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xr:revisionPtr revIDLastSave="1092" documentId="11_0B1D56BE9CDCCE836B02CE7A5FB0D4A9BBFD1C62" xr6:coauthVersionLast="47" xr6:coauthVersionMax="47" xr10:uidLastSave="{A21F6124-4E47-4ED2-B66B-450858673409}"/>
  <bookViews>
    <workbookView xWindow="240" yWindow="105" windowWidth="14805" windowHeight="8010" firstSheet="4" activeTab="4" xr2:uid="{00000000-000D-0000-FFFF-FFFF00000000}"/>
  </bookViews>
  <sheets>
    <sheet name="Bližnice" sheetId="2" r:id="rId1"/>
    <sheet name="Celice" sheetId="1" r:id="rId2"/>
    <sheet name="Pogojno oblikovanje" sheetId="3" r:id="rId3"/>
    <sheet name="Tabele" sheetId="4" r:id="rId4"/>
    <sheet name="Pivot Tabele" sheetId="5" r:id="rId5"/>
  </sheets>
  <definedNames>
    <definedName name="_xlnm._FilterDatabase" localSheetId="4" hidden="1">'Pivot Tabele'!$E$17:$E$17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C7" i="5"/>
  <c r="C6" i="5"/>
  <c r="C5" i="5"/>
  <c r="C4" i="5"/>
  <c r="C3" i="5"/>
  <c r="C2" i="5"/>
  <c r="C1" i="5"/>
  <c r="C12" i="4"/>
  <c r="C11" i="4"/>
  <c r="C10" i="4"/>
  <c r="C9" i="4"/>
  <c r="C8" i="4"/>
  <c r="C7" i="4"/>
  <c r="C6" i="4"/>
  <c r="C5" i="4"/>
  <c r="C4" i="4"/>
  <c r="C3" i="4"/>
  <c r="C2" i="4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11" i="1"/>
</calcChain>
</file>

<file path=xl/sharedStrings.xml><?xml version="1.0" encoding="utf-8"?>
<sst xmlns="http://schemas.openxmlformats.org/spreadsheetml/2006/main" count="13841" uniqueCount="1537">
  <si>
    <t>Copy selection.</t>
  </si>
  <si>
    <t>Ctrl+C</t>
  </si>
  <si>
    <t>Paste selection.</t>
  </si>
  <si>
    <t>Ctrl+V</t>
  </si>
  <si>
    <t>Undo recent action.</t>
  </si>
  <si>
    <t>Ctrl+Z</t>
  </si>
  <si>
    <t>Cut selection.</t>
  </si>
  <si>
    <t>Ctrl+X</t>
  </si>
  <si>
    <t>Select the entire worksheet.</t>
  </si>
  <si>
    <t>Ctrl+A</t>
  </si>
  <si>
    <t>Repeat the last command or action, if possible.</t>
  </si>
  <si>
    <t>Ctrl+Y</t>
  </si>
  <si>
    <t>Undo the last action.</t>
  </si>
  <si>
    <t>Start a new line in the same cell.</t>
  </si>
  <si>
    <t>Alt+Enter</t>
  </si>
  <si>
    <t>Remove cell contents.</t>
  </si>
  <si>
    <t>Delete</t>
  </si>
  <si>
    <t>Edit cell content.</t>
  </si>
  <si>
    <t>F2</t>
  </si>
  <si>
    <t>Move one cell up in a worksheet.</t>
  </si>
  <si>
    <t>Up arrow key</t>
  </si>
  <si>
    <t>Move one cell down in a worksheet.</t>
  </si>
  <si>
    <t>Down arrow key</t>
  </si>
  <si>
    <t>Move one cell left in a worksheet.</t>
  </si>
  <si>
    <t>Left arrow key</t>
  </si>
  <si>
    <t>Move one cell right in a worksheet.</t>
  </si>
  <si>
    <t>Right arrow key</t>
  </si>
  <si>
    <t>Move to the edge of the current data region in a worksheet.</t>
  </si>
  <si>
    <t>Ctrl+Arrow key</t>
  </si>
  <si>
    <t>Extend the selection of cells by one cell.</t>
  </si>
  <si>
    <t>Shift+Arrow key</t>
  </si>
  <si>
    <t>Extend the selection of cells to the last nonblank cell</t>
  </si>
  <si>
    <t>Ctrl+Shift+Arrow key</t>
  </si>
  <si>
    <t>Kopiraj "Hello World"
in ga prilepi v desno celico...</t>
  </si>
  <si>
    <t>Hello World</t>
  </si>
  <si>
    <t>Kopiraj stil celice in ga prenesi na drugo celico
kjer je zapisano "Samo stil", nato pa prenesi samo
vrednost in jo prilepi na desno stran celice "Samo stil"...</t>
  </si>
  <si>
    <t>Hello Style</t>
  </si>
  <si>
    <t>Samo stil</t>
  </si>
  <si>
    <t>Počisti still celice tako da bo vrednost ostala...</t>
  </si>
  <si>
    <t>Izreži "Hello Excel"
in ga prilepi v desno celico...</t>
  </si>
  <si>
    <t>Hello Excel</t>
  </si>
  <si>
    <t>Vse tri celice kjer je zapisan "Hello Selection"
zamakni eno celico desno...</t>
  </si>
  <si>
    <t>Hello Selection</t>
  </si>
  <si>
    <t>Vnesi v zgornji desni kot celice
rdečo besedo "Hello Styling",
ter jo rotiraj za 45 stopinj v levo...</t>
  </si>
  <si>
    <t>Vnesi v celico besedo "Hello new line",
pri čemer naj bo vsaka beseda v novi vrstici,
a v isti celici...</t>
  </si>
  <si>
    <t>Združi 3 celice in v centru nove celice
napiši "Hello Merged Cell"...</t>
  </si>
  <si>
    <t>Formatiraj stevilo v denarno enoto (euri),
ter skri decimalna števila...</t>
  </si>
  <si>
    <t>Formatiraj vsa števila v procentno obliko...</t>
  </si>
  <si>
    <t>Oblikuj števila v datumsko obliko "dd-mm-yyyy"...</t>
  </si>
  <si>
    <t>Izracunaj 1+1...</t>
  </si>
  <si>
    <t>Izracunaj vsoto dveh stevil v desno celico...</t>
  </si>
  <si>
    <t>Izracunaj ostanek pri deljenju z 2...</t>
  </si>
  <si>
    <t>Ugotovi ali je stevilka liha...</t>
  </si>
  <si>
    <t>Ugotovi ali stevilka ni enaka 10...</t>
  </si>
  <si>
    <t>Ugotovi ali je stevilka vecja od 10</t>
  </si>
  <si>
    <t>Pogojno oblikuj naslednjo tabelo...</t>
  </si>
  <si>
    <t>Z rdečo pobarvaj vse celice večje od 5...</t>
  </si>
  <si>
    <t>Z rumeno pobarvaj vse celice manjše od 5...</t>
  </si>
  <si>
    <t>Z zeleno pobarvaj top 10 celic...</t>
  </si>
  <si>
    <t>V celice dodaj "bar"...</t>
  </si>
  <si>
    <t>Z rdečo pobarvaj soda števila ter z modro liha...</t>
  </si>
  <si>
    <t>Odkri skrito tabelo pokemonov...</t>
  </si>
  <si>
    <t>Kateri pokemon je prvi po abecedi:</t>
  </si>
  <si>
    <t>...</t>
  </si>
  <si>
    <t>Pokemon z najvišjim HP-jem:</t>
  </si>
  <si>
    <t>Pokemon z najnižjim Attack-om:</t>
  </si>
  <si>
    <t>Število legendarnih pokemonov:</t>
  </si>
  <si>
    <t>Kateri pokemon je Type1(Normal) ter z največjim Speed-om:</t>
  </si>
  <si>
    <t>Kateri pokemon se začne z črko "A" je Type1(Normal) ter
ima največji Speed:</t>
  </si>
  <si>
    <t>Izračunaj povprečen HP pokemonov ki imajo
nadpovprečen Attack in nadpovprečen Defense:</t>
  </si>
  <si>
    <t>Kateri pokemon je 4. če tabelo sortiramo
Generation ter Attack (padajoče) ter še po Name (naraščujoče):</t>
  </si>
  <si>
    <t>(NAPREDNO) Preštej število pokemonov ki imajo v imenu črki "a" ter "b":</t>
  </si>
  <si>
    <t>(NAPREDNO) Kateri pokemon ima razliko (Attack - Defense) največjo:</t>
  </si>
  <si>
    <t>(NAPREDNO) Kateri pokemon ima Name sestavljeno z več kot eno besedo:</t>
  </si>
  <si>
    <t>#</t>
  </si>
  <si>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</si>
  <si>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</si>
  <si>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</si>
  <si>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</si>
  <si>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</si>
  <si>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</si>
  <si>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</si>
  <si>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</si>
  <si>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</si>
  <si>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</si>
  <si>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</si>
  <si>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</si>
  <si>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</si>
  <si>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</si>
  <si>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</si>
  <si>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</si>
  <si>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</si>
  <si>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</si>
  <si>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</si>
  <si>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</si>
  <si>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</si>
  <si>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</si>
  <si>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</si>
  <si>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</si>
  <si>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</si>
  <si>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</si>
  <si>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</si>
  <si>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</si>
  <si>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</si>
  <si>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</si>
  <si>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</si>
  <si>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</si>
  <si>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</si>
  <si>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</si>
  <si>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</si>
  <si>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</si>
  <si>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</si>
  <si>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</si>
  <si>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</si>
  <si>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</si>
  <si>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Pidgeotto</t>
  </si>
  <si>
    <t>Pidgeot</t>
  </si>
  <si>
    <t>Normal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</si>
  <si>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</si>
  <si>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</si>
  <si>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</si>
  <si>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</si>
  <si>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</si>
  <si>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</si>
  <si>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</si>
  <si>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</si>
  <si>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</si>
  <si>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</si>
  <si>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</si>
  <si>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</si>
  <si>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</si>
  <si>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</si>
  <si>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</si>
  <si>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</si>
  <si>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</si>
  <si>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</si>
  <si>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</si>
  <si>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</si>
  <si>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</si>
  <si>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</si>
  <si>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</si>
  <si>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</si>
  <si>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</si>
  <si>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</si>
  <si>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</si>
  <si>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</si>
  <si>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</si>
  <si>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</si>
  <si>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</si>
  <si>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</si>
  <si>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</si>
  <si>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</si>
  <si>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</si>
  <si>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</si>
  <si>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</si>
  <si>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</si>
  <si>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</si>
  <si>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</si>
  <si>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</si>
  <si>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</si>
  <si>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</si>
  <si>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</si>
  <si>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</si>
  <si>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</si>
  <si>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</si>
  <si>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</si>
  <si>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</si>
  <si>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</si>
  <si>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</si>
  <si>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</si>
  <si>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</si>
  <si>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</si>
  <si>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</si>
  <si>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</si>
  <si>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</si>
  <si>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</si>
  <si>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</si>
  <si>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</si>
  <si>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</si>
  <si>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</si>
  <si>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</si>
  <si>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</si>
  <si>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</si>
  <si>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</si>
  <si>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</si>
  <si>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</si>
  <si>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</si>
  <si>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</si>
  <si>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</si>
  <si>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</si>
  <si>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</si>
  <si>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</si>
  <si>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</si>
  <si>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</si>
  <si>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</si>
  <si>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</si>
  <si>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</si>
  <si>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</si>
  <si>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</si>
  <si>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</si>
  <si>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</si>
  <si>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</si>
  <si>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</si>
  <si>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</si>
  <si>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</si>
  <si>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</si>
  <si>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</si>
  <si>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</si>
  <si>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</si>
  <si>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</si>
  <si>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</si>
  <si>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</si>
  <si>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</si>
  <si>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</si>
  <si>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</si>
  <si>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</si>
  <si>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</si>
  <si>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</si>
  <si>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</si>
  <si>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</si>
  <si>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</si>
  <si>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</si>
  <si>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</si>
  <si>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</si>
  <si>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</si>
  <si>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</si>
  <si>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</si>
  <si>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</si>
  <si>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</si>
  <si>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</si>
  <si>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</si>
  <si>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</si>
  <si>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</si>
  <si>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</si>
  <si>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</si>
  <si>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</si>
  <si>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</si>
  <si>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</si>
  <si>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</si>
  <si>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</si>
  <si>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</si>
  <si>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</si>
  <si>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</si>
  <si>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</si>
  <si>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</si>
  <si>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</si>
  <si>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</si>
  <si>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</si>
  <si>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</si>
  <si>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</si>
  <si>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</si>
  <si>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</si>
  <si>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</si>
  <si>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</si>
  <si>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</si>
  <si>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</si>
  <si>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</si>
  <si>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</si>
  <si>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</si>
  <si>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</si>
  <si>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</si>
  <si>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</si>
  <si>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</si>
  <si>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</si>
  <si>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</si>
  <si>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</si>
  <si>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</si>
  <si>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</si>
  <si>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</si>
  <si>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</si>
  <si>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</si>
  <si>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</si>
  <si>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</si>
  <si>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</si>
  <si>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</si>
  <si>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</si>
  <si>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</si>
  <si>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</si>
  <si>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</si>
  <si>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</si>
  <si>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</si>
  <si>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</si>
  <si>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</si>
  <si>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</si>
  <si>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</si>
  <si>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</si>
  <si>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</si>
  <si>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</si>
  <si>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</si>
  <si>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</si>
  <si>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</si>
  <si>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</si>
  <si>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</si>
  <si>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</si>
  <si>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</si>
  <si>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</si>
  <si>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</si>
  <si>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</si>
  <si>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</si>
  <si>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</si>
  <si>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</si>
  <si>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</si>
  <si>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</si>
  <si>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</si>
  <si>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</si>
  <si>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</si>
  <si>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</si>
  <si>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</si>
  <si>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</si>
  <si>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</si>
  <si>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</si>
  <si>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</si>
  <si>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</si>
  <si>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</si>
  <si>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</si>
  <si>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</si>
  <si>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</si>
  <si>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</si>
  <si>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</si>
  <si>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</si>
  <si>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</si>
  <si>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</si>
  <si>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</si>
  <si>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</si>
  <si>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</si>
  <si>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</si>
  <si>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</si>
  <si>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</si>
  <si>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</si>
  <si>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</si>
  <si>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</si>
  <si>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</si>
  <si>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</si>
  <si>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</si>
  <si>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</si>
  <si>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</si>
  <si>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</si>
  <si>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</si>
  <si>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</si>
  <si>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</si>
  <si>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</si>
  <si>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</si>
  <si>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</si>
  <si>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</si>
  <si>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</si>
  <si>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</si>
  <si>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</si>
  <si>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</si>
  <si>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</si>
  <si>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</si>
  <si>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</si>
  <si>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</si>
  <si>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</si>
  <si>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</si>
  <si>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</si>
  <si>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</si>
  <si>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</si>
  <si>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</si>
  <si>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</si>
  <si>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</si>
  <si>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</si>
  <si>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</si>
  <si>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</si>
  <si>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</si>
  <si>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</si>
  <si>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</si>
  <si>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</si>
  <si>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</si>
  <si>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</si>
  <si>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</si>
  <si>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</si>
  <si>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</si>
  <si>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</si>
  <si>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</si>
  <si>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</si>
  <si>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</si>
  <si>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</si>
  <si>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</si>
  <si>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</si>
  <si>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</si>
  <si>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</si>
  <si>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</si>
  <si>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</si>
  <si>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</si>
  <si>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</si>
  <si>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</si>
  <si>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</si>
  <si>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</si>
  <si>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</si>
  <si>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</si>
  <si>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</si>
  <si>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</si>
  <si>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</si>
  <si>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</si>
  <si>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</si>
  <si>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</si>
  <si>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</si>
  <si>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</si>
  <si>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</si>
  <si>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</si>
  <si>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</si>
  <si>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</si>
  <si>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</si>
  <si>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</si>
  <si>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</si>
  <si>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</si>
  <si>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</si>
  <si>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</si>
  <si>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</si>
  <si>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</si>
  <si>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</si>
  <si>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</si>
  <si>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</si>
  <si>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</si>
  <si>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</si>
  <si>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</si>
  <si>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</si>
  <si>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</si>
  <si>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</si>
  <si>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</si>
  <si>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</si>
  <si>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</si>
  <si>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</si>
  <si>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</si>
  <si>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</si>
  <si>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</si>
  <si>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</si>
  <si>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</si>
  <si>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</si>
  <si>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</si>
  <si>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</si>
  <si>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</si>
  <si>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</si>
  <si>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</si>
  <si>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</si>
  <si>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</si>
  <si>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</si>
  <si>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</si>
  <si>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</si>
  <si>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</si>
  <si>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</si>
  <si>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</si>
  <si>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</si>
  <si>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</si>
  <si>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</si>
  <si>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</si>
  <si>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</si>
  <si>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</si>
  <si>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</si>
  <si>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</si>
  <si>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</si>
  <si>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</si>
  <si>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</si>
  <si>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</si>
  <si>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</si>
  <si>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</si>
  <si>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</si>
  <si>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</si>
  <si>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</si>
  <si>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</si>
  <si>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</si>
  <si>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</si>
  <si>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</si>
  <si>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</si>
  <si>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</si>
  <si>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</si>
  <si>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</si>
  <si>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</si>
  <si>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</si>
  <si>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</si>
  <si>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</si>
  <si>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</si>
  <si>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</si>
  <si>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</si>
  <si>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</si>
  <si>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</si>
  <si>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</si>
  <si>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</si>
  <si>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</si>
  <si>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</si>
  <si>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</si>
  <si>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</si>
  <si>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</si>
  <si>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</si>
  <si>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</si>
  <si>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</si>
  <si>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</si>
  <si>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</si>
  <si>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</si>
  <si>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</si>
  <si>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</si>
  <si>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</si>
  <si>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</si>
  <si>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</si>
  <si>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</si>
  <si>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</si>
  <si>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</si>
  <si>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</si>
  <si>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</si>
  <si>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</si>
  <si>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</si>
  <si>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</si>
  <si>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</si>
  <si>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</si>
  <si>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</si>
  <si>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</si>
  <si>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</si>
  <si>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</si>
  <si>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</si>
  <si>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</si>
  <si>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</si>
  <si>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</si>
  <si>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</si>
  <si>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</si>
  <si>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</si>
  <si>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</si>
  <si>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</si>
  <si>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</si>
  <si>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</si>
  <si>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</si>
  <si>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</si>
  <si>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</si>
  <si>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</si>
  <si>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</si>
  <si>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</si>
  <si>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</si>
  <si>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</si>
  <si>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</si>
  <si>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</si>
  <si>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</si>
  <si>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</si>
  <si>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</si>
  <si>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</si>
  <si>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</si>
  <si>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</si>
  <si>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</si>
  <si>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</si>
  <si>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</si>
  <si>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</si>
  <si>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</si>
  <si>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</si>
  <si>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</si>
  <si>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</si>
  <si>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</si>
  <si>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</si>
  <si>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</si>
  <si>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</si>
  <si>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</si>
  <si>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</si>
  <si>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</si>
  <si>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</si>
  <si>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</si>
  <si>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</si>
  <si>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</si>
  <si>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</si>
  <si>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</si>
  <si>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</si>
  <si>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</si>
  <si>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</si>
  <si>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</si>
  <si>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</si>
  <si>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</si>
  <si>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</si>
  <si>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</si>
  <si>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</si>
  <si>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</si>
  <si>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</si>
  <si>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</si>
  <si>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</si>
  <si>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</si>
  <si>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</si>
  <si>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</si>
  <si>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</si>
  <si>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</si>
  <si>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</si>
  <si>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</si>
  <si>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</si>
  <si>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</si>
  <si>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</si>
  <si>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</si>
  <si>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</si>
  <si>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</si>
  <si>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</si>
  <si>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</si>
  <si>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</si>
  <si>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</si>
  <si>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</si>
  <si>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</si>
  <si>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</si>
  <si>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</si>
  <si>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</si>
  <si>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</si>
  <si>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</si>
  <si>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</si>
  <si>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</si>
  <si>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</si>
  <si>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</si>
  <si>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</si>
  <si>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</si>
  <si>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</si>
  <si>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</si>
  <si>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</si>
  <si>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</si>
  <si>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</si>
  <si>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</si>
  <si>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</si>
  <si>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</si>
  <si>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</si>
  <si>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</si>
  <si>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</si>
  <si>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</si>
  <si>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</si>
  <si>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</si>
  <si>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</si>
  <si>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</si>
  <si>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</si>
  <si>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</si>
  <si>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</si>
  <si>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</si>
  <si>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</si>
  <si>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</si>
  <si>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</si>
  <si>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</si>
  <si>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</si>
  <si>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</si>
  <si>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</si>
  <si>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</si>
  <si>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</si>
  <si>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</si>
  <si>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</si>
  <si>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</si>
  <si>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</si>
  <si>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</si>
  <si>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</si>
  <si>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</si>
  <si>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</si>
  <si>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</si>
  <si>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</si>
  <si>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</si>
  <si>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</si>
  <si>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</si>
  <si>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</si>
  <si>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</si>
  <si>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</si>
  <si>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</si>
  <si>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</si>
  <si>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</si>
  <si>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</si>
  <si>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</si>
  <si>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</si>
  <si>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</si>
  <si>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</si>
  <si>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</si>
  <si>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</si>
  <si>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</si>
  <si>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</si>
  <si>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</si>
  <si>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</si>
  <si>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</si>
  <si>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</si>
  <si>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</si>
  <si>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</si>
  <si>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</si>
  <si>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</si>
  <si>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</si>
  <si>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</si>
  <si>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</si>
  <si>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</si>
  <si>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</si>
  <si>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</si>
  <si>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</si>
  <si>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</si>
  <si>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</si>
  <si>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</si>
  <si>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</si>
  <si>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</si>
  <si>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</si>
  <si>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</si>
  <si>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</si>
  <si>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</si>
  <si>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</si>
  <si>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</si>
  <si>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</si>
  <si>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</si>
  <si>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</si>
  <si>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</si>
  <si>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</si>
  <si>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</si>
  <si>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</si>
  <si>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</si>
  <si>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</si>
  <si>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</si>
  <si>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</si>
  <si>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</si>
  <si>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</si>
  <si>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</si>
  <si>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</si>
  <si>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</si>
  <si>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</si>
  <si>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</si>
  <si>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</si>
  <si>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</si>
  <si>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</si>
  <si>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</si>
  <si>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</si>
  <si>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</si>
  <si>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</si>
  <si>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</si>
  <si>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</si>
  <si>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</si>
  <si>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</si>
  <si>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</si>
  <si>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</si>
  <si>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</si>
  <si>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</si>
  <si>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</si>
  <si>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</si>
  <si>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</si>
  <si>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</si>
  <si>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</si>
  <si>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</si>
  <si>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</si>
  <si>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</si>
  <si>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</si>
  <si>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</si>
  <si>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</si>
  <si>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</si>
  <si>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</si>
  <si>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</si>
  <si>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</si>
  <si>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</si>
  <si>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</si>
  <si>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</si>
  <si>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</si>
  <si>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</si>
  <si>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</si>
  <si>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</si>
  <si>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</si>
  <si>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</si>
  <si>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</si>
  <si>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</si>
  <si>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</si>
  <si>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</si>
  <si>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</si>
  <si>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</si>
  <si>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</si>
  <si>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</si>
  <si>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</si>
  <si>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</si>
  <si>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</si>
  <si>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</si>
  <si>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</si>
  <si>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</si>
  <si>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</si>
  <si>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</si>
  <si>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</si>
  <si>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</si>
  <si>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</si>
  <si>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</si>
  <si>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</si>
  <si>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</si>
  <si>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</si>
  <si>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</si>
  <si>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</si>
  <si>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</si>
  <si>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</si>
  <si>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</si>
  <si>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</si>
  <si>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</si>
  <si>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</si>
  <si>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</si>
  <si>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</si>
  <si>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</si>
  <si>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</si>
  <si>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</si>
  <si>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</si>
  <si>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</si>
  <si>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</si>
  <si>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</si>
  <si>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</si>
  <si>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</si>
  <si>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</si>
  <si>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</si>
  <si>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</si>
  <si>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</si>
  <si>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</si>
  <si>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</si>
  <si>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</si>
  <si>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</si>
  <si>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</si>
  <si>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</si>
  <si>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</si>
  <si>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</si>
  <si>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</si>
  <si>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</si>
  <si>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</si>
  <si>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</si>
  <si>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</si>
  <si>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</si>
  <si>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</si>
  <si>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</si>
  <si>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</si>
  <si>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</si>
  <si>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</si>
  <si>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</si>
  <si>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</si>
  <si>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</si>
  <si>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</si>
  <si>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</si>
  <si>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</si>
  <si>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</si>
  <si>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</si>
  <si>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</si>
  <si>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</si>
  <si>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</si>
  <si>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</si>
  <si>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</si>
  <si>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</si>
  <si>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</si>
  <si>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</si>
  <si>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</si>
  <si>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</si>
  <si>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</si>
  <si>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</si>
  <si>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</si>
  <si>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</si>
  <si>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</si>
  <si>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</si>
  <si>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</si>
  <si>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</si>
  <si>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</si>
  <si>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</si>
  <si>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</si>
  <si>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</si>
  <si>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</si>
  <si>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</si>
  <si>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</si>
  <si>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</si>
  <si>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</si>
  <si>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</si>
  <si>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</si>
  <si>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</si>
  <si>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</si>
  <si>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</si>
  <si>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</si>
  <si>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</si>
  <si>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</si>
  <si>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</si>
  <si>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</si>
  <si>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</si>
  <si>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</si>
  <si>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</si>
  <si>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</si>
  <si>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</si>
  <si>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</si>
  <si>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</si>
  <si>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</si>
  <si>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</si>
  <si>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</si>
  <si>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</si>
  <si>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</si>
  <si>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</si>
  <si>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</si>
  <si>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</si>
  <si>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</si>
  <si>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</si>
  <si>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</si>
  <si>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</si>
  <si>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</si>
  <si>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</si>
  <si>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</si>
  <si>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</si>
  <si>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</si>
  <si>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</si>
  <si>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</si>
  <si>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</si>
  <si>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</si>
  <si>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</si>
  <si>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</si>
  <si>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</si>
  <si>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</si>
  <si>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</si>
  <si>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</si>
  <si>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</si>
  <si>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</si>
  <si>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</si>
  <si>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</si>
  <si>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</si>
  <si>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</si>
  <si>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</si>
  <si>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</si>
  <si>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</si>
  <si>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</si>
  <si>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</si>
  <si>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</si>
  <si>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</si>
  <si>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</si>
  <si>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</si>
  <si>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</si>
  <si>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</si>
  <si>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</si>
  <si>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</si>
  <si>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</si>
  <si>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</si>
  <si>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</si>
  <si>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Katera država je najbolj profitabilna?</t>
  </si>
  <si>
    <t>Kolikšen delež celega dobička nam ta država ustvari?</t>
  </si>
  <si>
    <t>Kateri predmet se je najveckrat prodal?</t>
  </si>
  <si>
    <t>Kolikšen delež od celotnega števila prodanih predmetov nam ta predmet predstavlja?</t>
  </si>
  <si>
    <t>Kateri predmet se v povprečju najdražje proda?</t>
  </si>
  <si>
    <t>Kateri prodajalec je prinesel podjetju najvec denarja?</t>
  </si>
  <si>
    <t>Kateri prodajalec v povprečju zasluži največ denarja na izdelek?</t>
  </si>
  <si>
    <t>Kateri mesec je za podjetje najbolj profitabilen?</t>
  </si>
  <si>
    <t>Koliko denarja v povprečju podjetje generira vsak mesec?</t>
  </si>
  <si>
    <t>Katera trgovina ima največ uslužbencev?</t>
  </si>
  <si>
    <t>Katera država ima najmanj trgovin?</t>
  </si>
  <si>
    <t>Katero leto je bilo najbolj profitabilno?</t>
  </si>
  <si>
    <t>Kateri zaposleni je v USA prodal največ "Iron"?</t>
  </si>
  <si>
    <t>Katera trgovina je imela leta 2017 z prodajo "Microwave" največ dobička?</t>
  </si>
  <si>
    <t>Store</t>
  </si>
  <si>
    <t>Country</t>
  </si>
  <si>
    <t>Region</t>
  </si>
  <si>
    <t>Date</t>
  </si>
  <si>
    <t>Item</t>
  </si>
  <si>
    <t>Salesperson</t>
  </si>
  <si>
    <t>Price</t>
  </si>
  <si>
    <t>Moscow</t>
  </si>
  <si>
    <t>Russia</t>
  </si>
  <si>
    <t>EMEA</t>
  </si>
  <si>
    <t>Microwave</t>
  </si>
  <si>
    <t>May Wilmot</t>
  </si>
  <si>
    <t>Toronto</t>
  </si>
  <si>
    <t>Canada</t>
  </si>
  <si>
    <t>NA</t>
  </si>
  <si>
    <t>David Shiner</t>
  </si>
  <si>
    <t>Sao Paolo</t>
  </si>
  <si>
    <t>Brazil</t>
  </si>
  <si>
    <t>LATAM</t>
  </si>
  <si>
    <t>Air conditioner</t>
  </si>
  <si>
    <t>Gary Reynolds</t>
  </si>
  <si>
    <t>Istanbul</t>
  </si>
  <si>
    <t>Turkey</t>
  </si>
  <si>
    <t>Ceiling fan</t>
  </si>
  <si>
    <t>Mark Buntain</t>
  </si>
  <si>
    <t>Sydney</t>
  </si>
  <si>
    <t>Australia</t>
  </si>
  <si>
    <t>APAC</t>
  </si>
  <si>
    <t>Toaster</t>
  </si>
  <si>
    <t>Christine Davies</t>
  </si>
  <si>
    <t>Shenzhen</t>
  </si>
  <si>
    <t>China</t>
  </si>
  <si>
    <t>Iron</t>
  </si>
  <si>
    <t>Gary Shaw</t>
  </si>
  <si>
    <t>Lima</t>
  </si>
  <si>
    <t>Peru</t>
  </si>
  <si>
    <t>Dishwasher</t>
  </si>
  <si>
    <t>Christopher Cresswell</t>
  </si>
  <si>
    <t>Tijuana</t>
  </si>
  <si>
    <t>Mexico</t>
  </si>
  <si>
    <t>Gillian Allnutt</t>
  </si>
  <si>
    <t>London</t>
  </si>
  <si>
    <t>UK</t>
  </si>
  <si>
    <t>Washing Machine</t>
  </si>
  <si>
    <t>Francis Godden</t>
  </si>
  <si>
    <t>Riyadh</t>
  </si>
  <si>
    <t>Saudi Arabia</t>
  </si>
  <si>
    <t>Refrigerator</t>
  </si>
  <si>
    <t>Danny Brooks</t>
  </si>
  <si>
    <t>Bangkok</t>
  </si>
  <si>
    <t>Thailand</t>
  </si>
  <si>
    <t>John Jenkins</t>
  </si>
  <si>
    <t>Richard Allnutt</t>
  </si>
  <si>
    <t>Delhi</t>
  </si>
  <si>
    <t>India</t>
  </si>
  <si>
    <t>Oven</t>
  </si>
  <si>
    <t>Tessa Morrow</t>
  </si>
  <si>
    <t>James Ricketts</t>
  </si>
  <si>
    <t>Ho Chi Minh City</t>
  </si>
  <si>
    <t>Vietnam</t>
  </si>
  <si>
    <t>Susan Dixon</t>
  </si>
  <si>
    <t>Tel Aviv</t>
  </si>
  <si>
    <t>Israel</t>
  </si>
  <si>
    <t>Thomas Gordon</t>
  </si>
  <si>
    <t>Athens</t>
  </si>
  <si>
    <t>Greece</t>
  </si>
  <si>
    <t>David Walker</t>
  </si>
  <si>
    <t>Robin Hall</t>
  </si>
  <si>
    <t>Osaka</t>
  </si>
  <si>
    <t>Japan</t>
  </si>
  <si>
    <t>Kenneth Walter</t>
  </si>
  <si>
    <t>Prague</t>
  </si>
  <si>
    <t>Czech Republic</t>
  </si>
  <si>
    <t>Edward Khan</t>
  </si>
  <si>
    <t>Capetown</t>
  </si>
  <si>
    <t>South Africa</t>
  </si>
  <si>
    <t>Nicholas Holloway</t>
  </si>
  <si>
    <t>Bangalore</t>
  </si>
  <si>
    <t>Coffee grinder</t>
  </si>
  <si>
    <t>Delia Muhammad</t>
  </si>
  <si>
    <t>Seattle</t>
  </si>
  <si>
    <t>USA</t>
  </si>
  <si>
    <t>Lesleyann Pope</t>
  </si>
  <si>
    <t>Jerusalem</t>
  </si>
  <si>
    <t>Susan Carley</t>
  </si>
  <si>
    <t>Birmingham</t>
  </si>
  <si>
    <t>Vacuum Cleaner</t>
  </si>
  <si>
    <t>Damien Smith</t>
  </si>
  <si>
    <t>Seoul</t>
  </si>
  <si>
    <t>South Korea</t>
  </si>
  <si>
    <t>Steven Wood</t>
  </si>
  <si>
    <t>Blender</t>
  </si>
  <si>
    <t>Guangzhou</t>
  </si>
  <si>
    <t>Glenys Wright</t>
  </si>
  <si>
    <t>Berlin</t>
  </si>
  <si>
    <t>Germany</t>
  </si>
  <si>
    <t>Kate Pearce</t>
  </si>
  <si>
    <t>Kansas City</t>
  </si>
  <si>
    <t>Robert Arnold</t>
  </si>
  <si>
    <t>Tokyo</t>
  </si>
  <si>
    <t>David Gow</t>
  </si>
  <si>
    <t>Darren Brooks</t>
  </si>
  <si>
    <t>Mayank Ali</t>
  </si>
  <si>
    <t>Glen Campbell</t>
  </si>
  <si>
    <t>Stephen Smith</t>
  </si>
  <si>
    <t>Paris</t>
  </si>
  <si>
    <t>France</t>
  </si>
  <si>
    <t>Caroline Eccles</t>
  </si>
  <si>
    <t>Rome</t>
  </si>
  <si>
    <t>Italy</t>
  </si>
  <si>
    <t>Steven Bell</t>
  </si>
  <si>
    <t>Los Angeles</t>
  </si>
  <si>
    <t>Colin Matthews</t>
  </si>
  <si>
    <t>New York</t>
  </si>
  <si>
    <t>Stephen Cohen</t>
  </si>
  <si>
    <t>William Martin</t>
  </si>
  <si>
    <t>Michael Bell</t>
  </si>
  <si>
    <t>Roger Rust</t>
  </si>
  <si>
    <t>Richard Perrott</t>
  </si>
  <si>
    <t>Robert Reed</t>
  </si>
  <si>
    <t>Warsaw</t>
  </si>
  <si>
    <t>Poland</t>
  </si>
  <si>
    <t>Hin Bragg</t>
  </si>
  <si>
    <t>Amsterdam</t>
  </si>
  <si>
    <t>Netherlands</t>
  </si>
  <si>
    <t>Allyson Rush</t>
  </si>
  <si>
    <t>Stephen James</t>
  </si>
  <si>
    <t>Christopher Martin</t>
  </si>
  <si>
    <t>San Fransisco</t>
  </si>
  <si>
    <t>James Scott</t>
  </si>
  <si>
    <t>Elaine Whitfield</t>
  </si>
  <si>
    <t>Dublin</t>
  </si>
  <si>
    <t>Ireland</t>
  </si>
  <si>
    <t>James Carley</t>
  </si>
  <si>
    <t>Francis Walsh</t>
  </si>
  <si>
    <t>Rita Hill</t>
  </si>
  <si>
    <t>Deanna Wang</t>
  </si>
  <si>
    <t>James White</t>
  </si>
  <si>
    <t>Jill Thompson</t>
  </si>
  <si>
    <t>Cheryl Glover</t>
  </si>
  <si>
    <t>Gillan Clark</t>
  </si>
  <si>
    <t>Bogota</t>
  </si>
  <si>
    <t>Columbia</t>
  </si>
  <si>
    <t>Antony Westlake</t>
  </si>
  <si>
    <t>James Whitehead</t>
  </si>
  <si>
    <t>Christina Pedley</t>
  </si>
  <si>
    <t>Ronald Butler</t>
  </si>
  <si>
    <t>David Stewart</t>
  </si>
  <si>
    <t>Donald Barratt</t>
  </si>
  <si>
    <t>Shanghai</t>
  </si>
  <si>
    <t>Wolf Christian</t>
  </si>
  <si>
    <t>Mexico City</t>
  </si>
  <si>
    <t>Brendon Dyer</t>
  </si>
  <si>
    <t>Buenos Aires</t>
  </si>
  <si>
    <t>Argentina</t>
  </si>
  <si>
    <t>Stuart Brown</t>
  </si>
  <si>
    <t>Alen Dinan</t>
  </si>
  <si>
    <t>Jacqueline Clamp</t>
  </si>
  <si>
    <t>Susan Reay</t>
  </si>
  <si>
    <t>Andrew Phillips</t>
  </si>
  <si>
    <t>Alan Davie</t>
  </si>
  <si>
    <t>Madria</t>
  </si>
  <si>
    <t>Spain</t>
  </si>
  <si>
    <t>Penelope Freeland</t>
  </si>
  <si>
    <t>Michelle Murray</t>
  </si>
  <si>
    <t>Paul Rule</t>
  </si>
  <si>
    <t>Ian McCartan</t>
  </si>
  <si>
    <t>Shelley Mannix</t>
  </si>
  <si>
    <t>Janet Ford</t>
  </si>
  <si>
    <t>Vienna</t>
  </si>
  <si>
    <t>Austria</t>
  </si>
  <si>
    <t>Janet Ward</t>
  </si>
  <si>
    <t>Craig Johnson</t>
  </si>
  <si>
    <t>Christopher Snape</t>
  </si>
  <si>
    <t>Cairo</t>
  </si>
  <si>
    <t>Egypt</t>
  </si>
  <si>
    <t>John Barnett</t>
  </si>
  <si>
    <t>Robert Jenkins</t>
  </si>
  <si>
    <t>Kuala Lumpur</t>
  </si>
  <si>
    <t>Malaysia</t>
  </si>
  <si>
    <t>Trudi Griffin</t>
  </si>
  <si>
    <t>Valerie Brown</t>
  </si>
  <si>
    <t>Dermot Bailey</t>
  </si>
  <si>
    <t>Abdul Heywood</t>
  </si>
  <si>
    <t>Mary Mitchell</t>
  </si>
  <si>
    <t>Richard McGrath</t>
  </si>
  <si>
    <t>Neil McAvoy</t>
  </si>
  <si>
    <t>Howard Jones</t>
  </si>
  <si>
    <t>Chicago</t>
  </si>
  <si>
    <t>Heather McGill</t>
  </si>
  <si>
    <t>Alexander Hillier</t>
  </si>
  <si>
    <t>Fiona Johnson</t>
  </si>
  <si>
    <t>Stephen Burch</t>
  </si>
  <si>
    <t>Claire Storey</t>
  </si>
  <si>
    <t>Barbara Turner</t>
  </si>
  <si>
    <t>Audrey Kane</t>
  </si>
  <si>
    <t>Robert Payne</t>
  </si>
  <si>
    <t>Cheryl Tubbs</t>
  </si>
  <si>
    <t>Victoria Sherwin</t>
  </si>
  <si>
    <t>Marek Kwiatkowski</t>
  </si>
  <si>
    <t>Ken Rogerson</t>
  </si>
  <si>
    <t>Danny Grant</t>
  </si>
  <si>
    <t>Jacqueline Swaine</t>
  </si>
  <si>
    <t>Bucharest</t>
  </si>
  <si>
    <t>Romania</t>
  </si>
  <si>
    <t>Constance Tidey</t>
  </si>
  <si>
    <t>Roy Johnson</t>
  </si>
  <si>
    <t>Barrie Murray</t>
  </si>
  <si>
    <t>Andrew Waddell</t>
  </si>
  <si>
    <t>Richard Barr</t>
  </si>
  <si>
    <t>Ian Baker</t>
  </si>
  <si>
    <t>Sarah Chadwick</t>
  </si>
  <si>
    <t>Denise Clark</t>
  </si>
  <si>
    <t>Paul Collier</t>
  </si>
  <si>
    <t>Zulfiqar Mirza</t>
  </si>
  <si>
    <t>Philip Sutherland</t>
  </si>
  <si>
    <t>Chandrakant Atkins</t>
  </si>
  <si>
    <t>Derek Harris</t>
  </si>
  <si>
    <t>Joanne Sayer</t>
  </si>
  <si>
    <t>Lisa Manning</t>
  </si>
  <si>
    <t>Mark Lawton</t>
  </si>
  <si>
    <t>Jacqueline Todd</t>
  </si>
  <si>
    <t>Philip Collins</t>
  </si>
  <si>
    <t>Basil Bain</t>
  </si>
  <si>
    <t>John Bond</t>
  </si>
  <si>
    <t>Tony Milner</t>
  </si>
  <si>
    <t>Peter Thompson</t>
  </si>
  <si>
    <t>Stephen Carlin</t>
  </si>
  <si>
    <t>Roy Lloyd</t>
  </si>
  <si>
    <t>Nick Gee</t>
  </si>
  <si>
    <t>Paul Mannion</t>
  </si>
  <si>
    <t>Jacob Percival</t>
  </si>
  <si>
    <t>Geoffrey Patel</t>
  </si>
  <si>
    <t>Rosemary Aziz</t>
  </si>
  <si>
    <t>Cordia Alston</t>
  </si>
  <si>
    <t>Kevin McLauchlin</t>
  </si>
  <si>
    <t>Dubai</t>
  </si>
  <si>
    <t>UAE</t>
  </si>
  <si>
    <t>Marie Whitfield</t>
  </si>
  <si>
    <t>Philip Dewar</t>
  </si>
  <si>
    <t>Andrew Hirst</t>
  </si>
  <si>
    <t>Robert Brook</t>
  </si>
  <si>
    <t>Malcolm Griffith</t>
  </si>
  <si>
    <t>Alison Younger</t>
  </si>
  <si>
    <t>Steven Batty</t>
  </si>
  <si>
    <t>Nicholas Knight</t>
  </si>
  <si>
    <t>David Philp</t>
  </si>
  <si>
    <t>Roy Nunes</t>
  </si>
  <si>
    <t>William Lant</t>
  </si>
  <si>
    <t>Santiago</t>
  </si>
  <si>
    <t>Chile</t>
  </si>
  <si>
    <t>Ram Mathews</t>
  </si>
  <si>
    <t>Naeem Perry</t>
  </si>
  <si>
    <t>Anthony Connolly</t>
  </si>
  <si>
    <t>Brenda Lightfoot</t>
  </si>
  <si>
    <t>Chloe Lyons</t>
  </si>
  <si>
    <t>Tony Green</t>
  </si>
  <si>
    <t>Armand Ahmed</t>
  </si>
  <si>
    <t>Geoffrey Shiner</t>
  </si>
  <si>
    <t>Isla Parsons</t>
  </si>
  <si>
    <t>Stephen Nolan</t>
  </si>
  <si>
    <t>Julia Hurren</t>
  </si>
  <si>
    <t>Simon Hirst</t>
  </si>
  <si>
    <t>Francis Hall</t>
  </si>
  <si>
    <t>Alan Evora</t>
  </si>
  <si>
    <t>Xun Simms</t>
  </si>
  <si>
    <t>Gustavo Taiwo</t>
  </si>
  <si>
    <t>James Hammond</t>
  </si>
  <si>
    <t>Barry Baldwin</t>
  </si>
  <si>
    <t>Elizabeth Holloway</t>
  </si>
  <si>
    <t>Peter Kelly</t>
  </si>
  <si>
    <t>Christopher Kitching</t>
  </si>
  <si>
    <t>Michael Patel</t>
  </si>
  <si>
    <t>Tracy Stanley</t>
  </si>
  <si>
    <t>Stuart Sykes</t>
  </si>
  <si>
    <t>Marie Foster</t>
  </si>
  <si>
    <t>Gary Acheampong</t>
  </si>
  <si>
    <t>John Osborne</t>
  </si>
  <si>
    <t>Paul Atkins</t>
  </si>
  <si>
    <t>Denise Rodgers</t>
  </si>
  <si>
    <t>Arthur Moncrieff</t>
  </si>
  <si>
    <t>Aidan Perrott</t>
  </si>
  <si>
    <t>Alexandra Wright</t>
  </si>
  <si>
    <t>Zhan Whitfield</t>
  </si>
  <si>
    <t>Daniel Henderson</t>
  </si>
  <si>
    <t>Barbara Love</t>
  </si>
  <si>
    <t>Paul Sherwin</t>
  </si>
  <si>
    <t>Nicole Marshall</t>
  </si>
  <si>
    <t>Susan Toye</t>
  </si>
  <si>
    <t>Natasha Carvalho</t>
  </si>
  <si>
    <t>Ronnette Stocks</t>
  </si>
  <si>
    <t>Pauline Pope</t>
  </si>
  <si>
    <t>Roger Scott</t>
  </si>
  <si>
    <t>Alison Storey</t>
  </si>
  <si>
    <t>Douglas Davies</t>
  </si>
  <si>
    <t>Susan Passey</t>
  </si>
  <si>
    <t>Bruce McPhee</t>
  </si>
  <si>
    <t>Bryan Mason</t>
  </si>
  <si>
    <t>Rebecca Delo</t>
  </si>
  <si>
    <t>Abu Moore</t>
  </si>
  <si>
    <t>Carole Owen</t>
  </si>
  <si>
    <t>Rachel Oliver</t>
  </si>
  <si>
    <t>Carl Snape</t>
  </si>
  <si>
    <t>John Bull</t>
  </si>
  <si>
    <t>Charles Ali</t>
  </si>
  <si>
    <t>Wolfgang Carvalho</t>
  </si>
  <si>
    <t>Gary Percival</t>
  </si>
  <si>
    <t>Gary Roberts</t>
  </si>
  <si>
    <t>Leonard Green</t>
  </si>
  <si>
    <t>Richard James</t>
  </si>
  <si>
    <t>Richard Rowe</t>
  </si>
  <si>
    <t>Bryan Clement</t>
  </si>
  <si>
    <t>Paresh Mathews</t>
  </si>
  <si>
    <t>Thomas Davies</t>
  </si>
  <si>
    <t>Ronald Curtis</t>
  </si>
  <si>
    <t>David Amos</t>
  </si>
  <si>
    <t>Colin Lima</t>
  </si>
  <si>
    <t>Christopher Hurren</t>
  </si>
  <si>
    <t>Neil Tubbs</t>
  </si>
  <si>
    <t>John Craig</t>
  </si>
  <si>
    <t>Richard Oliver</t>
  </si>
  <si>
    <t>Nicholas Timbrell</t>
  </si>
  <si>
    <t>Nicola Nathan</t>
  </si>
  <si>
    <t>Zoe Munday</t>
  </si>
  <si>
    <t>Paul Long</t>
  </si>
  <si>
    <t>Olivia Reynolds</t>
  </si>
  <si>
    <t>Eric Walker</t>
  </si>
  <si>
    <t>Andrew Jones</t>
  </si>
  <si>
    <t>Basil Nolan</t>
  </si>
  <si>
    <t>Damilola Raymond</t>
  </si>
  <si>
    <t>Christopher Lloyd</t>
  </si>
  <si>
    <t>James Neville</t>
  </si>
  <si>
    <t>Timothy Younger</t>
  </si>
  <si>
    <t>Philip Mishra</t>
  </si>
  <si>
    <t>Irene Skiba</t>
  </si>
  <si>
    <t>Francis Hughes</t>
  </si>
  <si>
    <t>Patricia Sewell</t>
  </si>
  <si>
    <t>Michelle Hunter</t>
  </si>
  <si>
    <t>Margaret Buck</t>
  </si>
  <si>
    <t>Gwyn Taylor</t>
  </si>
  <si>
    <t>Ronald Rowlands</t>
  </si>
  <si>
    <t>Kirsty Amos</t>
  </si>
  <si>
    <t>Rachel Clayton</t>
  </si>
  <si>
    <t>Rosalind Chandler</t>
  </si>
  <si>
    <t>Kelly Owen</t>
  </si>
  <si>
    <t>Emily Brierley</t>
  </si>
  <si>
    <t>Kenneth Bullion</t>
  </si>
  <si>
    <t>Mark Towey</t>
  </si>
  <si>
    <t>Ernie Dyer</t>
  </si>
  <si>
    <t>Stephen MacGregor</t>
  </si>
  <si>
    <t>Harold Lunn</t>
  </si>
  <si>
    <t>Richard Nash</t>
  </si>
  <si>
    <t>Paul Puri</t>
  </si>
  <si>
    <t>Ryan Goad</t>
  </si>
  <si>
    <t>Stuart Hunter</t>
  </si>
  <si>
    <t>Paul Salmon</t>
  </si>
  <si>
    <t>Terence Mirza</t>
  </si>
  <si>
    <t>Catherine Rahman</t>
  </si>
  <si>
    <t>Ellen Lillie</t>
  </si>
  <si>
    <t>Emma Gibbons</t>
  </si>
  <si>
    <t>Steven Douglas</t>
  </si>
  <si>
    <t>Marcus Jacob</t>
  </si>
  <si>
    <t>David Finnie</t>
  </si>
  <si>
    <t>Michael Rodgers</t>
  </si>
  <si>
    <t>Karen Hopewell</t>
  </si>
  <si>
    <t>Rachel Blane</t>
  </si>
  <si>
    <t>Golam Reid</t>
  </si>
  <si>
    <t>James Anthony</t>
  </si>
  <si>
    <t>Nick Blacklock</t>
  </si>
  <si>
    <t>Martin Mishra</t>
  </si>
  <si>
    <t>Heather Murray</t>
  </si>
  <si>
    <t>Alan Procter</t>
  </si>
  <si>
    <t>Julia Ferguson</t>
  </si>
  <si>
    <t>Robert Harris</t>
  </si>
  <si>
    <t>David Rodrigues</t>
  </si>
  <si>
    <t>Claire Brooks</t>
  </si>
  <si>
    <t>Penelope Norton</t>
  </si>
  <si>
    <t>Raymond Denning</t>
  </si>
  <si>
    <t>Valerie Pereira</t>
  </si>
  <si>
    <t>Paul Drage</t>
  </si>
  <si>
    <t>Pauline Taylor</t>
  </si>
  <si>
    <t>Valerie Hook</t>
  </si>
  <si>
    <t>Ian Borowski</t>
  </si>
  <si>
    <t>Harold Green</t>
  </si>
  <si>
    <t>David Hubble</t>
  </si>
  <si>
    <t>William Cruse</t>
  </si>
  <si>
    <t>Michael Toy</t>
  </si>
  <si>
    <t>Harold Charters</t>
  </si>
  <si>
    <t>Jason Edmund</t>
  </si>
  <si>
    <t>Melanie Fletcher</t>
  </si>
  <si>
    <t>Ian Grant</t>
  </si>
  <si>
    <t>Jodie Fairhurst</t>
  </si>
  <si>
    <t>Joanne Ripley</t>
  </si>
  <si>
    <t>Martin Birch</t>
  </si>
  <si>
    <t>Basil Bell</t>
  </si>
  <si>
    <t>Kyle Anderson</t>
  </si>
  <si>
    <t>Roy Connelly</t>
  </si>
  <si>
    <t>Julia Hammond</t>
  </si>
  <si>
    <t>Maureen Reynolds</t>
  </si>
  <si>
    <t>Donald Higgs</t>
  </si>
  <si>
    <t>David Power</t>
  </si>
  <si>
    <t>Simon Snape</t>
  </si>
  <si>
    <t>Martin Gee</t>
  </si>
  <si>
    <t>Robert Polhill</t>
  </si>
  <si>
    <t>Thomas Taylor</t>
  </si>
  <si>
    <t>Stephen Muhammad</t>
  </si>
  <si>
    <t>Robert James</t>
  </si>
  <si>
    <t>Richard Anderson</t>
  </si>
  <si>
    <t>James Gahagan</t>
  </si>
  <si>
    <t>Alice Canning</t>
  </si>
  <si>
    <t>Ronald Bettley</t>
  </si>
  <si>
    <t>Jeremy Morrow</t>
  </si>
  <si>
    <t>Mark Brook</t>
  </si>
  <si>
    <t>Stuart Anderson</t>
  </si>
  <si>
    <t>Jordan Andrews</t>
  </si>
  <si>
    <t>Helen Watt</t>
  </si>
  <si>
    <t>Paul Skiba</t>
  </si>
  <si>
    <t>John Gunter</t>
  </si>
  <si>
    <t>Kevin Ross</t>
  </si>
  <si>
    <t>Ian Coates</t>
  </si>
  <si>
    <t>Lisa Wood</t>
  </si>
  <si>
    <t>Peter Walker</t>
  </si>
  <si>
    <t>Barbara McDevitt</t>
  </si>
  <si>
    <t>Kevin Styles</t>
  </si>
  <si>
    <t>Margaret Philp</t>
  </si>
  <si>
    <t>Steven Green</t>
  </si>
  <si>
    <t>Shelley Lock</t>
  </si>
  <si>
    <t>David Johnson</t>
  </si>
  <si>
    <t>Mark Searle</t>
  </si>
  <si>
    <t>Richard Hughes</t>
  </si>
  <si>
    <t>Matthew Crowe</t>
  </si>
  <si>
    <t>Roy Cooper</t>
  </si>
  <si>
    <t>Anthony Procter</t>
  </si>
  <si>
    <t>Richard Foy</t>
  </si>
  <si>
    <t>Paul Hirst</t>
  </si>
  <si>
    <t>Philip Tubbs</t>
  </si>
  <si>
    <t>Alan Grant</t>
  </si>
  <si>
    <t>Daniel Battersby</t>
  </si>
  <si>
    <t>Abdul Amos</t>
  </si>
  <si>
    <t>Rose Rowntree</t>
  </si>
  <si>
    <t>George Stevenson</t>
  </si>
  <si>
    <t>Kevin Curtis</t>
  </si>
  <si>
    <t>Kate Nash</t>
  </si>
  <si>
    <t>Christopher Griffith</t>
  </si>
  <si>
    <t>Peter Jago</t>
  </si>
  <si>
    <t>Jacqueline Green</t>
  </si>
  <si>
    <t>Jeremy Bannister</t>
  </si>
  <si>
    <t>Richard Dewar</t>
  </si>
  <si>
    <t>John Verma</t>
  </si>
  <si>
    <t>Olive Foster</t>
  </si>
  <si>
    <t>Jonathan Will</t>
  </si>
  <si>
    <t>Nicholas Goude</t>
  </si>
  <si>
    <t>Robert Stocks</t>
  </si>
  <si>
    <t>Kevin Goad</t>
  </si>
  <si>
    <t>Terence Jones</t>
  </si>
  <si>
    <t>Suzanna Davies</t>
  </si>
  <si>
    <t>Lucy Downs</t>
  </si>
  <si>
    <t>Austin Parsons</t>
  </si>
  <si>
    <t>Jesus Timmins</t>
  </si>
  <si>
    <t>Gary Mistry</t>
  </si>
  <si>
    <t>Michael Wood</t>
  </si>
  <si>
    <t>Anthony Rothery</t>
  </si>
  <si>
    <t>Iftikhar Haywood</t>
  </si>
  <si>
    <t>George Sherwin</t>
  </si>
  <si>
    <t>Ken Mishra</t>
  </si>
  <si>
    <t>Amelia Scott</t>
  </si>
  <si>
    <t>Stephen Neville</t>
  </si>
  <si>
    <t>Alexander Uddin</t>
  </si>
  <si>
    <t>Robert Faulkner</t>
  </si>
  <si>
    <t>Rachel Howard</t>
  </si>
  <si>
    <t>John Curtis</t>
  </si>
  <si>
    <t>Catherine Gagg</t>
  </si>
  <si>
    <t>Colin Patel</t>
  </si>
  <si>
    <t>Robert Tattersall</t>
  </si>
  <si>
    <t>Diane Batty</t>
  </si>
  <si>
    <t>Frank Murray</t>
  </si>
  <si>
    <t>Noel Bull</t>
  </si>
  <si>
    <t>Lloyd Norton</t>
  </si>
  <si>
    <t>Glenys Raymond</t>
  </si>
  <si>
    <t>Heather Beck</t>
  </si>
  <si>
    <t>Nicola Hewitt</t>
  </si>
  <si>
    <t>Nicola Williams</t>
  </si>
  <si>
    <t>Marie Hewitt</t>
  </si>
  <si>
    <t>Emma Westbrook</t>
  </si>
  <si>
    <t>Susan Goude</t>
  </si>
  <si>
    <t>Frances Weller</t>
  </si>
  <si>
    <t>Barry Smith</t>
  </si>
  <si>
    <t>Phillip Clarke</t>
  </si>
  <si>
    <t>Susan Luker</t>
  </si>
  <si>
    <t>Bruce Neville</t>
  </si>
  <si>
    <t>Martin Timmins</t>
  </si>
  <si>
    <t>James Stephen</t>
  </si>
  <si>
    <t>David Townsend</t>
  </si>
  <si>
    <t>Paul Munday</t>
  </si>
  <si>
    <t>Nick Denny</t>
  </si>
  <si>
    <t>David Dorey</t>
  </si>
  <si>
    <t>David Romero</t>
  </si>
  <si>
    <t>Phillip Humphreys</t>
  </si>
  <si>
    <t>Robert Salisbury</t>
  </si>
  <si>
    <t>Edward Jenkins</t>
  </si>
  <si>
    <t>Ron Goodman</t>
  </si>
  <si>
    <t>Saffron Cruse</t>
  </si>
  <si>
    <t>Fatima James</t>
  </si>
  <si>
    <t>Rory Bullion</t>
  </si>
  <si>
    <t>Paul Power</t>
  </si>
  <si>
    <t>Ketan Bryan</t>
  </si>
  <si>
    <t>Noel Hardy</t>
  </si>
  <si>
    <t>Kyle Walter</t>
  </si>
  <si>
    <t>Gillian Rodrigues</t>
  </si>
  <si>
    <t>Nicola Rea</t>
  </si>
  <si>
    <t>Peter Allan</t>
  </si>
  <si>
    <t>Baljinder Anderson</t>
  </si>
  <si>
    <t>Brendon Sykes</t>
  </si>
  <si>
    <t>April Childs</t>
  </si>
  <si>
    <t>Andrew Harris</t>
  </si>
  <si>
    <t>Maureen Haymes</t>
  </si>
  <si>
    <t>Rita Jenkins</t>
  </si>
  <si>
    <t>Gillian Harris</t>
  </si>
  <si>
    <t>David Grey</t>
  </si>
  <si>
    <t>William Collins</t>
  </si>
  <si>
    <t>Arthur Carley</t>
  </si>
  <si>
    <t>Heather Donald</t>
  </si>
  <si>
    <t>Allyson Parker</t>
  </si>
  <si>
    <t>Alexander Rowntree</t>
  </si>
  <si>
    <t>Dell Lockwood</t>
  </si>
  <si>
    <t>Rachel Deignan</t>
  </si>
  <si>
    <t>Russell Thorley</t>
  </si>
  <si>
    <t>David Isaacs</t>
  </si>
  <si>
    <t>Johanna Collins</t>
  </si>
  <si>
    <t>Ryan Pearce</t>
  </si>
  <si>
    <t>Selwyn Kitching</t>
  </si>
  <si>
    <t>Caroline Gee</t>
  </si>
  <si>
    <t>Paul Benton</t>
  </si>
  <si>
    <t>Mark Holmes</t>
  </si>
  <si>
    <t>Carol Cormack</t>
  </si>
  <si>
    <t>Derek Anderson</t>
  </si>
  <si>
    <t>Nicola Wright</t>
  </si>
  <si>
    <t>John Hetherington</t>
  </si>
  <si>
    <t>Ian Christian</t>
  </si>
  <si>
    <t>Richard Kay</t>
  </si>
  <si>
    <t>Nicole Ford</t>
  </si>
  <si>
    <t>Alastair Mills</t>
  </si>
  <si>
    <t>Darren Webb</t>
  </si>
  <si>
    <t>Kevin Long</t>
  </si>
  <si>
    <t>Barbara Scott</t>
  </si>
  <si>
    <t>Keith Drage</t>
  </si>
  <si>
    <t>Jonathan Pereira</t>
  </si>
  <si>
    <t>Roger Silvester</t>
  </si>
  <si>
    <t>George Smith</t>
  </si>
  <si>
    <t>Mark Sayer</t>
  </si>
  <si>
    <t>David Adams</t>
  </si>
  <si>
    <t>Sandra Rew</t>
  </si>
  <si>
    <t>Lloyd Barr</t>
  </si>
  <si>
    <t>Frank Sewell</t>
  </si>
  <si>
    <t>Noel Burn</t>
  </si>
  <si>
    <t>Johanna Mirza</t>
  </si>
  <si>
    <t>Denise Harris</t>
  </si>
  <si>
    <t>Helen Cooke</t>
  </si>
  <si>
    <t>Anthony Green</t>
  </si>
  <si>
    <t>Lisa Pepper</t>
  </si>
  <si>
    <t>Gillian Crawley</t>
  </si>
  <si>
    <t>James Lam</t>
  </si>
  <si>
    <t>Sarah Houghton</t>
  </si>
  <si>
    <t>Alison Lazar</t>
  </si>
  <si>
    <t>Russell Reynolds</t>
  </si>
  <si>
    <t>Charles Jago</t>
  </si>
  <si>
    <t>Denise Docherty</t>
  </si>
  <si>
    <t>Paul Smith</t>
  </si>
  <si>
    <t>John Whitehead</t>
  </si>
  <si>
    <t>Kevin Ahmed</t>
  </si>
  <si>
    <t>Richard Batty</t>
  </si>
  <si>
    <t>Pauline Pluck</t>
  </si>
  <si>
    <t>Vancouver</t>
  </si>
  <si>
    <t>Ram Thomas</t>
  </si>
  <si>
    <t>Helen Kenny</t>
  </si>
  <si>
    <t>Tom Clark</t>
  </si>
  <si>
    <t>Rochester</t>
  </si>
  <si>
    <t>Michael Lauder</t>
  </si>
  <si>
    <t>Christopher Grey</t>
  </si>
  <si>
    <t>Margaret McGregor</t>
  </si>
  <si>
    <t>Pauline Gagg</t>
  </si>
  <si>
    <t>James Bard</t>
  </si>
  <si>
    <t>Christopher Kille</t>
  </si>
  <si>
    <t>Houston</t>
  </si>
  <si>
    <t>David Salmon</t>
  </si>
  <si>
    <t>Helen Deignan</t>
  </si>
  <si>
    <t>Rosemary Hatcher</t>
  </si>
  <si>
    <t>Russell Wood</t>
  </si>
  <si>
    <t>Rachel Snape</t>
  </si>
  <si>
    <t>Iftikhar Styles</t>
  </si>
  <si>
    <t>Douglas Bond</t>
  </si>
  <si>
    <t>Richard Clayton</t>
  </si>
  <si>
    <t>Stephen Brown</t>
  </si>
  <si>
    <t>Brian Clarke</t>
  </si>
  <si>
    <t>Savita Simpson</t>
  </si>
  <si>
    <t>Paul Martin</t>
  </si>
  <si>
    <t>Paul Faulkner</t>
  </si>
  <si>
    <t>Jeremy Percival</t>
  </si>
  <si>
    <t>Timothy Fraser</t>
  </si>
  <si>
    <t>Sophie Petersen</t>
  </si>
  <si>
    <t>Peter Carley</t>
  </si>
  <si>
    <t>Elaine Ricketts</t>
  </si>
  <si>
    <t>Andi Liu</t>
  </si>
  <si>
    <t>Alison Hallows</t>
  </si>
  <si>
    <t>Barbara Langdon</t>
  </si>
  <si>
    <t>Sharon Hubble</t>
  </si>
  <si>
    <t>Rita Schaffer</t>
  </si>
  <si>
    <t>Richard Bard</t>
  </si>
  <si>
    <t>John Ali</t>
  </si>
  <si>
    <t>Maxine Stockdale</t>
  </si>
  <si>
    <t>Glenys Muhammad</t>
  </si>
  <si>
    <t>Christine Rowe</t>
  </si>
  <si>
    <t>Julie Pope</t>
  </si>
  <si>
    <t>Mark Evans</t>
  </si>
  <si>
    <t>Steven Roberts</t>
  </si>
  <si>
    <t>Frank Cowden</t>
  </si>
  <si>
    <t>John Gibb</t>
  </si>
  <si>
    <t>Alexandra Mukherjee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</si>
</sst>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i/>
      <u val="double"/>
      <sz val="11"/>
      <color theme="5"/>
      <name val="Arial Black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3268-DBB9-40B0-8EA5-196E9E817F04}">
  <dimension ref="A1:B21"/>
  <sheetViews>
    <sheetView workbookViewId="0">
      <selection activeCell="C7" sqref="C7"/>
    </sheetView>
  </sheetViews>
  <sheetFormatPr defaultRowHeight="15"/>
  <cols>
    <col min="1" max="1" width="84.85546875" customWidth="1"/>
    <col min="2" max="2" width="21.5703125" customWidth="1"/>
    <col min="3" max="3" width="43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5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4" spans="1:2">
      <c r="A14" t="s">
        <v>19</v>
      </c>
      <c r="B14" t="s">
        <v>20</v>
      </c>
    </row>
    <row r="15" spans="1:2">
      <c r="A15" t="s">
        <v>21</v>
      </c>
      <c r="B15" t="s">
        <v>22</v>
      </c>
    </row>
    <row r="16" spans="1:2">
      <c r="A16" t="s">
        <v>23</v>
      </c>
      <c r="B16" t="s">
        <v>24</v>
      </c>
    </row>
    <row r="17" spans="1:2">
      <c r="A17" t="s">
        <v>25</v>
      </c>
      <c r="B17" t="s">
        <v>26</v>
      </c>
    </row>
    <row r="19" spans="1:2">
      <c r="A19" t="s">
        <v>27</v>
      </c>
      <c r="B19" t="s">
        <v>28</v>
      </c>
    </row>
    <row r="20" spans="1:2">
      <c r="A20" t="s">
        <v>29</v>
      </c>
      <c r="B20" t="s">
        <v>30</v>
      </c>
    </row>
    <row r="21" spans="1:2">
      <c r="A21" t="s">
        <v>31</v>
      </c>
      <c r="B2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>
      <selection activeCell="A10" sqref="A10"/>
    </sheetView>
  </sheetViews>
  <sheetFormatPr defaultRowHeight="15"/>
  <cols>
    <col min="1" max="1" width="48" bestFit="1" customWidth="1"/>
    <col min="2" max="2" width="17.5703125" customWidth="1"/>
    <col min="3" max="3" width="16.85546875" customWidth="1"/>
    <col min="4" max="4" width="14.42578125" customWidth="1"/>
    <col min="5" max="5" width="12.140625" customWidth="1"/>
    <col min="6" max="6" width="11.42578125" customWidth="1"/>
    <col min="10" max="10" width="6.7109375" customWidth="1"/>
  </cols>
  <sheetData>
    <row r="1" spans="1:10" ht="29.25">
      <c r="A1" s="3" t="s">
        <v>33</v>
      </c>
      <c r="B1" t="s">
        <v>34</v>
      </c>
    </row>
    <row r="2" spans="1:10" ht="90.75" customHeight="1">
      <c r="A2" s="3" t="s">
        <v>35</v>
      </c>
      <c r="B2" s="2" t="s">
        <v>36</v>
      </c>
      <c r="C2" t="s">
        <v>37</v>
      </c>
    </row>
    <row r="3" spans="1:10" ht="39.75" customHeight="1">
      <c r="A3" s="4" t="s">
        <v>38</v>
      </c>
      <c r="B3" s="2" t="s">
        <v>36</v>
      </c>
    </row>
    <row r="4" spans="1:10" ht="29.25">
      <c r="A4" s="3" t="s">
        <v>39</v>
      </c>
      <c r="B4" t="s">
        <v>40</v>
      </c>
    </row>
    <row r="5" spans="1:10" ht="29.25">
      <c r="A5" s="3" t="s">
        <v>41</v>
      </c>
      <c r="B5" t="s">
        <v>42</v>
      </c>
      <c r="C5" t="s">
        <v>42</v>
      </c>
      <c r="D5" t="s">
        <v>42</v>
      </c>
    </row>
    <row r="6" spans="1:10" ht="43.5">
      <c r="A6" s="5" t="s">
        <v>43</v>
      </c>
    </row>
    <row r="7" spans="1:10" ht="43.5">
      <c r="A7" s="6" t="s">
        <v>44</v>
      </c>
    </row>
    <row r="8" spans="1:10" ht="29.25">
      <c r="A8" s="3" t="s">
        <v>45</v>
      </c>
    </row>
    <row r="9" spans="1:10" ht="29.25">
      <c r="A9" s="3" t="s">
        <v>46</v>
      </c>
      <c r="B9">
        <v>1234.23</v>
      </c>
      <c r="D9" s="1"/>
    </row>
    <row r="10" spans="1:10">
      <c r="A10" s="4" t="s">
        <v>47</v>
      </c>
      <c r="B10">
        <v>0</v>
      </c>
      <c r="C10">
        <v>0.125</v>
      </c>
      <c r="D10">
        <v>0.25</v>
      </c>
      <c r="E10">
        <v>0.375</v>
      </c>
      <c r="F10">
        <v>0.5</v>
      </c>
      <c r="G10">
        <v>0.625</v>
      </c>
      <c r="H10">
        <v>0.75</v>
      </c>
      <c r="I10">
        <v>0.875</v>
      </c>
      <c r="J10">
        <v>1</v>
      </c>
    </row>
    <row r="11" spans="1:10">
      <c r="A11" s="4" t="s">
        <v>48</v>
      </c>
      <c r="B11">
        <v>1</v>
      </c>
      <c r="C11">
        <v>2</v>
      </c>
      <c r="D11">
        <v>3</v>
      </c>
      <c r="E11">
        <v>4</v>
      </c>
      <c r="F11">
        <f ca="1">TODAY()</f>
        <v>45761</v>
      </c>
    </row>
    <row r="12" spans="1:10">
      <c r="A12" s="4" t="s">
        <v>49</v>
      </c>
    </row>
    <row r="13" spans="1:10">
      <c r="A13" s="4" t="s">
        <v>50</v>
      </c>
      <c r="B13">
        <v>123</v>
      </c>
      <c r="C13">
        <v>123</v>
      </c>
    </row>
    <row r="14" spans="1:10">
      <c r="A14" s="4" t="s">
        <v>51</v>
      </c>
      <c r="B14">
        <v>1235</v>
      </c>
    </row>
    <row r="15" spans="1:10">
      <c r="A15" s="4" t="s">
        <v>52</v>
      </c>
      <c r="B15">
        <v>1235</v>
      </c>
    </row>
    <row r="16" spans="1:10">
      <c r="A16" s="4" t="s">
        <v>53</v>
      </c>
      <c r="B16">
        <v>11</v>
      </c>
    </row>
    <row r="17" spans="1:2">
      <c r="A17" s="4" t="s">
        <v>54</v>
      </c>
      <c r="B17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AF5B-64E4-435A-A894-01A06F5875B4}">
  <dimension ref="A1:F19"/>
  <sheetViews>
    <sheetView workbookViewId="0">
      <selection activeCell="G2" sqref="G2"/>
    </sheetView>
  </sheetViews>
  <sheetFormatPr defaultRowHeight="15"/>
  <cols>
    <col min="1" max="1" width="30.140625" bestFit="1" customWidth="1"/>
    <col min="2" max="2" width="34.42578125" bestFit="1" customWidth="1"/>
    <col min="3" max="3" width="37.85546875" bestFit="1" customWidth="1"/>
    <col min="4" max="4" width="27.7109375" bestFit="1" customWidth="1"/>
    <col min="5" max="5" width="19.140625" bestFit="1" customWidth="1"/>
    <col min="6" max="6" width="46.28515625" customWidth="1"/>
  </cols>
  <sheetData>
    <row r="1" spans="1:6" ht="29.25">
      <c r="A1" s="10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3" t="s">
        <v>60</v>
      </c>
    </row>
    <row r="2" spans="1:6">
      <c r="A2" s="10"/>
      <c r="B2">
        <f ca="1">RANDBETWEEN(1,100)</f>
        <v>86</v>
      </c>
      <c r="C2">
        <f ca="1">RANDBETWEEN(1,100)</f>
        <v>99</v>
      </c>
      <c r="D2">
        <f ca="1">RANDBETWEEN(1,100)</f>
        <v>9</v>
      </c>
      <c r="E2">
        <f ca="1">RANDBETWEEN(1,100)</f>
        <v>99</v>
      </c>
      <c r="F2">
        <f ca="1">RANDBETWEEN(1,100)</f>
        <v>73</v>
      </c>
    </row>
    <row r="3" spans="1:6">
      <c r="A3" s="10"/>
      <c r="B3">
        <f ca="1">RANDBETWEEN(1,100)</f>
        <v>39</v>
      </c>
      <c r="C3">
        <f ca="1">RANDBETWEEN(1,100)</f>
        <v>89</v>
      </c>
      <c r="D3">
        <f ca="1">RANDBETWEEN(1,100)</f>
        <v>49</v>
      </c>
      <c r="E3">
        <f ca="1">RANDBETWEEN(1,100)</f>
        <v>59</v>
      </c>
      <c r="F3">
        <f ca="1">RANDBETWEEN(1,100)</f>
        <v>71</v>
      </c>
    </row>
    <row r="4" spans="1:6">
      <c r="A4" s="10"/>
      <c r="B4">
        <f ca="1">RANDBETWEEN(1,100)</f>
        <v>76</v>
      </c>
      <c r="C4">
        <f ca="1">RANDBETWEEN(1,100)</f>
        <v>22</v>
      </c>
      <c r="D4">
        <f ca="1">RANDBETWEEN(1,100)</f>
        <v>15</v>
      </c>
      <c r="E4">
        <f ca="1">RANDBETWEEN(1,100)</f>
        <v>14</v>
      </c>
      <c r="F4">
        <f ca="1">RANDBETWEEN(1,100)</f>
        <v>12</v>
      </c>
    </row>
    <row r="5" spans="1:6">
      <c r="A5" s="10"/>
      <c r="B5">
        <f ca="1">RANDBETWEEN(1,100)</f>
        <v>25</v>
      </c>
      <c r="C5">
        <f ca="1">RANDBETWEEN(1,100)</f>
        <v>39</v>
      </c>
      <c r="D5">
        <f ca="1">RANDBETWEEN(1,100)</f>
        <v>64</v>
      </c>
      <c r="E5">
        <f ca="1">RANDBETWEEN(1,100)</f>
        <v>24</v>
      </c>
      <c r="F5">
        <f ca="1">RANDBETWEEN(1,100)</f>
        <v>48</v>
      </c>
    </row>
    <row r="6" spans="1:6">
      <c r="A6" s="10"/>
      <c r="B6">
        <f ca="1">RANDBETWEEN(1,100)</f>
        <v>50</v>
      </c>
      <c r="C6">
        <f ca="1">RANDBETWEEN(1,100)</f>
        <v>3</v>
      </c>
      <c r="D6">
        <f ca="1">RANDBETWEEN(1,100)</f>
        <v>68</v>
      </c>
      <c r="E6">
        <f ca="1">RANDBETWEEN(1,100)</f>
        <v>29</v>
      </c>
      <c r="F6">
        <f ca="1">RANDBETWEEN(1,100)</f>
        <v>55</v>
      </c>
    </row>
    <row r="7" spans="1:6">
      <c r="A7" s="10"/>
      <c r="B7">
        <f ca="1">RANDBETWEEN(1,100)</f>
        <v>38</v>
      </c>
      <c r="C7">
        <f ca="1">RANDBETWEEN(1,100)</f>
        <v>94</v>
      </c>
      <c r="D7">
        <f ca="1">RANDBETWEEN(1,100)</f>
        <v>78</v>
      </c>
      <c r="E7">
        <f ca="1">RANDBETWEEN(1,100)</f>
        <v>29</v>
      </c>
      <c r="F7">
        <f ca="1">RANDBETWEEN(1,100)</f>
        <v>39</v>
      </c>
    </row>
    <row r="8" spans="1:6">
      <c r="A8" s="10"/>
      <c r="B8">
        <f ca="1">RANDBETWEEN(1,100)</f>
        <v>56</v>
      </c>
      <c r="C8">
        <f ca="1">RANDBETWEEN(1,100)</f>
        <v>39</v>
      </c>
      <c r="D8">
        <f ca="1">RANDBETWEEN(1,100)</f>
        <v>1</v>
      </c>
      <c r="E8">
        <f ca="1">RANDBETWEEN(1,100)</f>
        <v>73</v>
      </c>
      <c r="F8">
        <f ca="1">RANDBETWEEN(1,100)</f>
        <v>75</v>
      </c>
    </row>
    <row r="9" spans="1:6">
      <c r="A9" s="10"/>
      <c r="B9">
        <f ca="1">RANDBETWEEN(1,100)</f>
        <v>31</v>
      </c>
      <c r="C9">
        <f ca="1">RANDBETWEEN(1,100)</f>
        <v>32</v>
      </c>
      <c r="D9">
        <f ca="1">RANDBETWEEN(1,100)</f>
        <v>20</v>
      </c>
      <c r="E9">
        <f ca="1">RANDBETWEEN(1,100)</f>
        <v>11</v>
      </c>
      <c r="F9">
        <f ca="1">RANDBETWEEN(1,100)</f>
        <v>18</v>
      </c>
    </row>
    <row r="10" spans="1:6">
      <c r="A10" s="10"/>
      <c r="B10">
        <f ca="1">RANDBETWEEN(1,100)</f>
        <v>9</v>
      </c>
      <c r="C10">
        <f ca="1">RANDBETWEEN(1,100)</f>
        <v>70</v>
      </c>
      <c r="D10">
        <f ca="1">RANDBETWEEN(1,100)</f>
        <v>93</v>
      </c>
      <c r="E10">
        <f ca="1">RANDBETWEEN(1,100)</f>
        <v>94</v>
      </c>
      <c r="F10">
        <f ca="1">RANDBETWEEN(1,100)</f>
        <v>33</v>
      </c>
    </row>
    <row r="11" spans="1:6">
      <c r="A11" s="10"/>
      <c r="B11">
        <f ca="1">RANDBETWEEN(1,100)</f>
        <v>8</v>
      </c>
      <c r="C11">
        <f ca="1">RANDBETWEEN(1,100)</f>
        <v>96</v>
      </c>
      <c r="D11">
        <f ca="1">RANDBETWEEN(1,100)</f>
        <v>30</v>
      </c>
      <c r="E11">
        <f ca="1">RANDBETWEEN(1,100)</f>
        <v>32</v>
      </c>
      <c r="F11">
        <f ca="1">RANDBETWEEN(1,100)</f>
        <v>45</v>
      </c>
    </row>
    <row r="12" spans="1:6">
      <c r="A12" s="10"/>
      <c r="B12">
        <f ca="1">RANDBETWEEN(1,100)</f>
        <v>70</v>
      </c>
      <c r="C12">
        <f ca="1">RANDBETWEEN(1,100)</f>
        <v>11</v>
      </c>
      <c r="D12">
        <f ca="1">RANDBETWEEN(1,100)</f>
        <v>84</v>
      </c>
      <c r="E12">
        <f ca="1">RANDBETWEEN(1,100)</f>
        <v>14</v>
      </c>
      <c r="F12">
        <f ca="1">RANDBETWEEN(1,100)</f>
        <v>73</v>
      </c>
    </row>
    <row r="13" spans="1:6">
      <c r="A13" s="10"/>
      <c r="B13">
        <f ca="1">RANDBETWEEN(1,100)</f>
        <v>76</v>
      </c>
      <c r="C13">
        <f ca="1">RANDBETWEEN(1,100)</f>
        <v>92</v>
      </c>
      <c r="D13">
        <f ca="1">RANDBETWEEN(1,100)</f>
        <v>85</v>
      </c>
      <c r="E13">
        <f ca="1">RANDBETWEEN(1,100)</f>
        <v>36</v>
      </c>
      <c r="F13">
        <f ca="1">RANDBETWEEN(1,100)</f>
        <v>71</v>
      </c>
    </row>
    <row r="14" spans="1:6">
      <c r="A14" s="10"/>
      <c r="B14">
        <f ca="1">RANDBETWEEN(1,100)</f>
        <v>87</v>
      </c>
      <c r="C14">
        <f ca="1">RANDBETWEEN(1,100)</f>
        <v>13</v>
      </c>
      <c r="D14">
        <f ca="1">RANDBETWEEN(1,100)</f>
        <v>38</v>
      </c>
      <c r="E14">
        <f ca="1">RANDBETWEEN(1,100)</f>
        <v>73</v>
      </c>
      <c r="F14">
        <f ca="1">RANDBETWEEN(1,100)</f>
        <v>99</v>
      </c>
    </row>
    <row r="15" spans="1:6">
      <c r="A15" s="10"/>
      <c r="B15">
        <f ca="1">RANDBETWEEN(1,100)</f>
        <v>10</v>
      </c>
      <c r="C15">
        <f ca="1">RANDBETWEEN(1,100)</f>
        <v>4</v>
      </c>
      <c r="D15">
        <f ca="1">RANDBETWEEN(1,100)</f>
        <v>10</v>
      </c>
      <c r="E15">
        <f ca="1">RANDBETWEEN(1,100)</f>
        <v>54</v>
      </c>
      <c r="F15">
        <f ca="1">RANDBETWEEN(1,100)</f>
        <v>37</v>
      </c>
    </row>
    <row r="16" spans="1:6">
      <c r="A16" s="10"/>
      <c r="B16">
        <f ca="1">RANDBETWEEN(1,100)</f>
        <v>74</v>
      </c>
      <c r="C16">
        <f ca="1">RANDBETWEEN(1,100)</f>
        <v>100</v>
      </c>
      <c r="D16">
        <f ca="1">RANDBETWEEN(1,100)</f>
        <v>90</v>
      </c>
      <c r="E16">
        <f ca="1">RANDBETWEEN(1,100)</f>
        <v>30</v>
      </c>
      <c r="F16">
        <f ca="1">RANDBETWEEN(1,100)</f>
        <v>24</v>
      </c>
    </row>
    <row r="17" spans="1:6">
      <c r="A17" s="10"/>
      <c r="B17">
        <f ca="1">RANDBETWEEN(1,100)</f>
        <v>54</v>
      </c>
      <c r="C17">
        <f ca="1">RANDBETWEEN(1,100)</f>
        <v>30</v>
      </c>
      <c r="D17">
        <f ca="1">RANDBETWEEN(1,100)</f>
        <v>17</v>
      </c>
      <c r="E17">
        <f ca="1">RANDBETWEEN(1,100)</f>
        <v>13</v>
      </c>
      <c r="F17">
        <f ca="1">RANDBETWEEN(1,100)</f>
        <v>79</v>
      </c>
    </row>
    <row r="18" spans="1:6">
      <c r="A18" s="10"/>
      <c r="B18">
        <f ca="1">RANDBETWEEN(1,100)</f>
        <v>93</v>
      </c>
      <c r="C18">
        <f ca="1">RANDBETWEEN(1,100)</f>
        <v>74</v>
      </c>
      <c r="D18">
        <f ca="1">RANDBETWEEN(1,100)</f>
        <v>31</v>
      </c>
      <c r="E18">
        <f ca="1">RANDBETWEEN(1,100)</f>
        <v>14</v>
      </c>
      <c r="F18">
        <f ca="1">RANDBETWEEN(1,100)</f>
        <v>95</v>
      </c>
    </row>
    <row r="19" spans="1:6">
      <c r="A19" s="10"/>
      <c r="B19">
        <f ca="1">RANDBETWEEN(1,100)</f>
        <v>85</v>
      </c>
      <c r="C19">
        <f ca="1">RANDBETWEEN(1,100)</f>
        <v>73</v>
      </c>
      <c r="D19">
        <f ca="1">RANDBETWEEN(1,100)</f>
        <v>5</v>
      </c>
      <c r="E19">
        <f ca="1">RANDBETWEEN(1,100)</f>
        <v>65</v>
      </c>
      <c r="F19">
        <f ca="1">RANDBETWEEN(1,100)</f>
        <v>69</v>
      </c>
    </row>
  </sheetData>
  <mergeCells count="1">
    <mergeCell ref="A1:A19"/>
  </mergeCells>
  <conditionalFormatting sqref="E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{688A6EFE-3922-49F0-B013-2EFE5DE5F344}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8A6EFE-3922-49F0-B013-2EFE5DE5F3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1C78-0E2A-42A3-A4B6-B02FA5A44093}">
  <dimension ref="A1:P813"/>
  <sheetViews>
    <sheetView workbookViewId="0">
      <selection activeCell="B2" sqref="B2"/>
    </sheetView>
  </sheetViews>
  <sheetFormatPr defaultRowHeight="15"/>
  <cols>
    <col min="1" max="1" width="63.7109375" bestFit="1" customWidth="1"/>
    <col min="2" max="2" width="22.85546875" customWidth="1"/>
    <col min="3" max="3" width="6.140625" bestFit="1" customWidth="1"/>
    <col min="4" max="4" width="4.140625" customWidth="1"/>
    <col min="5" max="5" width="27" customWidth="1"/>
    <col min="6" max="7" width="8.7109375" customWidth="1"/>
    <col min="8" max="8" width="7.5703125" customWidth="1"/>
    <col min="9" max="9" width="5.7109375" customWidth="1"/>
    <col min="10" max="10" width="8.85546875" customWidth="1"/>
    <col min="11" max="11" width="10.5703125" customWidth="1"/>
    <col min="12" max="12" width="9.28515625" customWidth="1"/>
    <col min="13" max="13" width="9.42578125" customWidth="1"/>
    <col min="14" max="14" width="8.7109375" customWidth="1"/>
    <col min="15" max="15" width="13" customWidth="1"/>
    <col min="16" max="17" width="12.28515625" customWidth="1"/>
    <col min="18" max="18" width="17.42578125" customWidth="1"/>
    <col min="19" max="19" width="13.85546875" bestFit="1" customWidth="1"/>
    <col min="20" max="20" width="12.28515625" bestFit="1" customWidth="1"/>
    <col min="21" max="21" width="9" bestFit="1" customWidth="1"/>
    <col min="22" max="24" width="12.28515625" bestFit="1" customWidth="1"/>
    <col min="25" max="25" width="11.140625" bestFit="1" customWidth="1"/>
    <col min="26" max="28" width="6.28515625" bestFit="1" customWidth="1"/>
    <col min="29" max="29" width="5.140625" bestFit="1" customWidth="1"/>
    <col min="30" max="30" width="18" bestFit="1" customWidth="1"/>
    <col min="31" max="34" width="4.140625" bestFit="1" customWidth="1"/>
    <col min="35" max="35" width="3" bestFit="1" customWidth="1"/>
    <col min="36" max="37" width="17.85546875" bestFit="1" customWidth="1"/>
    <col min="38" max="38" width="22.7109375" bestFit="1" customWidth="1"/>
    <col min="39" max="84" width="3" bestFit="1" customWidth="1"/>
    <col min="85" max="112" width="4.140625" bestFit="1" customWidth="1"/>
    <col min="113" max="113" width="11.140625" bestFit="1" customWidth="1"/>
  </cols>
  <sheetData>
    <row r="1" spans="1:16">
      <c r="A1" s="1" t="s">
        <v>61</v>
      </c>
    </row>
    <row r="2" spans="1:16">
      <c r="A2" t="s">
        <v>62</v>
      </c>
      <c r="B2" s="7" t="s">
        <v>63</v>
      </c>
      <c r="C2" t="b">
        <f>B2="Abomasnow"</f>
        <v>0</v>
      </c>
    </row>
    <row r="3" spans="1:16">
      <c r="A3" t="s">
        <v>64</v>
      </c>
      <c r="B3" s="7" t="s">
        <v>63</v>
      </c>
      <c r="C3" t="b">
        <f>B3="Blissey"</f>
        <v>0</v>
      </c>
    </row>
    <row r="4" spans="1:16">
      <c r="A4" t="s">
        <v>65</v>
      </c>
      <c r="B4" s="7" t="s">
        <v>63</v>
      </c>
      <c r="C4" t="b">
        <f>B4="Chansey"</f>
        <v>0</v>
      </c>
    </row>
    <row r="5" spans="1:16">
      <c r="A5" t="s">
        <v>66</v>
      </c>
      <c r="B5" s="7" t="s">
        <v>63</v>
      </c>
      <c r="C5" t="b">
        <f>B5=65</f>
        <v>0</v>
      </c>
    </row>
    <row r="6" spans="1:16">
      <c r="A6" s="1" t="s">
        <v>67</v>
      </c>
      <c r="B6" s="7" t="s">
        <v>63</v>
      </c>
      <c r="C6" t="b">
        <f>B6="LopunnyMega Lopunny"</f>
        <v>0</v>
      </c>
    </row>
    <row r="7" spans="1:16" ht="29.25">
      <c r="A7" s="1" t="s">
        <v>68</v>
      </c>
      <c r="B7" s="7" t="s">
        <v>63</v>
      </c>
      <c r="C7" t="b">
        <f>B7="Cinccino"</f>
        <v>0</v>
      </c>
    </row>
    <row r="8" spans="1:16" ht="29.25">
      <c r="A8" s="1" t="s">
        <v>69</v>
      </c>
      <c r="B8" s="7" t="s">
        <v>63</v>
      </c>
      <c r="C8" t="b">
        <f>B8=83.2</f>
        <v>0</v>
      </c>
    </row>
    <row r="9" spans="1:16" ht="29.25">
      <c r="A9" s="1" t="s">
        <v>70</v>
      </c>
      <c r="B9" s="7" t="s">
        <v>63</v>
      </c>
      <c r="C9" t="b">
        <f>B9="Xerneas"</f>
        <v>0</v>
      </c>
    </row>
    <row r="10" spans="1:16">
      <c r="A10" t="s">
        <v>71</v>
      </c>
      <c r="B10" s="7" t="s">
        <v>63</v>
      </c>
      <c r="C10" t="b">
        <f>B10=74</f>
        <v>0</v>
      </c>
    </row>
    <row r="11" spans="1:16">
      <c r="A11" t="s">
        <v>72</v>
      </c>
      <c r="B11" s="7" t="s">
        <v>63</v>
      </c>
      <c r="C11" t="b">
        <f>B11="BeedrillMega Beedrill"</f>
        <v>0</v>
      </c>
    </row>
    <row r="12" spans="1:16">
      <c r="A12" t="s">
        <v>73</v>
      </c>
      <c r="B12" s="7" t="s">
        <v>63</v>
      </c>
      <c r="C12" t="b">
        <f>B12=95</f>
        <v>0</v>
      </c>
    </row>
    <row r="13" spans="1:16">
      <c r="D13" t="s">
        <v>74</v>
      </c>
      <c r="E13" t="s">
        <v>75</v>
      </c>
      <c r="F13" t="s">
        <v>76</v>
      </c>
      <c r="G13" t="s">
        <v>77</v>
      </c>
      <c r="H13" t="s">
        <v>78</v>
      </c>
      <c r="I13" t="s">
        <v>79</v>
      </c>
      <c r="J13" t="s">
        <v>80</v>
      </c>
      <c r="K13" t="s">
        <v>81</v>
      </c>
      <c r="L13" t="s">
        <v>82</v>
      </c>
      <c r="M13" t="s">
        <v>83</v>
      </c>
      <c r="N13" t="s">
        <v>84</v>
      </c>
      <c r="O13" t="s">
        <v>85</v>
      </c>
      <c r="P13" t="s">
        <v>86</v>
      </c>
    </row>
    <row r="14" spans="1:16">
      <c r="D14">
        <v>1</v>
      </c>
      <c r="E14" t="s">
        <v>87</v>
      </c>
      <c r="F14" t="s">
        <v>88</v>
      </c>
      <c r="G14" t="s">
        <v>89</v>
      </c>
      <c r="H14">
        <v>318</v>
      </c>
      <c r="I14">
        <v>45</v>
      </c>
      <c r="J14">
        <v>49</v>
      </c>
      <c r="K14">
        <v>49</v>
      </c>
      <c r="L14">
        <v>65</v>
      </c>
      <c r="M14">
        <v>65</v>
      </c>
      <c r="N14">
        <v>45</v>
      </c>
      <c r="O14">
        <v>1</v>
      </c>
      <c r="P14" t="b">
        <v>0</v>
      </c>
    </row>
    <row r="15" spans="1:16">
      <c r="D15">
        <v>2</v>
      </c>
      <c r="E15" t="s">
        <v>90</v>
      </c>
      <c r="F15" t="s">
        <v>88</v>
      </c>
      <c r="G15" t="s">
        <v>89</v>
      </c>
      <c r="H15">
        <v>405</v>
      </c>
      <c r="I15">
        <v>60</v>
      </c>
      <c r="J15">
        <v>62</v>
      </c>
      <c r="K15">
        <v>63</v>
      </c>
      <c r="L15">
        <v>80</v>
      </c>
      <c r="M15">
        <v>80</v>
      </c>
      <c r="N15">
        <v>60</v>
      </c>
      <c r="O15">
        <v>1</v>
      </c>
      <c r="P15" t="b">
        <v>0</v>
      </c>
    </row>
    <row r="16" spans="1:16">
      <c r="D16">
        <v>3</v>
      </c>
      <c r="E16" t="s">
        <v>91</v>
      </c>
      <c r="F16" t="s">
        <v>88</v>
      </c>
      <c r="G16" t="s">
        <v>89</v>
      </c>
      <c r="H16">
        <v>525</v>
      </c>
      <c r="I16">
        <v>80</v>
      </c>
      <c r="J16">
        <v>82</v>
      </c>
      <c r="K16">
        <v>83</v>
      </c>
      <c r="L16">
        <v>100</v>
      </c>
      <c r="M16">
        <v>100</v>
      </c>
      <c r="N16">
        <v>80</v>
      </c>
      <c r="O16">
        <v>1</v>
      </c>
      <c r="P16" t="b">
        <v>0</v>
      </c>
    </row>
    <row r="17" spans="4:16">
      <c r="D17">
        <v>3</v>
      </c>
      <c r="E17" t="s">
        <v>92</v>
      </c>
      <c r="F17" t="s">
        <v>88</v>
      </c>
      <c r="G17" t="s">
        <v>89</v>
      </c>
      <c r="H17">
        <v>625</v>
      </c>
      <c r="I17">
        <v>80</v>
      </c>
      <c r="J17">
        <v>100</v>
      </c>
      <c r="K17">
        <v>123</v>
      </c>
      <c r="L17">
        <v>122</v>
      </c>
      <c r="M17">
        <v>120</v>
      </c>
      <c r="N17">
        <v>80</v>
      </c>
      <c r="O17">
        <v>1</v>
      </c>
      <c r="P17" t="b">
        <v>0</v>
      </c>
    </row>
    <row r="18" spans="4:16">
      <c r="D18">
        <v>4</v>
      </c>
      <c r="E18" t="s">
        <v>93</v>
      </c>
      <c r="F18" t="s">
        <v>94</v>
      </c>
      <c r="H18">
        <v>309</v>
      </c>
      <c r="I18">
        <v>39</v>
      </c>
      <c r="J18">
        <v>52</v>
      </c>
      <c r="K18">
        <v>43</v>
      </c>
      <c r="L18">
        <v>60</v>
      </c>
      <c r="M18">
        <v>50</v>
      </c>
      <c r="N18">
        <v>65</v>
      </c>
      <c r="O18">
        <v>1</v>
      </c>
      <c r="P18" t="b">
        <v>0</v>
      </c>
    </row>
    <row r="19" spans="4:16">
      <c r="D19">
        <v>5</v>
      </c>
      <c r="E19" t="s">
        <v>95</v>
      </c>
      <c r="F19" t="s">
        <v>94</v>
      </c>
      <c r="H19">
        <v>405</v>
      </c>
      <c r="I19">
        <v>58</v>
      </c>
      <c r="J19">
        <v>64</v>
      </c>
      <c r="K19">
        <v>58</v>
      </c>
      <c r="L19">
        <v>80</v>
      </c>
      <c r="M19">
        <v>65</v>
      </c>
      <c r="N19">
        <v>80</v>
      </c>
      <c r="O19">
        <v>1</v>
      </c>
      <c r="P19" t="b">
        <v>0</v>
      </c>
    </row>
    <row r="20" spans="4:16">
      <c r="D20">
        <v>6</v>
      </c>
      <c r="E20" t="s">
        <v>96</v>
      </c>
      <c r="F20" t="s">
        <v>94</v>
      </c>
      <c r="G20" t="s">
        <v>97</v>
      </c>
      <c r="H20">
        <v>534</v>
      </c>
      <c r="I20">
        <v>78</v>
      </c>
      <c r="J20">
        <v>84</v>
      </c>
      <c r="K20">
        <v>78</v>
      </c>
      <c r="L20">
        <v>109</v>
      </c>
      <c r="M20">
        <v>85</v>
      </c>
      <c r="N20">
        <v>100</v>
      </c>
      <c r="O20">
        <v>1</v>
      </c>
      <c r="P20" t="b">
        <v>0</v>
      </c>
    </row>
    <row r="21" spans="4:16">
      <c r="D21">
        <v>6</v>
      </c>
      <c r="E21" t="s">
        <v>98</v>
      </c>
      <c r="F21" t="s">
        <v>94</v>
      </c>
      <c r="G21" t="s">
        <v>99</v>
      </c>
      <c r="H21">
        <v>634</v>
      </c>
      <c r="I21">
        <v>78</v>
      </c>
      <c r="J21">
        <v>130</v>
      </c>
      <c r="K21">
        <v>111</v>
      </c>
      <c r="L21">
        <v>130</v>
      </c>
      <c r="M21">
        <v>85</v>
      </c>
      <c r="N21">
        <v>100</v>
      </c>
      <c r="O21">
        <v>1</v>
      </c>
      <c r="P21" t="b">
        <v>0</v>
      </c>
    </row>
    <row r="22" spans="4:16">
      <c r="D22">
        <v>6</v>
      </c>
      <c r="E22" t="s">
        <v>100</v>
      </c>
      <c r="F22" t="s">
        <v>94</v>
      </c>
      <c r="G22" t="s">
        <v>97</v>
      </c>
      <c r="H22">
        <v>634</v>
      </c>
      <c r="I22">
        <v>78</v>
      </c>
      <c r="J22">
        <v>104</v>
      </c>
      <c r="K22">
        <v>78</v>
      </c>
      <c r="L22">
        <v>159</v>
      </c>
      <c r="M22">
        <v>115</v>
      </c>
      <c r="N22">
        <v>100</v>
      </c>
      <c r="O22">
        <v>1</v>
      </c>
      <c r="P22" t="b">
        <v>0</v>
      </c>
    </row>
    <row r="23" spans="4:16">
      <c r="D23">
        <v>7</v>
      </c>
      <c r="E23" t="s">
        <v>101</v>
      </c>
      <c r="F23" t="s">
        <v>102</v>
      </c>
      <c r="H23">
        <v>314</v>
      </c>
      <c r="I23">
        <v>44</v>
      </c>
      <c r="J23">
        <v>48</v>
      </c>
      <c r="K23">
        <v>65</v>
      </c>
      <c r="L23">
        <v>50</v>
      </c>
      <c r="M23">
        <v>64</v>
      </c>
      <c r="N23">
        <v>43</v>
      </c>
      <c r="O23">
        <v>1</v>
      </c>
      <c r="P23" t="b">
        <v>0</v>
      </c>
    </row>
    <row r="24" spans="4:16">
      <c r="D24">
        <v>8</v>
      </c>
      <c r="E24" t="s">
        <v>103</v>
      </c>
      <c r="F24" t="s">
        <v>102</v>
      </c>
      <c r="H24">
        <v>405</v>
      </c>
      <c r="I24">
        <v>59</v>
      </c>
      <c r="J24">
        <v>63</v>
      </c>
      <c r="K24">
        <v>80</v>
      </c>
      <c r="L24">
        <v>65</v>
      </c>
      <c r="M24">
        <v>80</v>
      </c>
      <c r="N24">
        <v>58</v>
      </c>
      <c r="O24">
        <v>1</v>
      </c>
      <c r="P24" t="b">
        <v>0</v>
      </c>
    </row>
    <row r="25" spans="4:16">
      <c r="D25">
        <v>9</v>
      </c>
      <c r="E25" t="s">
        <v>104</v>
      </c>
      <c r="F25" t="s">
        <v>102</v>
      </c>
      <c r="H25">
        <v>530</v>
      </c>
      <c r="I25">
        <v>79</v>
      </c>
      <c r="J25">
        <v>83</v>
      </c>
      <c r="K25">
        <v>100</v>
      </c>
      <c r="L25">
        <v>85</v>
      </c>
      <c r="M25">
        <v>105</v>
      </c>
      <c r="N25">
        <v>78</v>
      </c>
      <c r="O25">
        <v>1</v>
      </c>
      <c r="P25" t="b">
        <v>0</v>
      </c>
    </row>
    <row r="26" spans="4:16">
      <c r="D26">
        <v>9</v>
      </c>
      <c r="E26" t="s">
        <v>105</v>
      </c>
      <c r="F26" t="s">
        <v>102</v>
      </c>
      <c r="H26">
        <v>630</v>
      </c>
      <c r="I26">
        <v>79</v>
      </c>
      <c r="J26">
        <v>103</v>
      </c>
      <c r="K26">
        <v>120</v>
      </c>
      <c r="L26">
        <v>135</v>
      </c>
      <c r="M26">
        <v>115</v>
      </c>
      <c r="N26">
        <v>78</v>
      </c>
      <c r="O26">
        <v>1</v>
      </c>
      <c r="P26" t="b">
        <v>0</v>
      </c>
    </row>
    <row r="27" spans="4:16">
      <c r="D27">
        <v>10</v>
      </c>
      <c r="E27" t="s">
        <v>106</v>
      </c>
      <c r="F27" t="s">
        <v>107</v>
      </c>
      <c r="H27">
        <v>195</v>
      </c>
      <c r="I27">
        <v>45</v>
      </c>
      <c r="J27">
        <v>30</v>
      </c>
      <c r="K27">
        <v>35</v>
      </c>
      <c r="L27">
        <v>20</v>
      </c>
      <c r="M27">
        <v>20</v>
      </c>
      <c r="N27">
        <v>45</v>
      </c>
      <c r="O27">
        <v>1</v>
      </c>
      <c r="P27" t="b">
        <v>0</v>
      </c>
    </row>
    <row r="28" spans="4:16">
      <c r="D28">
        <v>11</v>
      </c>
      <c r="E28" t="s">
        <v>108</v>
      </c>
      <c r="F28" t="s">
        <v>107</v>
      </c>
      <c r="H28">
        <v>205</v>
      </c>
      <c r="I28">
        <v>50</v>
      </c>
      <c r="J28">
        <v>20</v>
      </c>
      <c r="K28">
        <v>55</v>
      </c>
      <c r="L28">
        <v>25</v>
      </c>
      <c r="M28">
        <v>25</v>
      </c>
      <c r="N28">
        <v>30</v>
      </c>
      <c r="O28">
        <v>1</v>
      </c>
      <c r="P28" t="b">
        <v>0</v>
      </c>
    </row>
    <row r="29" spans="4:16">
      <c r="D29">
        <v>12</v>
      </c>
      <c r="E29" t="s">
        <v>109</v>
      </c>
      <c r="F29" t="s">
        <v>107</v>
      </c>
      <c r="G29" t="s">
        <v>97</v>
      </c>
      <c r="H29">
        <v>395</v>
      </c>
      <c r="I29">
        <v>60</v>
      </c>
      <c r="J29">
        <v>45</v>
      </c>
      <c r="K29">
        <v>50</v>
      </c>
      <c r="L29">
        <v>90</v>
      </c>
      <c r="M29">
        <v>80</v>
      </c>
      <c r="N29">
        <v>70</v>
      </c>
      <c r="O29">
        <v>1</v>
      </c>
      <c r="P29" t="b">
        <v>0</v>
      </c>
    </row>
    <row r="30" spans="4:16">
      <c r="D30">
        <v>13</v>
      </c>
      <c r="E30" t="s">
        <v>110</v>
      </c>
      <c r="F30" t="s">
        <v>107</v>
      </c>
      <c r="G30" t="s">
        <v>89</v>
      </c>
      <c r="H30">
        <v>195</v>
      </c>
      <c r="I30">
        <v>40</v>
      </c>
      <c r="J30">
        <v>35</v>
      </c>
      <c r="K30">
        <v>30</v>
      </c>
      <c r="L30">
        <v>20</v>
      </c>
      <c r="M30">
        <v>20</v>
      </c>
      <c r="N30">
        <v>50</v>
      </c>
      <c r="O30">
        <v>1</v>
      </c>
      <c r="P30" t="b">
        <v>0</v>
      </c>
    </row>
    <row r="31" spans="4:16">
      <c r="D31">
        <v>14</v>
      </c>
      <c r="E31" t="s">
        <v>111</v>
      </c>
      <c r="F31" t="s">
        <v>107</v>
      </c>
      <c r="G31" t="s">
        <v>89</v>
      </c>
      <c r="H31">
        <v>205</v>
      </c>
      <c r="I31">
        <v>45</v>
      </c>
      <c r="J31">
        <v>25</v>
      </c>
      <c r="K31">
        <v>50</v>
      </c>
      <c r="L31">
        <v>25</v>
      </c>
      <c r="M31">
        <v>25</v>
      </c>
      <c r="N31">
        <v>35</v>
      </c>
      <c r="O31">
        <v>1</v>
      </c>
      <c r="P31" t="b">
        <v>0</v>
      </c>
    </row>
    <row r="32" spans="4:16">
      <c r="D32">
        <v>15</v>
      </c>
      <c r="E32" t="s">
        <v>112</v>
      </c>
      <c r="G32" t="s">
        <v>89</v>
      </c>
      <c r="H32">
        <v>395</v>
      </c>
      <c r="I32">
        <v>65</v>
      </c>
      <c r="J32">
        <v>90</v>
      </c>
      <c r="K32">
        <v>40</v>
      </c>
      <c r="L32">
        <v>45</v>
      </c>
      <c r="M32">
        <v>80</v>
      </c>
      <c r="N32">
        <v>75</v>
      </c>
      <c r="O32">
        <v>1</v>
      </c>
      <c r="P32" t="b">
        <v>0</v>
      </c>
    </row>
    <row r="33" spans="4:16">
      <c r="D33">
        <v>15</v>
      </c>
      <c r="E33" t="s">
        <v>113</v>
      </c>
      <c r="G33" t="s">
        <v>89</v>
      </c>
      <c r="H33">
        <v>495</v>
      </c>
      <c r="I33">
        <v>65</v>
      </c>
      <c r="J33">
        <v>150</v>
      </c>
      <c r="K33">
        <v>40</v>
      </c>
      <c r="L33">
        <v>15</v>
      </c>
      <c r="M33">
        <v>80</v>
      </c>
      <c r="N33">
        <v>145</v>
      </c>
      <c r="O33">
        <v>1</v>
      </c>
      <c r="P33" t="b">
        <v>0</v>
      </c>
    </row>
    <row r="34" spans="4:16">
      <c r="D34">
        <v>16</v>
      </c>
      <c r="E34" t="s">
        <v>114</v>
      </c>
      <c r="G34" t="s">
        <v>97</v>
      </c>
      <c r="H34">
        <v>251</v>
      </c>
      <c r="I34">
        <v>40</v>
      </c>
      <c r="J34">
        <v>45</v>
      </c>
      <c r="K34">
        <v>40</v>
      </c>
      <c r="L34">
        <v>35</v>
      </c>
      <c r="M34">
        <v>35</v>
      </c>
      <c r="N34">
        <v>56</v>
      </c>
      <c r="O34">
        <v>1</v>
      </c>
      <c r="P34" t="b">
        <v>0</v>
      </c>
    </row>
    <row r="35" spans="4:16">
      <c r="D35">
        <v>17</v>
      </c>
      <c r="E35" t="s">
        <v>115</v>
      </c>
      <c r="G35" t="s">
        <v>97</v>
      </c>
      <c r="H35">
        <v>349</v>
      </c>
      <c r="I35">
        <v>63</v>
      </c>
      <c r="J35">
        <v>60</v>
      </c>
      <c r="K35">
        <v>55</v>
      </c>
      <c r="L35">
        <v>50</v>
      </c>
      <c r="M35">
        <v>50</v>
      </c>
      <c r="N35">
        <v>71</v>
      </c>
      <c r="O35">
        <v>1</v>
      </c>
      <c r="P35" t="b">
        <v>0</v>
      </c>
    </row>
    <row r="36" spans="4:16">
      <c r="D36">
        <v>18</v>
      </c>
      <c r="E36" t="s">
        <v>116</v>
      </c>
      <c r="F36" t="s">
        <v>117</v>
      </c>
      <c r="G36" t="s">
        <v>97</v>
      </c>
      <c r="H36">
        <v>479</v>
      </c>
      <c r="I36">
        <v>83</v>
      </c>
      <c r="J36">
        <v>80</v>
      </c>
      <c r="K36">
        <v>75</v>
      </c>
      <c r="L36">
        <v>70</v>
      </c>
      <c r="M36">
        <v>70</v>
      </c>
      <c r="N36">
        <v>101</v>
      </c>
      <c r="O36">
        <v>1</v>
      </c>
      <c r="P36" t="b">
        <v>0</v>
      </c>
    </row>
    <row r="37" spans="4:16">
      <c r="D37">
        <v>18</v>
      </c>
      <c r="E37" t="s">
        <v>118</v>
      </c>
      <c r="F37" t="s">
        <v>117</v>
      </c>
      <c r="G37" t="s">
        <v>97</v>
      </c>
      <c r="H37">
        <v>579</v>
      </c>
      <c r="I37">
        <v>83</v>
      </c>
      <c r="J37">
        <v>80</v>
      </c>
      <c r="K37">
        <v>80</v>
      </c>
      <c r="L37">
        <v>135</v>
      </c>
      <c r="M37">
        <v>80</v>
      </c>
      <c r="N37">
        <v>121</v>
      </c>
      <c r="O37">
        <v>1</v>
      </c>
      <c r="P37" t="b">
        <v>0</v>
      </c>
    </row>
    <row r="38" spans="4:16">
      <c r="D38">
        <v>19</v>
      </c>
      <c r="E38" t="s">
        <v>119</v>
      </c>
      <c r="F38" t="s">
        <v>117</v>
      </c>
      <c r="H38">
        <v>253</v>
      </c>
      <c r="I38">
        <v>30</v>
      </c>
      <c r="J38">
        <v>56</v>
      </c>
      <c r="K38">
        <v>35</v>
      </c>
      <c r="L38">
        <v>25</v>
      </c>
      <c r="M38">
        <v>35</v>
      </c>
      <c r="N38">
        <v>72</v>
      </c>
      <c r="O38">
        <v>1</v>
      </c>
      <c r="P38" t="b">
        <v>0</v>
      </c>
    </row>
    <row r="39" spans="4:16">
      <c r="D39">
        <v>20</v>
      </c>
      <c r="E39" t="s">
        <v>120</v>
      </c>
      <c r="F39" t="s">
        <v>117</v>
      </c>
      <c r="H39">
        <v>413</v>
      </c>
      <c r="I39">
        <v>55</v>
      </c>
      <c r="J39">
        <v>81</v>
      </c>
      <c r="K39">
        <v>60</v>
      </c>
      <c r="L39">
        <v>50</v>
      </c>
      <c r="M39">
        <v>70</v>
      </c>
      <c r="N39">
        <v>97</v>
      </c>
      <c r="O39">
        <v>1</v>
      </c>
      <c r="P39" t="b">
        <v>0</v>
      </c>
    </row>
    <row r="40" spans="4:16">
      <c r="D40">
        <v>21</v>
      </c>
      <c r="E40" t="s">
        <v>121</v>
      </c>
      <c r="F40" t="s">
        <v>117</v>
      </c>
      <c r="G40" t="s">
        <v>97</v>
      </c>
      <c r="H40">
        <v>262</v>
      </c>
      <c r="I40">
        <v>40</v>
      </c>
      <c r="J40">
        <v>60</v>
      </c>
      <c r="K40">
        <v>30</v>
      </c>
      <c r="L40">
        <v>31</v>
      </c>
      <c r="M40">
        <v>31</v>
      </c>
      <c r="N40">
        <v>70</v>
      </c>
      <c r="O40">
        <v>1</v>
      </c>
      <c r="P40" t="b">
        <v>0</v>
      </c>
    </row>
    <row r="41" spans="4:16">
      <c r="D41">
        <v>22</v>
      </c>
      <c r="E41" t="s">
        <v>122</v>
      </c>
      <c r="F41" t="s">
        <v>117</v>
      </c>
      <c r="G41" t="s">
        <v>97</v>
      </c>
      <c r="H41">
        <v>442</v>
      </c>
      <c r="I41">
        <v>65</v>
      </c>
      <c r="J41">
        <v>90</v>
      </c>
      <c r="K41">
        <v>65</v>
      </c>
      <c r="L41">
        <v>61</v>
      </c>
      <c r="M41">
        <v>61</v>
      </c>
      <c r="N41">
        <v>100</v>
      </c>
      <c r="O41">
        <v>1</v>
      </c>
      <c r="P41" t="b">
        <v>0</v>
      </c>
    </row>
    <row r="42" spans="4:16">
      <c r="D42">
        <v>23</v>
      </c>
      <c r="E42" t="s">
        <v>123</v>
      </c>
      <c r="F42" t="s">
        <v>89</v>
      </c>
      <c r="H42">
        <v>288</v>
      </c>
      <c r="I42">
        <v>35</v>
      </c>
      <c r="J42">
        <v>60</v>
      </c>
      <c r="K42">
        <v>44</v>
      </c>
      <c r="L42">
        <v>40</v>
      </c>
      <c r="M42">
        <v>54</v>
      </c>
      <c r="N42">
        <v>55</v>
      </c>
      <c r="O42">
        <v>1</v>
      </c>
      <c r="P42" t="b">
        <v>0</v>
      </c>
    </row>
    <row r="43" spans="4:16">
      <c r="D43">
        <v>24</v>
      </c>
      <c r="E43" t="s">
        <v>124</v>
      </c>
      <c r="F43" t="s">
        <v>89</v>
      </c>
      <c r="H43">
        <v>438</v>
      </c>
      <c r="I43">
        <v>60</v>
      </c>
      <c r="J43">
        <v>85</v>
      </c>
      <c r="K43">
        <v>69</v>
      </c>
      <c r="L43">
        <v>65</v>
      </c>
      <c r="M43">
        <v>79</v>
      </c>
      <c r="N43">
        <v>80</v>
      </c>
      <c r="O43">
        <v>1</v>
      </c>
      <c r="P43" t="b">
        <v>0</v>
      </c>
    </row>
    <row r="44" spans="4:16">
      <c r="D44">
        <v>25</v>
      </c>
      <c r="E44" t="s">
        <v>125</v>
      </c>
      <c r="F44" t="s">
        <v>126</v>
      </c>
      <c r="H44">
        <v>320</v>
      </c>
      <c r="I44">
        <v>35</v>
      </c>
      <c r="J44">
        <v>55</v>
      </c>
      <c r="K44">
        <v>40</v>
      </c>
      <c r="L44">
        <v>50</v>
      </c>
      <c r="M44">
        <v>50</v>
      </c>
      <c r="N44">
        <v>90</v>
      </c>
      <c r="O44">
        <v>1</v>
      </c>
      <c r="P44" t="b">
        <v>0</v>
      </c>
    </row>
    <row r="45" spans="4:16">
      <c r="D45">
        <v>26</v>
      </c>
      <c r="E45" t="s">
        <v>127</v>
      </c>
      <c r="F45" t="s">
        <v>126</v>
      </c>
      <c r="H45">
        <v>485</v>
      </c>
      <c r="I45">
        <v>60</v>
      </c>
      <c r="J45">
        <v>90</v>
      </c>
      <c r="K45">
        <v>55</v>
      </c>
      <c r="L45">
        <v>90</v>
      </c>
      <c r="M45">
        <v>80</v>
      </c>
      <c r="N45">
        <v>110</v>
      </c>
      <c r="O45">
        <v>1</v>
      </c>
      <c r="P45" t="b">
        <v>0</v>
      </c>
    </row>
    <row r="46" spans="4:16">
      <c r="D46">
        <v>27</v>
      </c>
      <c r="E46" t="s">
        <v>128</v>
      </c>
      <c r="F46" t="s">
        <v>129</v>
      </c>
      <c r="H46">
        <v>300</v>
      </c>
      <c r="I46">
        <v>50</v>
      </c>
      <c r="J46">
        <v>75</v>
      </c>
      <c r="K46">
        <v>85</v>
      </c>
      <c r="L46">
        <v>20</v>
      </c>
      <c r="M46">
        <v>30</v>
      </c>
      <c r="N46">
        <v>40</v>
      </c>
      <c r="O46">
        <v>1</v>
      </c>
      <c r="P46" t="b">
        <v>0</v>
      </c>
    </row>
    <row r="47" spans="4:16">
      <c r="D47">
        <v>28</v>
      </c>
      <c r="E47" t="s">
        <v>130</v>
      </c>
      <c r="F47" t="s">
        <v>129</v>
      </c>
      <c r="H47">
        <v>450</v>
      </c>
      <c r="I47">
        <v>75</v>
      </c>
      <c r="J47">
        <v>100</v>
      </c>
      <c r="K47">
        <v>110</v>
      </c>
      <c r="L47">
        <v>45</v>
      </c>
      <c r="M47">
        <v>55</v>
      </c>
      <c r="N47">
        <v>65</v>
      </c>
      <c r="O47">
        <v>1</v>
      </c>
      <c r="P47" t="b">
        <v>0</v>
      </c>
    </row>
    <row r="48" spans="4:16">
      <c r="D48">
        <v>29</v>
      </c>
      <c r="E48" t="s">
        <v>131</v>
      </c>
      <c r="F48" t="s">
        <v>89</v>
      </c>
      <c r="H48">
        <v>275</v>
      </c>
      <c r="I48">
        <v>55</v>
      </c>
      <c r="J48">
        <v>47</v>
      </c>
      <c r="K48">
        <v>52</v>
      </c>
      <c r="L48">
        <v>40</v>
      </c>
      <c r="M48">
        <v>40</v>
      </c>
      <c r="N48">
        <v>41</v>
      </c>
      <c r="O48">
        <v>1</v>
      </c>
      <c r="P48" t="b">
        <v>0</v>
      </c>
    </row>
    <row r="49" spans="4:16">
      <c r="D49">
        <v>30</v>
      </c>
      <c r="E49" t="s">
        <v>132</v>
      </c>
      <c r="F49" t="s">
        <v>89</v>
      </c>
      <c r="H49">
        <v>365</v>
      </c>
      <c r="I49">
        <v>70</v>
      </c>
      <c r="J49">
        <v>62</v>
      </c>
      <c r="K49">
        <v>67</v>
      </c>
      <c r="L49">
        <v>55</v>
      </c>
      <c r="M49">
        <v>55</v>
      </c>
      <c r="N49">
        <v>56</v>
      </c>
      <c r="O49">
        <v>1</v>
      </c>
      <c r="P49" t="b">
        <v>0</v>
      </c>
    </row>
    <row r="50" spans="4:16">
      <c r="D50">
        <v>31</v>
      </c>
      <c r="E50" t="s">
        <v>133</v>
      </c>
      <c r="F50" t="s">
        <v>89</v>
      </c>
      <c r="G50" t="s">
        <v>129</v>
      </c>
      <c r="H50">
        <v>505</v>
      </c>
      <c r="I50">
        <v>90</v>
      </c>
      <c r="J50">
        <v>92</v>
      </c>
      <c r="K50">
        <v>87</v>
      </c>
      <c r="L50">
        <v>75</v>
      </c>
      <c r="M50">
        <v>85</v>
      </c>
      <c r="N50">
        <v>76</v>
      </c>
      <c r="O50">
        <v>1</v>
      </c>
      <c r="P50" t="b">
        <v>0</v>
      </c>
    </row>
    <row r="51" spans="4:16">
      <c r="D51">
        <v>32</v>
      </c>
      <c r="E51" t="s">
        <v>134</v>
      </c>
      <c r="F51" t="s">
        <v>89</v>
      </c>
      <c r="H51">
        <v>273</v>
      </c>
      <c r="I51">
        <v>46</v>
      </c>
      <c r="J51">
        <v>57</v>
      </c>
      <c r="K51">
        <v>40</v>
      </c>
      <c r="L51">
        <v>40</v>
      </c>
      <c r="M51">
        <v>40</v>
      </c>
      <c r="N51">
        <v>50</v>
      </c>
      <c r="O51">
        <v>1</v>
      </c>
      <c r="P51" t="b">
        <v>0</v>
      </c>
    </row>
    <row r="52" spans="4:16">
      <c r="D52">
        <v>33</v>
      </c>
      <c r="E52" t="s">
        <v>135</v>
      </c>
      <c r="F52" t="s">
        <v>89</v>
      </c>
      <c r="H52">
        <v>365</v>
      </c>
      <c r="I52">
        <v>61</v>
      </c>
      <c r="J52">
        <v>72</v>
      </c>
      <c r="K52">
        <v>57</v>
      </c>
      <c r="L52">
        <v>55</v>
      </c>
      <c r="M52">
        <v>55</v>
      </c>
      <c r="N52">
        <v>65</v>
      </c>
      <c r="O52">
        <v>1</v>
      </c>
      <c r="P52" t="b">
        <v>0</v>
      </c>
    </row>
    <row r="53" spans="4:16">
      <c r="D53">
        <v>34</v>
      </c>
      <c r="E53" t="s">
        <v>136</v>
      </c>
      <c r="F53" t="s">
        <v>89</v>
      </c>
      <c r="G53" t="s">
        <v>129</v>
      </c>
      <c r="H53">
        <v>505</v>
      </c>
      <c r="I53">
        <v>81</v>
      </c>
      <c r="J53">
        <v>102</v>
      </c>
      <c r="K53">
        <v>77</v>
      </c>
      <c r="L53">
        <v>85</v>
      </c>
      <c r="M53">
        <v>75</v>
      </c>
      <c r="N53">
        <v>85</v>
      </c>
      <c r="O53">
        <v>1</v>
      </c>
      <c r="P53" t="b">
        <v>0</v>
      </c>
    </row>
    <row r="54" spans="4:16">
      <c r="D54">
        <v>35</v>
      </c>
      <c r="E54" t="s">
        <v>137</v>
      </c>
      <c r="F54" t="s">
        <v>138</v>
      </c>
      <c r="H54">
        <v>323</v>
      </c>
      <c r="I54">
        <v>70</v>
      </c>
      <c r="J54">
        <v>45</v>
      </c>
      <c r="K54">
        <v>48</v>
      </c>
      <c r="L54">
        <v>60</v>
      </c>
      <c r="M54">
        <v>65</v>
      </c>
      <c r="N54">
        <v>35</v>
      </c>
      <c r="O54">
        <v>1</v>
      </c>
      <c r="P54" t="b">
        <v>0</v>
      </c>
    </row>
    <row r="55" spans="4:16">
      <c r="D55">
        <v>36</v>
      </c>
      <c r="E55" t="s">
        <v>139</v>
      </c>
      <c r="F55" t="s">
        <v>138</v>
      </c>
      <c r="H55">
        <v>483</v>
      </c>
      <c r="I55">
        <v>95</v>
      </c>
      <c r="J55">
        <v>70</v>
      </c>
      <c r="K55">
        <v>73</v>
      </c>
      <c r="L55">
        <v>95</v>
      </c>
      <c r="M55">
        <v>90</v>
      </c>
      <c r="N55">
        <v>60</v>
      </c>
      <c r="O55">
        <v>1</v>
      </c>
      <c r="P55" t="b">
        <v>0</v>
      </c>
    </row>
    <row r="56" spans="4:16">
      <c r="D56">
        <v>37</v>
      </c>
      <c r="E56" t="s">
        <v>140</v>
      </c>
      <c r="F56" t="s">
        <v>94</v>
      </c>
      <c r="H56">
        <v>299</v>
      </c>
      <c r="I56">
        <v>38</v>
      </c>
      <c r="J56">
        <v>41</v>
      </c>
      <c r="K56">
        <v>40</v>
      </c>
      <c r="L56">
        <v>50</v>
      </c>
      <c r="M56">
        <v>65</v>
      </c>
      <c r="N56">
        <v>65</v>
      </c>
      <c r="O56">
        <v>1</v>
      </c>
      <c r="P56" t="b">
        <v>0</v>
      </c>
    </row>
    <row r="57" spans="4:16">
      <c r="D57">
        <v>38</v>
      </c>
      <c r="E57" t="s">
        <v>141</v>
      </c>
      <c r="F57" t="s">
        <v>94</v>
      </c>
      <c r="H57">
        <v>505</v>
      </c>
      <c r="I57">
        <v>73</v>
      </c>
      <c r="J57">
        <v>76</v>
      </c>
      <c r="K57">
        <v>75</v>
      </c>
      <c r="L57">
        <v>81</v>
      </c>
      <c r="M57">
        <v>100</v>
      </c>
      <c r="N57">
        <v>100</v>
      </c>
      <c r="O57">
        <v>1</v>
      </c>
      <c r="P57" t="b">
        <v>0</v>
      </c>
    </row>
    <row r="58" spans="4:16">
      <c r="D58">
        <v>39</v>
      </c>
      <c r="E58" t="s">
        <v>142</v>
      </c>
      <c r="F58" t="s">
        <v>117</v>
      </c>
      <c r="G58" t="s">
        <v>138</v>
      </c>
      <c r="H58">
        <v>270</v>
      </c>
      <c r="I58">
        <v>115</v>
      </c>
      <c r="J58">
        <v>45</v>
      </c>
      <c r="K58">
        <v>20</v>
      </c>
      <c r="L58">
        <v>45</v>
      </c>
      <c r="M58">
        <v>25</v>
      </c>
      <c r="N58">
        <v>20</v>
      </c>
      <c r="O58">
        <v>1</v>
      </c>
      <c r="P58" t="b">
        <v>0</v>
      </c>
    </row>
    <row r="59" spans="4:16">
      <c r="D59">
        <v>40</v>
      </c>
      <c r="E59" t="s">
        <v>143</v>
      </c>
      <c r="F59" t="s">
        <v>117</v>
      </c>
      <c r="G59" t="s">
        <v>138</v>
      </c>
      <c r="H59">
        <v>435</v>
      </c>
      <c r="I59">
        <v>140</v>
      </c>
      <c r="J59">
        <v>70</v>
      </c>
      <c r="K59">
        <v>45</v>
      </c>
      <c r="L59">
        <v>85</v>
      </c>
      <c r="M59">
        <v>50</v>
      </c>
      <c r="N59">
        <v>45</v>
      </c>
      <c r="O59">
        <v>1</v>
      </c>
      <c r="P59" t="b">
        <v>0</v>
      </c>
    </row>
    <row r="60" spans="4:16">
      <c r="D60">
        <v>41</v>
      </c>
      <c r="E60" t="s">
        <v>144</v>
      </c>
      <c r="F60" t="s">
        <v>89</v>
      </c>
      <c r="G60" t="s">
        <v>97</v>
      </c>
      <c r="H60">
        <v>245</v>
      </c>
      <c r="I60">
        <v>40</v>
      </c>
      <c r="J60">
        <v>45</v>
      </c>
      <c r="K60">
        <v>35</v>
      </c>
      <c r="L60">
        <v>30</v>
      </c>
      <c r="M60">
        <v>40</v>
      </c>
      <c r="N60">
        <v>55</v>
      </c>
      <c r="O60">
        <v>1</v>
      </c>
      <c r="P60" t="b">
        <v>0</v>
      </c>
    </row>
    <row r="61" spans="4:16">
      <c r="D61">
        <v>42</v>
      </c>
      <c r="E61" t="s">
        <v>145</v>
      </c>
      <c r="F61" t="s">
        <v>89</v>
      </c>
      <c r="G61" t="s">
        <v>97</v>
      </c>
      <c r="H61">
        <v>455</v>
      </c>
      <c r="I61">
        <v>75</v>
      </c>
      <c r="J61">
        <v>80</v>
      </c>
      <c r="K61">
        <v>70</v>
      </c>
      <c r="L61">
        <v>65</v>
      </c>
      <c r="M61">
        <v>75</v>
      </c>
      <c r="N61">
        <v>90</v>
      </c>
      <c r="O61">
        <v>1</v>
      </c>
      <c r="P61" t="b">
        <v>0</v>
      </c>
    </row>
    <row r="62" spans="4:16">
      <c r="D62">
        <v>43</v>
      </c>
      <c r="E62" t="s">
        <v>146</v>
      </c>
      <c r="F62" t="s">
        <v>88</v>
      </c>
      <c r="G62" t="s">
        <v>89</v>
      </c>
      <c r="H62">
        <v>320</v>
      </c>
      <c r="I62">
        <v>45</v>
      </c>
      <c r="J62">
        <v>50</v>
      </c>
      <c r="K62">
        <v>55</v>
      </c>
      <c r="L62">
        <v>75</v>
      </c>
      <c r="M62">
        <v>65</v>
      </c>
      <c r="N62">
        <v>30</v>
      </c>
      <c r="O62">
        <v>1</v>
      </c>
      <c r="P62" t="b">
        <v>0</v>
      </c>
    </row>
    <row r="63" spans="4:16">
      <c r="D63">
        <v>44</v>
      </c>
      <c r="E63" t="s">
        <v>147</v>
      </c>
      <c r="F63" t="s">
        <v>88</v>
      </c>
      <c r="G63" t="s">
        <v>89</v>
      </c>
      <c r="H63">
        <v>395</v>
      </c>
      <c r="I63">
        <v>60</v>
      </c>
      <c r="J63">
        <v>65</v>
      </c>
      <c r="K63">
        <v>70</v>
      </c>
      <c r="L63">
        <v>85</v>
      </c>
      <c r="M63">
        <v>75</v>
      </c>
      <c r="N63">
        <v>40</v>
      </c>
      <c r="O63">
        <v>1</v>
      </c>
      <c r="P63" t="b">
        <v>0</v>
      </c>
    </row>
    <row r="64" spans="4:16">
      <c r="D64">
        <v>45</v>
      </c>
      <c r="E64" t="s">
        <v>148</v>
      </c>
      <c r="F64" t="s">
        <v>88</v>
      </c>
      <c r="G64" t="s">
        <v>89</v>
      </c>
      <c r="H64">
        <v>490</v>
      </c>
      <c r="I64">
        <v>75</v>
      </c>
      <c r="J64">
        <v>80</v>
      </c>
      <c r="K64">
        <v>85</v>
      </c>
      <c r="L64">
        <v>110</v>
      </c>
      <c r="M64">
        <v>90</v>
      </c>
      <c r="N64">
        <v>50</v>
      </c>
      <c r="O64">
        <v>1</v>
      </c>
      <c r="P64" t="b">
        <v>0</v>
      </c>
    </row>
    <row r="65" spans="4:16">
      <c r="D65">
        <v>46</v>
      </c>
      <c r="E65" t="s">
        <v>149</v>
      </c>
      <c r="F65" t="s">
        <v>107</v>
      </c>
      <c r="G65" t="s">
        <v>88</v>
      </c>
      <c r="H65">
        <v>285</v>
      </c>
      <c r="I65">
        <v>35</v>
      </c>
      <c r="J65">
        <v>70</v>
      </c>
      <c r="K65">
        <v>55</v>
      </c>
      <c r="L65">
        <v>45</v>
      </c>
      <c r="M65">
        <v>55</v>
      </c>
      <c r="N65">
        <v>25</v>
      </c>
      <c r="O65">
        <v>1</v>
      </c>
      <c r="P65" t="b">
        <v>0</v>
      </c>
    </row>
    <row r="66" spans="4:16">
      <c r="D66">
        <v>47</v>
      </c>
      <c r="E66" t="s">
        <v>150</v>
      </c>
      <c r="F66" t="s">
        <v>107</v>
      </c>
      <c r="G66" t="s">
        <v>88</v>
      </c>
      <c r="H66">
        <v>405</v>
      </c>
      <c r="I66">
        <v>60</v>
      </c>
      <c r="J66">
        <v>95</v>
      </c>
      <c r="K66">
        <v>80</v>
      </c>
      <c r="L66">
        <v>60</v>
      </c>
      <c r="M66">
        <v>80</v>
      </c>
      <c r="N66">
        <v>30</v>
      </c>
      <c r="O66">
        <v>1</v>
      </c>
      <c r="P66" t="b">
        <v>0</v>
      </c>
    </row>
    <row r="67" spans="4:16">
      <c r="D67">
        <v>48</v>
      </c>
      <c r="E67" t="s">
        <v>151</v>
      </c>
      <c r="F67" t="s">
        <v>107</v>
      </c>
      <c r="G67" t="s">
        <v>89</v>
      </c>
      <c r="H67">
        <v>305</v>
      </c>
      <c r="I67">
        <v>60</v>
      </c>
      <c r="J67">
        <v>55</v>
      </c>
      <c r="K67">
        <v>50</v>
      </c>
      <c r="L67">
        <v>40</v>
      </c>
      <c r="M67">
        <v>55</v>
      </c>
      <c r="N67">
        <v>45</v>
      </c>
      <c r="O67">
        <v>1</v>
      </c>
      <c r="P67" t="b">
        <v>0</v>
      </c>
    </row>
    <row r="68" spans="4:16">
      <c r="D68">
        <v>49</v>
      </c>
      <c r="E68" t="s">
        <v>152</v>
      </c>
      <c r="F68" t="s">
        <v>107</v>
      </c>
      <c r="G68" t="s">
        <v>89</v>
      </c>
      <c r="H68">
        <v>450</v>
      </c>
      <c r="I68">
        <v>70</v>
      </c>
      <c r="J68">
        <v>65</v>
      </c>
      <c r="K68">
        <v>60</v>
      </c>
      <c r="L68">
        <v>90</v>
      </c>
      <c r="M68">
        <v>75</v>
      </c>
      <c r="N68">
        <v>90</v>
      </c>
      <c r="O68">
        <v>1</v>
      </c>
      <c r="P68" t="b">
        <v>0</v>
      </c>
    </row>
    <row r="69" spans="4:16">
      <c r="D69">
        <v>50</v>
      </c>
      <c r="E69" t="s">
        <v>153</v>
      </c>
      <c r="F69" t="s">
        <v>129</v>
      </c>
      <c r="H69">
        <v>265</v>
      </c>
      <c r="I69">
        <v>10</v>
      </c>
      <c r="J69">
        <v>55</v>
      </c>
      <c r="K69">
        <v>25</v>
      </c>
      <c r="L69">
        <v>35</v>
      </c>
      <c r="M69">
        <v>45</v>
      </c>
      <c r="N69">
        <v>95</v>
      </c>
      <c r="O69">
        <v>1</v>
      </c>
      <c r="P69" t="b">
        <v>0</v>
      </c>
    </row>
    <row r="70" spans="4:16">
      <c r="D70">
        <v>51</v>
      </c>
      <c r="E70" t="s">
        <v>154</v>
      </c>
      <c r="F70" t="s">
        <v>129</v>
      </c>
      <c r="H70">
        <v>405</v>
      </c>
      <c r="I70">
        <v>35</v>
      </c>
      <c r="J70">
        <v>80</v>
      </c>
      <c r="K70">
        <v>50</v>
      </c>
      <c r="L70">
        <v>50</v>
      </c>
      <c r="M70">
        <v>70</v>
      </c>
      <c r="N70">
        <v>120</v>
      </c>
      <c r="O70">
        <v>1</v>
      </c>
      <c r="P70" t="b">
        <v>0</v>
      </c>
    </row>
    <row r="71" spans="4:16">
      <c r="D71">
        <v>52</v>
      </c>
      <c r="E71" t="s">
        <v>155</v>
      </c>
      <c r="F71" t="s">
        <v>117</v>
      </c>
      <c r="H71">
        <v>290</v>
      </c>
      <c r="I71">
        <v>40</v>
      </c>
      <c r="J71">
        <v>45</v>
      </c>
      <c r="K71">
        <v>35</v>
      </c>
      <c r="L71">
        <v>40</v>
      </c>
      <c r="M71">
        <v>40</v>
      </c>
      <c r="N71">
        <v>90</v>
      </c>
      <c r="O71">
        <v>1</v>
      </c>
      <c r="P71" t="b">
        <v>0</v>
      </c>
    </row>
    <row r="72" spans="4:16">
      <c r="D72">
        <v>53</v>
      </c>
      <c r="E72" t="s">
        <v>156</v>
      </c>
      <c r="F72" t="s">
        <v>117</v>
      </c>
      <c r="H72">
        <v>440</v>
      </c>
      <c r="I72">
        <v>65</v>
      </c>
      <c r="J72">
        <v>70</v>
      </c>
      <c r="K72">
        <v>60</v>
      </c>
      <c r="L72">
        <v>65</v>
      </c>
      <c r="M72">
        <v>65</v>
      </c>
      <c r="N72">
        <v>115</v>
      </c>
      <c r="O72">
        <v>1</v>
      </c>
      <c r="P72" t="b">
        <v>0</v>
      </c>
    </row>
    <row r="73" spans="4:16">
      <c r="D73">
        <v>54</v>
      </c>
      <c r="E73" t="s">
        <v>157</v>
      </c>
      <c r="F73" t="s">
        <v>102</v>
      </c>
      <c r="H73">
        <v>320</v>
      </c>
      <c r="I73">
        <v>50</v>
      </c>
      <c r="J73">
        <v>52</v>
      </c>
      <c r="K73">
        <v>48</v>
      </c>
      <c r="L73">
        <v>65</v>
      </c>
      <c r="M73">
        <v>50</v>
      </c>
      <c r="N73">
        <v>55</v>
      </c>
      <c r="O73">
        <v>1</v>
      </c>
      <c r="P73" t="b">
        <v>0</v>
      </c>
    </row>
    <row r="74" spans="4:16">
      <c r="D74">
        <v>55</v>
      </c>
      <c r="E74" t="s">
        <v>158</v>
      </c>
      <c r="F74" t="s">
        <v>102</v>
      </c>
      <c r="H74">
        <v>500</v>
      </c>
      <c r="I74">
        <v>80</v>
      </c>
      <c r="J74">
        <v>82</v>
      </c>
      <c r="K74">
        <v>78</v>
      </c>
      <c r="L74">
        <v>95</v>
      </c>
      <c r="M74">
        <v>80</v>
      </c>
      <c r="N74">
        <v>85</v>
      </c>
      <c r="O74">
        <v>1</v>
      </c>
      <c r="P74" t="b">
        <v>0</v>
      </c>
    </row>
    <row r="75" spans="4:16">
      <c r="D75">
        <v>56</v>
      </c>
      <c r="E75" t="s">
        <v>159</v>
      </c>
      <c r="F75" t="s">
        <v>160</v>
      </c>
      <c r="H75">
        <v>305</v>
      </c>
      <c r="I75">
        <v>40</v>
      </c>
      <c r="J75">
        <v>80</v>
      </c>
      <c r="K75">
        <v>35</v>
      </c>
      <c r="L75">
        <v>35</v>
      </c>
      <c r="M75">
        <v>45</v>
      </c>
      <c r="N75">
        <v>70</v>
      </c>
      <c r="O75">
        <v>1</v>
      </c>
      <c r="P75" t="b">
        <v>0</v>
      </c>
    </row>
    <row r="76" spans="4:16">
      <c r="D76">
        <v>57</v>
      </c>
      <c r="E76" t="s">
        <v>161</v>
      </c>
      <c r="F76" t="s">
        <v>160</v>
      </c>
      <c r="H76">
        <v>455</v>
      </c>
      <c r="I76">
        <v>65</v>
      </c>
      <c r="J76">
        <v>105</v>
      </c>
      <c r="K76">
        <v>60</v>
      </c>
      <c r="L76">
        <v>60</v>
      </c>
      <c r="M76">
        <v>70</v>
      </c>
      <c r="N76">
        <v>95</v>
      </c>
      <c r="O76">
        <v>1</v>
      </c>
      <c r="P76" t="b">
        <v>0</v>
      </c>
    </row>
    <row r="77" spans="4:16">
      <c r="D77">
        <v>58</v>
      </c>
      <c r="E77" t="s">
        <v>162</v>
      </c>
      <c r="F77" t="s">
        <v>94</v>
      </c>
      <c r="H77">
        <v>350</v>
      </c>
      <c r="I77">
        <v>55</v>
      </c>
      <c r="J77">
        <v>70</v>
      </c>
      <c r="K77">
        <v>45</v>
      </c>
      <c r="L77">
        <v>70</v>
      </c>
      <c r="M77">
        <v>50</v>
      </c>
      <c r="N77">
        <v>60</v>
      </c>
      <c r="O77">
        <v>1</v>
      </c>
      <c r="P77" t="b">
        <v>0</v>
      </c>
    </row>
    <row r="78" spans="4:16">
      <c r="D78">
        <v>59</v>
      </c>
      <c r="E78" t="s">
        <v>163</v>
      </c>
      <c r="F78" t="s">
        <v>94</v>
      </c>
      <c r="H78">
        <v>555</v>
      </c>
      <c r="I78">
        <v>90</v>
      </c>
      <c r="J78">
        <v>110</v>
      </c>
      <c r="K78">
        <v>80</v>
      </c>
      <c r="L78">
        <v>100</v>
      </c>
      <c r="M78">
        <v>80</v>
      </c>
      <c r="N78">
        <v>95</v>
      </c>
      <c r="O78">
        <v>1</v>
      </c>
      <c r="P78" t="b">
        <v>0</v>
      </c>
    </row>
    <row r="79" spans="4:16">
      <c r="D79">
        <v>60</v>
      </c>
      <c r="E79" t="s">
        <v>164</v>
      </c>
      <c r="F79" t="s">
        <v>102</v>
      </c>
      <c r="H79">
        <v>300</v>
      </c>
      <c r="I79">
        <v>40</v>
      </c>
      <c r="J79">
        <v>50</v>
      </c>
      <c r="K79">
        <v>40</v>
      </c>
      <c r="L79">
        <v>40</v>
      </c>
      <c r="M79">
        <v>40</v>
      </c>
      <c r="N79">
        <v>90</v>
      </c>
      <c r="O79">
        <v>1</v>
      </c>
      <c r="P79" t="b">
        <v>0</v>
      </c>
    </row>
    <row r="80" spans="4:16">
      <c r="D80">
        <v>61</v>
      </c>
      <c r="E80" t="s">
        <v>165</v>
      </c>
      <c r="F80" t="s">
        <v>102</v>
      </c>
      <c r="H80">
        <v>385</v>
      </c>
      <c r="I80">
        <v>65</v>
      </c>
      <c r="J80">
        <v>65</v>
      </c>
      <c r="K80">
        <v>65</v>
      </c>
      <c r="L80">
        <v>50</v>
      </c>
      <c r="M80">
        <v>50</v>
      </c>
      <c r="N80">
        <v>90</v>
      </c>
      <c r="O80">
        <v>1</v>
      </c>
      <c r="P80" t="b">
        <v>0</v>
      </c>
    </row>
    <row r="81" spans="4:16">
      <c r="D81">
        <v>62</v>
      </c>
      <c r="E81" t="s">
        <v>166</v>
      </c>
      <c r="F81" t="s">
        <v>102</v>
      </c>
      <c r="G81" t="s">
        <v>160</v>
      </c>
      <c r="H81">
        <v>510</v>
      </c>
      <c r="I81">
        <v>90</v>
      </c>
      <c r="J81">
        <v>95</v>
      </c>
      <c r="K81">
        <v>95</v>
      </c>
      <c r="L81">
        <v>70</v>
      </c>
      <c r="M81">
        <v>90</v>
      </c>
      <c r="N81">
        <v>70</v>
      </c>
      <c r="O81">
        <v>1</v>
      </c>
      <c r="P81" t="b">
        <v>0</v>
      </c>
    </row>
    <row r="82" spans="4:16">
      <c r="D82">
        <v>63</v>
      </c>
      <c r="E82" t="s">
        <v>167</v>
      </c>
      <c r="F82" t="s">
        <v>168</v>
      </c>
      <c r="H82">
        <v>310</v>
      </c>
      <c r="I82">
        <v>25</v>
      </c>
      <c r="J82">
        <v>20</v>
      </c>
      <c r="K82">
        <v>15</v>
      </c>
      <c r="L82">
        <v>105</v>
      </c>
      <c r="M82">
        <v>55</v>
      </c>
      <c r="N82">
        <v>90</v>
      </c>
      <c r="O82">
        <v>1</v>
      </c>
      <c r="P82" t="b">
        <v>0</v>
      </c>
    </row>
    <row r="83" spans="4:16">
      <c r="D83">
        <v>64</v>
      </c>
      <c r="E83" t="s">
        <v>169</v>
      </c>
      <c r="F83" t="s">
        <v>168</v>
      </c>
      <c r="H83">
        <v>400</v>
      </c>
      <c r="I83">
        <v>40</v>
      </c>
      <c r="J83">
        <v>35</v>
      </c>
      <c r="K83">
        <v>30</v>
      </c>
      <c r="L83">
        <v>120</v>
      </c>
      <c r="M83">
        <v>70</v>
      </c>
      <c r="N83">
        <v>105</v>
      </c>
      <c r="O83">
        <v>1</v>
      </c>
      <c r="P83" t="b">
        <v>0</v>
      </c>
    </row>
    <row r="84" spans="4:16">
      <c r="D84">
        <v>65</v>
      </c>
      <c r="E84" t="s">
        <v>170</v>
      </c>
      <c r="F84" t="s">
        <v>168</v>
      </c>
      <c r="H84">
        <v>500</v>
      </c>
      <c r="I84">
        <v>55</v>
      </c>
      <c r="J84">
        <v>50</v>
      </c>
      <c r="K84">
        <v>45</v>
      </c>
      <c r="L84">
        <v>135</v>
      </c>
      <c r="M84">
        <v>95</v>
      </c>
      <c r="N84">
        <v>120</v>
      </c>
      <c r="O84">
        <v>1</v>
      </c>
      <c r="P84" t="b">
        <v>0</v>
      </c>
    </row>
    <row r="85" spans="4:16">
      <c r="D85">
        <v>65</v>
      </c>
      <c r="E85" t="s">
        <v>171</v>
      </c>
      <c r="F85" t="s">
        <v>168</v>
      </c>
      <c r="H85">
        <v>590</v>
      </c>
      <c r="I85">
        <v>55</v>
      </c>
      <c r="J85">
        <v>50</v>
      </c>
      <c r="K85">
        <v>65</v>
      </c>
      <c r="L85">
        <v>175</v>
      </c>
      <c r="M85">
        <v>95</v>
      </c>
      <c r="N85">
        <v>150</v>
      </c>
      <c r="O85">
        <v>1</v>
      </c>
      <c r="P85" t="b">
        <v>0</v>
      </c>
    </row>
    <row r="86" spans="4:16">
      <c r="D86">
        <v>66</v>
      </c>
      <c r="E86" t="s">
        <v>172</v>
      </c>
      <c r="F86" t="s">
        <v>160</v>
      </c>
      <c r="H86">
        <v>305</v>
      </c>
      <c r="I86">
        <v>70</v>
      </c>
      <c r="J86">
        <v>80</v>
      </c>
      <c r="K86">
        <v>50</v>
      </c>
      <c r="L86">
        <v>35</v>
      </c>
      <c r="M86">
        <v>35</v>
      </c>
      <c r="N86">
        <v>35</v>
      </c>
      <c r="O86">
        <v>1</v>
      </c>
      <c r="P86" t="b">
        <v>0</v>
      </c>
    </row>
    <row r="87" spans="4:16">
      <c r="D87">
        <v>67</v>
      </c>
      <c r="E87" t="s">
        <v>173</v>
      </c>
      <c r="F87" t="s">
        <v>160</v>
      </c>
      <c r="H87">
        <v>405</v>
      </c>
      <c r="I87">
        <v>80</v>
      </c>
      <c r="J87">
        <v>100</v>
      </c>
      <c r="K87">
        <v>70</v>
      </c>
      <c r="L87">
        <v>50</v>
      </c>
      <c r="M87">
        <v>60</v>
      </c>
      <c r="N87">
        <v>45</v>
      </c>
      <c r="O87">
        <v>1</v>
      </c>
      <c r="P87" t="b">
        <v>0</v>
      </c>
    </row>
    <row r="88" spans="4:16">
      <c r="D88">
        <v>68</v>
      </c>
      <c r="E88" t="s">
        <v>174</v>
      </c>
      <c r="F88" t="s">
        <v>160</v>
      </c>
      <c r="H88">
        <v>505</v>
      </c>
      <c r="I88">
        <v>90</v>
      </c>
      <c r="J88">
        <v>130</v>
      </c>
      <c r="K88">
        <v>80</v>
      </c>
      <c r="L88">
        <v>65</v>
      </c>
      <c r="M88">
        <v>85</v>
      </c>
      <c r="N88">
        <v>55</v>
      </c>
      <c r="O88">
        <v>1</v>
      </c>
      <c r="P88" t="b">
        <v>0</v>
      </c>
    </row>
    <row r="89" spans="4:16">
      <c r="D89">
        <v>69</v>
      </c>
      <c r="E89" t="s">
        <v>175</v>
      </c>
      <c r="F89" t="s">
        <v>88</v>
      </c>
      <c r="G89" t="s">
        <v>89</v>
      </c>
      <c r="H89">
        <v>300</v>
      </c>
      <c r="I89">
        <v>50</v>
      </c>
      <c r="J89">
        <v>75</v>
      </c>
      <c r="K89">
        <v>35</v>
      </c>
      <c r="L89">
        <v>70</v>
      </c>
      <c r="M89">
        <v>30</v>
      </c>
      <c r="N89">
        <v>40</v>
      </c>
      <c r="O89">
        <v>1</v>
      </c>
      <c r="P89" t="b">
        <v>0</v>
      </c>
    </row>
    <row r="90" spans="4:16">
      <c r="D90">
        <v>70</v>
      </c>
      <c r="E90" t="s">
        <v>176</v>
      </c>
      <c r="F90" t="s">
        <v>88</v>
      </c>
      <c r="G90" t="s">
        <v>89</v>
      </c>
      <c r="H90">
        <v>390</v>
      </c>
      <c r="I90">
        <v>65</v>
      </c>
      <c r="J90">
        <v>90</v>
      </c>
      <c r="K90">
        <v>50</v>
      </c>
      <c r="L90">
        <v>85</v>
      </c>
      <c r="M90">
        <v>45</v>
      </c>
      <c r="N90">
        <v>55</v>
      </c>
      <c r="O90">
        <v>1</v>
      </c>
      <c r="P90" t="b">
        <v>0</v>
      </c>
    </row>
    <row r="91" spans="4:16">
      <c r="D91">
        <v>71</v>
      </c>
      <c r="E91" t="s">
        <v>177</v>
      </c>
      <c r="F91" t="s">
        <v>88</v>
      </c>
      <c r="G91" t="s">
        <v>89</v>
      </c>
      <c r="H91">
        <v>490</v>
      </c>
      <c r="I91">
        <v>80</v>
      </c>
      <c r="J91">
        <v>105</v>
      </c>
      <c r="K91">
        <v>65</v>
      </c>
      <c r="L91">
        <v>100</v>
      </c>
      <c r="M91">
        <v>70</v>
      </c>
      <c r="N91">
        <v>70</v>
      </c>
      <c r="O91">
        <v>1</v>
      </c>
      <c r="P91" t="b">
        <v>0</v>
      </c>
    </row>
    <row r="92" spans="4:16">
      <c r="D92">
        <v>72</v>
      </c>
      <c r="E92" t="s">
        <v>178</v>
      </c>
      <c r="F92" t="s">
        <v>102</v>
      </c>
      <c r="G92" t="s">
        <v>89</v>
      </c>
      <c r="H92">
        <v>335</v>
      </c>
      <c r="I92">
        <v>40</v>
      </c>
      <c r="J92">
        <v>40</v>
      </c>
      <c r="K92">
        <v>35</v>
      </c>
      <c r="L92">
        <v>50</v>
      </c>
      <c r="M92">
        <v>100</v>
      </c>
      <c r="N92">
        <v>70</v>
      </c>
      <c r="O92">
        <v>1</v>
      </c>
      <c r="P92" t="b">
        <v>0</v>
      </c>
    </row>
    <row r="93" spans="4:16">
      <c r="D93">
        <v>73</v>
      </c>
      <c r="E93" t="s">
        <v>179</v>
      </c>
      <c r="F93" t="s">
        <v>102</v>
      </c>
      <c r="G93" t="s">
        <v>89</v>
      </c>
      <c r="H93">
        <v>515</v>
      </c>
      <c r="I93">
        <v>80</v>
      </c>
      <c r="J93">
        <v>70</v>
      </c>
      <c r="K93">
        <v>65</v>
      </c>
      <c r="L93">
        <v>80</v>
      </c>
      <c r="M93">
        <v>120</v>
      </c>
      <c r="N93">
        <v>100</v>
      </c>
      <c r="O93">
        <v>1</v>
      </c>
      <c r="P93" t="b">
        <v>0</v>
      </c>
    </row>
    <row r="94" spans="4:16">
      <c r="D94">
        <v>74</v>
      </c>
      <c r="E94" t="s">
        <v>180</v>
      </c>
      <c r="F94" t="s">
        <v>181</v>
      </c>
      <c r="G94" t="s">
        <v>129</v>
      </c>
      <c r="H94">
        <v>300</v>
      </c>
      <c r="I94">
        <v>40</v>
      </c>
      <c r="J94">
        <v>80</v>
      </c>
      <c r="K94">
        <v>100</v>
      </c>
      <c r="L94">
        <v>30</v>
      </c>
      <c r="M94">
        <v>30</v>
      </c>
      <c r="N94">
        <v>20</v>
      </c>
      <c r="O94">
        <v>1</v>
      </c>
      <c r="P94" t="b">
        <v>0</v>
      </c>
    </row>
    <row r="95" spans="4:16">
      <c r="D95">
        <v>75</v>
      </c>
      <c r="E95" t="s">
        <v>182</v>
      </c>
      <c r="F95" t="s">
        <v>181</v>
      </c>
      <c r="G95" t="s">
        <v>129</v>
      </c>
      <c r="H95">
        <v>390</v>
      </c>
      <c r="I95">
        <v>55</v>
      </c>
      <c r="J95">
        <v>95</v>
      </c>
      <c r="K95">
        <v>115</v>
      </c>
      <c r="L95">
        <v>45</v>
      </c>
      <c r="M95">
        <v>45</v>
      </c>
      <c r="N95">
        <v>35</v>
      </c>
      <c r="O95">
        <v>1</v>
      </c>
      <c r="P95" t="b">
        <v>0</v>
      </c>
    </row>
    <row r="96" spans="4:16">
      <c r="D96">
        <v>76</v>
      </c>
      <c r="E96" t="s">
        <v>183</v>
      </c>
      <c r="F96" t="s">
        <v>181</v>
      </c>
      <c r="G96" t="s">
        <v>129</v>
      </c>
      <c r="H96">
        <v>495</v>
      </c>
      <c r="I96">
        <v>80</v>
      </c>
      <c r="J96">
        <v>120</v>
      </c>
      <c r="K96">
        <v>130</v>
      </c>
      <c r="L96">
        <v>55</v>
      </c>
      <c r="M96">
        <v>65</v>
      </c>
      <c r="N96">
        <v>45</v>
      </c>
      <c r="O96">
        <v>1</v>
      </c>
      <c r="P96" t="b">
        <v>0</v>
      </c>
    </row>
    <row r="97" spans="4:16">
      <c r="D97">
        <v>77</v>
      </c>
      <c r="E97" t="s">
        <v>184</v>
      </c>
      <c r="F97" t="s">
        <v>94</v>
      </c>
      <c r="H97">
        <v>410</v>
      </c>
      <c r="I97">
        <v>50</v>
      </c>
      <c r="J97">
        <v>85</v>
      </c>
      <c r="K97">
        <v>55</v>
      </c>
      <c r="L97">
        <v>65</v>
      </c>
      <c r="M97">
        <v>65</v>
      </c>
      <c r="N97">
        <v>90</v>
      </c>
      <c r="O97">
        <v>1</v>
      </c>
      <c r="P97" t="b">
        <v>0</v>
      </c>
    </row>
    <row r="98" spans="4:16">
      <c r="D98">
        <v>78</v>
      </c>
      <c r="E98" t="s">
        <v>185</v>
      </c>
      <c r="F98" t="s">
        <v>94</v>
      </c>
      <c r="H98">
        <v>500</v>
      </c>
      <c r="I98">
        <v>65</v>
      </c>
      <c r="J98">
        <v>100</v>
      </c>
      <c r="K98">
        <v>70</v>
      </c>
      <c r="L98">
        <v>80</v>
      </c>
      <c r="M98">
        <v>80</v>
      </c>
      <c r="N98">
        <v>105</v>
      </c>
      <c r="O98">
        <v>1</v>
      </c>
      <c r="P98" t="b">
        <v>0</v>
      </c>
    </row>
    <row r="99" spans="4:16">
      <c r="D99">
        <v>79</v>
      </c>
      <c r="E99" t="s">
        <v>186</v>
      </c>
      <c r="F99" t="s">
        <v>102</v>
      </c>
      <c r="G99" t="s">
        <v>168</v>
      </c>
      <c r="H99">
        <v>315</v>
      </c>
      <c r="I99">
        <v>90</v>
      </c>
      <c r="J99">
        <v>65</v>
      </c>
      <c r="K99">
        <v>65</v>
      </c>
      <c r="L99">
        <v>40</v>
      </c>
      <c r="M99">
        <v>40</v>
      </c>
      <c r="N99">
        <v>15</v>
      </c>
      <c r="O99">
        <v>1</v>
      </c>
      <c r="P99" t="b">
        <v>0</v>
      </c>
    </row>
    <row r="100" spans="4:16">
      <c r="D100">
        <v>80</v>
      </c>
      <c r="E100" t="s">
        <v>187</v>
      </c>
      <c r="F100" t="s">
        <v>102</v>
      </c>
      <c r="G100" t="s">
        <v>168</v>
      </c>
      <c r="H100">
        <v>490</v>
      </c>
      <c r="I100">
        <v>95</v>
      </c>
      <c r="J100">
        <v>75</v>
      </c>
      <c r="K100">
        <v>110</v>
      </c>
      <c r="L100">
        <v>100</v>
      </c>
      <c r="M100">
        <v>80</v>
      </c>
      <c r="N100">
        <v>30</v>
      </c>
      <c r="O100">
        <v>1</v>
      </c>
      <c r="P100" t="b">
        <v>0</v>
      </c>
    </row>
    <row r="101" spans="4:16">
      <c r="D101">
        <v>80</v>
      </c>
      <c r="E101" t="s">
        <v>188</v>
      </c>
      <c r="F101" t="s">
        <v>102</v>
      </c>
      <c r="G101" t="s">
        <v>168</v>
      </c>
      <c r="H101">
        <v>590</v>
      </c>
      <c r="I101">
        <v>95</v>
      </c>
      <c r="J101">
        <v>75</v>
      </c>
      <c r="K101">
        <v>180</v>
      </c>
      <c r="L101">
        <v>130</v>
      </c>
      <c r="M101">
        <v>80</v>
      </c>
      <c r="N101">
        <v>30</v>
      </c>
      <c r="O101">
        <v>1</v>
      </c>
      <c r="P101" t="b">
        <v>0</v>
      </c>
    </row>
    <row r="102" spans="4:16">
      <c r="D102">
        <v>81</v>
      </c>
      <c r="E102" t="s">
        <v>189</v>
      </c>
      <c r="F102" t="s">
        <v>126</v>
      </c>
      <c r="G102" t="s">
        <v>190</v>
      </c>
      <c r="H102">
        <v>325</v>
      </c>
      <c r="I102">
        <v>25</v>
      </c>
      <c r="J102">
        <v>35</v>
      </c>
      <c r="K102">
        <v>70</v>
      </c>
      <c r="L102">
        <v>95</v>
      </c>
      <c r="M102">
        <v>55</v>
      </c>
      <c r="N102">
        <v>45</v>
      </c>
      <c r="O102">
        <v>1</v>
      </c>
      <c r="P102" t="b">
        <v>0</v>
      </c>
    </row>
    <row r="103" spans="4:16">
      <c r="D103">
        <v>82</v>
      </c>
      <c r="E103" t="s">
        <v>191</v>
      </c>
      <c r="F103" t="s">
        <v>126</v>
      </c>
      <c r="G103" t="s">
        <v>190</v>
      </c>
      <c r="H103">
        <v>465</v>
      </c>
      <c r="I103">
        <v>50</v>
      </c>
      <c r="J103">
        <v>60</v>
      </c>
      <c r="K103">
        <v>95</v>
      </c>
      <c r="L103">
        <v>120</v>
      </c>
      <c r="M103">
        <v>70</v>
      </c>
      <c r="N103">
        <v>70</v>
      </c>
      <c r="O103">
        <v>1</v>
      </c>
      <c r="P103" t="b">
        <v>0</v>
      </c>
    </row>
    <row r="104" spans="4:16">
      <c r="D104">
        <v>83</v>
      </c>
      <c r="E104" t="s">
        <v>192</v>
      </c>
      <c r="F104" t="s">
        <v>117</v>
      </c>
      <c r="G104" t="s">
        <v>97</v>
      </c>
      <c r="H104">
        <v>352</v>
      </c>
      <c r="I104">
        <v>52</v>
      </c>
      <c r="J104">
        <v>65</v>
      </c>
      <c r="K104">
        <v>55</v>
      </c>
      <c r="L104">
        <v>58</v>
      </c>
      <c r="M104">
        <v>62</v>
      </c>
      <c r="N104">
        <v>60</v>
      </c>
      <c r="O104">
        <v>1</v>
      </c>
      <c r="P104" t="b">
        <v>0</v>
      </c>
    </row>
    <row r="105" spans="4:16">
      <c r="D105">
        <v>84</v>
      </c>
      <c r="E105" t="s">
        <v>193</v>
      </c>
      <c r="F105" t="s">
        <v>117</v>
      </c>
      <c r="G105" t="s">
        <v>97</v>
      </c>
      <c r="H105">
        <v>310</v>
      </c>
      <c r="I105">
        <v>35</v>
      </c>
      <c r="J105">
        <v>85</v>
      </c>
      <c r="K105">
        <v>45</v>
      </c>
      <c r="L105">
        <v>35</v>
      </c>
      <c r="M105">
        <v>35</v>
      </c>
      <c r="N105">
        <v>75</v>
      </c>
      <c r="O105">
        <v>1</v>
      </c>
      <c r="P105" t="b">
        <v>0</v>
      </c>
    </row>
    <row r="106" spans="4:16">
      <c r="D106">
        <v>85</v>
      </c>
      <c r="E106" t="s">
        <v>194</v>
      </c>
      <c r="F106" t="s">
        <v>117</v>
      </c>
      <c r="G106" t="s">
        <v>97</v>
      </c>
      <c r="H106">
        <v>460</v>
      </c>
      <c r="I106">
        <v>60</v>
      </c>
      <c r="J106">
        <v>110</v>
      </c>
      <c r="K106">
        <v>70</v>
      </c>
      <c r="L106">
        <v>60</v>
      </c>
      <c r="M106">
        <v>60</v>
      </c>
      <c r="N106">
        <v>100</v>
      </c>
      <c r="O106">
        <v>1</v>
      </c>
      <c r="P106" t="b">
        <v>0</v>
      </c>
    </row>
    <row r="107" spans="4:16">
      <c r="D107">
        <v>86</v>
      </c>
      <c r="E107" t="s">
        <v>195</v>
      </c>
      <c r="F107" t="s">
        <v>102</v>
      </c>
      <c r="H107">
        <v>325</v>
      </c>
      <c r="I107">
        <v>65</v>
      </c>
      <c r="J107">
        <v>45</v>
      </c>
      <c r="K107">
        <v>55</v>
      </c>
      <c r="L107">
        <v>45</v>
      </c>
      <c r="M107">
        <v>70</v>
      </c>
      <c r="N107">
        <v>45</v>
      </c>
      <c r="O107">
        <v>1</v>
      </c>
      <c r="P107" t="b">
        <v>0</v>
      </c>
    </row>
    <row r="108" spans="4:16">
      <c r="D108">
        <v>87</v>
      </c>
      <c r="E108" t="s">
        <v>196</v>
      </c>
      <c r="F108" t="s">
        <v>102</v>
      </c>
      <c r="G108" t="s">
        <v>197</v>
      </c>
      <c r="H108">
        <v>475</v>
      </c>
      <c r="I108">
        <v>90</v>
      </c>
      <c r="J108">
        <v>70</v>
      </c>
      <c r="K108">
        <v>80</v>
      </c>
      <c r="L108">
        <v>70</v>
      </c>
      <c r="M108">
        <v>95</v>
      </c>
      <c r="N108">
        <v>70</v>
      </c>
      <c r="O108">
        <v>1</v>
      </c>
      <c r="P108" t="b">
        <v>0</v>
      </c>
    </row>
    <row r="109" spans="4:16">
      <c r="D109">
        <v>88</v>
      </c>
      <c r="E109" t="s">
        <v>198</v>
      </c>
      <c r="F109" t="s">
        <v>89</v>
      </c>
      <c r="H109">
        <v>325</v>
      </c>
      <c r="I109">
        <v>80</v>
      </c>
      <c r="J109">
        <v>80</v>
      </c>
      <c r="K109">
        <v>50</v>
      </c>
      <c r="L109">
        <v>40</v>
      </c>
      <c r="M109">
        <v>50</v>
      </c>
      <c r="N109">
        <v>25</v>
      </c>
      <c r="O109">
        <v>1</v>
      </c>
      <c r="P109" t="b">
        <v>0</v>
      </c>
    </row>
    <row r="110" spans="4:16">
      <c r="D110">
        <v>89</v>
      </c>
      <c r="E110" t="s">
        <v>199</v>
      </c>
      <c r="F110" t="s">
        <v>89</v>
      </c>
      <c r="H110">
        <v>500</v>
      </c>
      <c r="I110">
        <v>105</v>
      </c>
      <c r="J110">
        <v>105</v>
      </c>
      <c r="K110">
        <v>75</v>
      </c>
      <c r="L110">
        <v>65</v>
      </c>
      <c r="M110">
        <v>100</v>
      </c>
      <c r="N110">
        <v>50</v>
      </c>
      <c r="O110">
        <v>1</v>
      </c>
      <c r="P110" t="b">
        <v>0</v>
      </c>
    </row>
    <row r="111" spans="4:16">
      <c r="D111">
        <v>90</v>
      </c>
      <c r="E111" t="s">
        <v>200</v>
      </c>
      <c r="F111" t="s">
        <v>102</v>
      </c>
      <c r="H111">
        <v>305</v>
      </c>
      <c r="I111">
        <v>30</v>
      </c>
      <c r="J111">
        <v>65</v>
      </c>
      <c r="K111">
        <v>100</v>
      </c>
      <c r="L111">
        <v>45</v>
      </c>
      <c r="M111">
        <v>25</v>
      </c>
      <c r="N111">
        <v>40</v>
      </c>
      <c r="O111">
        <v>1</v>
      </c>
      <c r="P111" t="b">
        <v>0</v>
      </c>
    </row>
    <row r="112" spans="4:16">
      <c r="D112">
        <v>91</v>
      </c>
      <c r="E112" t="s">
        <v>201</v>
      </c>
      <c r="F112" t="s">
        <v>102</v>
      </c>
      <c r="G112" t="s">
        <v>197</v>
      </c>
      <c r="H112">
        <v>525</v>
      </c>
      <c r="I112">
        <v>50</v>
      </c>
      <c r="J112">
        <v>95</v>
      </c>
      <c r="K112">
        <v>180</v>
      </c>
      <c r="L112">
        <v>85</v>
      </c>
      <c r="M112">
        <v>45</v>
      </c>
      <c r="N112">
        <v>70</v>
      </c>
      <c r="O112">
        <v>1</v>
      </c>
      <c r="P112" t="b">
        <v>0</v>
      </c>
    </row>
    <row r="113" spans="4:16">
      <c r="D113">
        <v>92</v>
      </c>
      <c r="E113" t="s">
        <v>202</v>
      </c>
      <c r="F113" t="s">
        <v>203</v>
      </c>
      <c r="G113" t="s">
        <v>89</v>
      </c>
      <c r="H113">
        <v>310</v>
      </c>
      <c r="I113">
        <v>30</v>
      </c>
      <c r="J113">
        <v>35</v>
      </c>
      <c r="K113">
        <v>30</v>
      </c>
      <c r="L113">
        <v>100</v>
      </c>
      <c r="M113">
        <v>35</v>
      </c>
      <c r="N113">
        <v>80</v>
      </c>
      <c r="O113">
        <v>1</v>
      </c>
      <c r="P113" t="b">
        <v>0</v>
      </c>
    </row>
    <row r="114" spans="4:16">
      <c r="D114">
        <v>93</v>
      </c>
      <c r="E114" t="s">
        <v>204</v>
      </c>
      <c r="F114" t="s">
        <v>203</v>
      </c>
      <c r="G114" t="s">
        <v>89</v>
      </c>
      <c r="H114">
        <v>405</v>
      </c>
      <c r="I114">
        <v>45</v>
      </c>
      <c r="J114">
        <v>50</v>
      </c>
      <c r="K114">
        <v>45</v>
      </c>
      <c r="L114">
        <v>115</v>
      </c>
      <c r="M114">
        <v>55</v>
      </c>
      <c r="N114">
        <v>95</v>
      </c>
      <c r="O114">
        <v>1</v>
      </c>
      <c r="P114" t="b">
        <v>0</v>
      </c>
    </row>
    <row r="115" spans="4:16">
      <c r="D115">
        <v>94</v>
      </c>
      <c r="E115" t="s">
        <v>205</v>
      </c>
      <c r="F115" t="s">
        <v>203</v>
      </c>
      <c r="G115" t="s">
        <v>89</v>
      </c>
      <c r="H115">
        <v>500</v>
      </c>
      <c r="I115">
        <v>60</v>
      </c>
      <c r="J115">
        <v>65</v>
      </c>
      <c r="K115">
        <v>60</v>
      </c>
      <c r="L115">
        <v>130</v>
      </c>
      <c r="M115">
        <v>75</v>
      </c>
      <c r="N115">
        <v>110</v>
      </c>
      <c r="O115">
        <v>1</v>
      </c>
      <c r="P115" t="b">
        <v>0</v>
      </c>
    </row>
    <row r="116" spans="4:16">
      <c r="D116">
        <v>94</v>
      </c>
      <c r="E116" t="s">
        <v>206</v>
      </c>
      <c r="F116" t="s">
        <v>203</v>
      </c>
      <c r="G116" t="s">
        <v>89</v>
      </c>
      <c r="H116">
        <v>600</v>
      </c>
      <c r="I116">
        <v>60</v>
      </c>
      <c r="J116">
        <v>65</v>
      </c>
      <c r="K116">
        <v>80</v>
      </c>
      <c r="L116">
        <v>170</v>
      </c>
      <c r="M116">
        <v>95</v>
      </c>
      <c r="N116">
        <v>130</v>
      </c>
      <c r="O116">
        <v>1</v>
      </c>
      <c r="P116" t="b">
        <v>0</v>
      </c>
    </row>
    <row r="117" spans="4:16">
      <c r="D117">
        <v>95</v>
      </c>
      <c r="E117" t="s">
        <v>207</v>
      </c>
      <c r="F117" t="s">
        <v>181</v>
      </c>
      <c r="G117" t="s">
        <v>129</v>
      </c>
      <c r="H117">
        <v>385</v>
      </c>
      <c r="I117">
        <v>35</v>
      </c>
      <c r="J117">
        <v>45</v>
      </c>
      <c r="K117">
        <v>160</v>
      </c>
      <c r="L117">
        <v>30</v>
      </c>
      <c r="M117">
        <v>45</v>
      </c>
      <c r="N117">
        <v>70</v>
      </c>
      <c r="O117">
        <v>1</v>
      </c>
      <c r="P117" t="b">
        <v>0</v>
      </c>
    </row>
    <row r="118" spans="4:16">
      <c r="D118">
        <v>96</v>
      </c>
      <c r="E118" t="s">
        <v>208</v>
      </c>
      <c r="F118" t="s">
        <v>168</v>
      </c>
      <c r="H118">
        <v>328</v>
      </c>
      <c r="I118">
        <v>60</v>
      </c>
      <c r="J118">
        <v>48</v>
      </c>
      <c r="K118">
        <v>45</v>
      </c>
      <c r="L118">
        <v>43</v>
      </c>
      <c r="M118">
        <v>90</v>
      </c>
      <c r="N118">
        <v>42</v>
      </c>
      <c r="O118">
        <v>1</v>
      </c>
      <c r="P118" t="b">
        <v>0</v>
      </c>
    </row>
    <row r="119" spans="4:16">
      <c r="D119">
        <v>97</v>
      </c>
      <c r="E119" t="s">
        <v>209</v>
      </c>
      <c r="F119" t="s">
        <v>168</v>
      </c>
      <c r="H119">
        <v>483</v>
      </c>
      <c r="I119">
        <v>85</v>
      </c>
      <c r="J119">
        <v>73</v>
      </c>
      <c r="K119">
        <v>70</v>
      </c>
      <c r="L119">
        <v>73</v>
      </c>
      <c r="M119">
        <v>115</v>
      </c>
      <c r="N119">
        <v>67</v>
      </c>
      <c r="O119">
        <v>1</v>
      </c>
      <c r="P119" t="b">
        <v>0</v>
      </c>
    </row>
    <row r="120" spans="4:16">
      <c r="D120">
        <v>98</v>
      </c>
      <c r="E120" t="s">
        <v>210</v>
      </c>
      <c r="F120" t="s">
        <v>102</v>
      </c>
      <c r="H120">
        <v>325</v>
      </c>
      <c r="I120">
        <v>30</v>
      </c>
      <c r="J120">
        <v>105</v>
      </c>
      <c r="K120">
        <v>90</v>
      </c>
      <c r="L120">
        <v>25</v>
      </c>
      <c r="M120">
        <v>25</v>
      </c>
      <c r="N120">
        <v>50</v>
      </c>
      <c r="O120">
        <v>1</v>
      </c>
      <c r="P120" t="b">
        <v>0</v>
      </c>
    </row>
    <row r="121" spans="4:16">
      <c r="D121">
        <v>99</v>
      </c>
      <c r="E121" t="s">
        <v>211</v>
      </c>
      <c r="F121" t="s">
        <v>102</v>
      </c>
      <c r="H121">
        <v>475</v>
      </c>
      <c r="I121">
        <v>55</v>
      </c>
      <c r="J121">
        <v>130</v>
      </c>
      <c r="K121">
        <v>115</v>
      </c>
      <c r="L121">
        <v>50</v>
      </c>
      <c r="M121">
        <v>50</v>
      </c>
      <c r="N121">
        <v>75</v>
      </c>
      <c r="O121">
        <v>1</v>
      </c>
      <c r="P121" t="b">
        <v>0</v>
      </c>
    </row>
    <row r="122" spans="4:16">
      <c r="D122">
        <v>100</v>
      </c>
      <c r="E122" t="s">
        <v>212</v>
      </c>
      <c r="F122" t="s">
        <v>126</v>
      </c>
      <c r="H122">
        <v>330</v>
      </c>
      <c r="I122">
        <v>40</v>
      </c>
      <c r="J122">
        <v>30</v>
      </c>
      <c r="K122">
        <v>50</v>
      </c>
      <c r="L122">
        <v>55</v>
      </c>
      <c r="M122">
        <v>55</v>
      </c>
      <c r="N122">
        <v>100</v>
      </c>
      <c r="O122">
        <v>1</v>
      </c>
      <c r="P122" t="b">
        <v>0</v>
      </c>
    </row>
    <row r="123" spans="4:16">
      <c r="D123">
        <v>101</v>
      </c>
      <c r="E123" t="s">
        <v>213</v>
      </c>
      <c r="F123" t="s">
        <v>126</v>
      </c>
      <c r="H123">
        <v>480</v>
      </c>
      <c r="I123">
        <v>60</v>
      </c>
      <c r="J123">
        <v>50</v>
      </c>
      <c r="K123">
        <v>70</v>
      </c>
      <c r="L123">
        <v>80</v>
      </c>
      <c r="M123">
        <v>80</v>
      </c>
      <c r="N123">
        <v>140</v>
      </c>
      <c r="O123">
        <v>1</v>
      </c>
      <c r="P123" t="b">
        <v>0</v>
      </c>
    </row>
    <row r="124" spans="4:16">
      <c r="D124">
        <v>102</v>
      </c>
      <c r="E124" t="s">
        <v>214</v>
      </c>
      <c r="F124" t="s">
        <v>88</v>
      </c>
      <c r="G124" t="s">
        <v>168</v>
      </c>
      <c r="H124">
        <v>325</v>
      </c>
      <c r="I124">
        <v>60</v>
      </c>
      <c r="J124">
        <v>40</v>
      </c>
      <c r="K124">
        <v>80</v>
      </c>
      <c r="L124">
        <v>60</v>
      </c>
      <c r="M124">
        <v>45</v>
      </c>
      <c r="N124">
        <v>40</v>
      </c>
      <c r="O124">
        <v>1</v>
      </c>
      <c r="P124" t="b">
        <v>0</v>
      </c>
    </row>
    <row r="125" spans="4:16">
      <c r="D125">
        <v>103</v>
      </c>
      <c r="E125" t="s">
        <v>215</v>
      </c>
      <c r="F125" t="s">
        <v>88</v>
      </c>
      <c r="G125" t="s">
        <v>168</v>
      </c>
      <c r="H125">
        <v>520</v>
      </c>
      <c r="I125">
        <v>95</v>
      </c>
      <c r="J125">
        <v>95</v>
      </c>
      <c r="K125">
        <v>85</v>
      </c>
      <c r="L125">
        <v>125</v>
      </c>
      <c r="M125">
        <v>65</v>
      </c>
      <c r="N125">
        <v>55</v>
      </c>
      <c r="O125">
        <v>1</v>
      </c>
      <c r="P125" t="b">
        <v>0</v>
      </c>
    </row>
    <row r="126" spans="4:16">
      <c r="D126">
        <v>104</v>
      </c>
      <c r="E126" t="s">
        <v>216</v>
      </c>
      <c r="F126" t="s">
        <v>129</v>
      </c>
      <c r="H126">
        <v>320</v>
      </c>
      <c r="I126">
        <v>50</v>
      </c>
      <c r="J126">
        <v>50</v>
      </c>
      <c r="K126">
        <v>95</v>
      </c>
      <c r="L126">
        <v>40</v>
      </c>
      <c r="M126">
        <v>50</v>
      </c>
      <c r="N126">
        <v>35</v>
      </c>
      <c r="O126">
        <v>1</v>
      </c>
      <c r="P126" t="b">
        <v>0</v>
      </c>
    </row>
    <row r="127" spans="4:16">
      <c r="D127">
        <v>105</v>
      </c>
      <c r="E127" t="s">
        <v>217</v>
      </c>
      <c r="F127" t="s">
        <v>129</v>
      </c>
      <c r="H127">
        <v>425</v>
      </c>
      <c r="I127">
        <v>60</v>
      </c>
      <c r="J127">
        <v>80</v>
      </c>
      <c r="K127">
        <v>110</v>
      </c>
      <c r="L127">
        <v>50</v>
      </c>
      <c r="M127">
        <v>80</v>
      </c>
      <c r="N127">
        <v>45</v>
      </c>
      <c r="O127">
        <v>1</v>
      </c>
      <c r="P127" t="b">
        <v>0</v>
      </c>
    </row>
    <row r="128" spans="4:16">
      <c r="D128">
        <v>106</v>
      </c>
      <c r="E128" t="s">
        <v>218</v>
      </c>
      <c r="F128" t="s">
        <v>160</v>
      </c>
      <c r="H128">
        <v>455</v>
      </c>
      <c r="I128">
        <v>50</v>
      </c>
      <c r="J128">
        <v>120</v>
      </c>
      <c r="K128">
        <v>53</v>
      </c>
      <c r="L128">
        <v>35</v>
      </c>
      <c r="M128">
        <v>110</v>
      </c>
      <c r="N128">
        <v>87</v>
      </c>
      <c r="O128">
        <v>1</v>
      </c>
      <c r="P128" t="b">
        <v>0</v>
      </c>
    </row>
    <row r="129" spans="4:16">
      <c r="D129">
        <v>107</v>
      </c>
      <c r="E129" t="s">
        <v>219</v>
      </c>
      <c r="F129" t="s">
        <v>160</v>
      </c>
      <c r="H129">
        <v>455</v>
      </c>
      <c r="I129">
        <v>50</v>
      </c>
      <c r="J129">
        <v>105</v>
      </c>
      <c r="K129">
        <v>79</v>
      </c>
      <c r="L129">
        <v>35</v>
      </c>
      <c r="M129">
        <v>110</v>
      </c>
      <c r="N129">
        <v>76</v>
      </c>
      <c r="O129">
        <v>1</v>
      </c>
      <c r="P129" t="b">
        <v>0</v>
      </c>
    </row>
    <row r="130" spans="4:16">
      <c r="D130">
        <v>108</v>
      </c>
      <c r="E130" t="s">
        <v>220</v>
      </c>
      <c r="F130" t="s">
        <v>117</v>
      </c>
      <c r="H130">
        <v>385</v>
      </c>
      <c r="I130">
        <v>90</v>
      </c>
      <c r="J130">
        <v>55</v>
      </c>
      <c r="K130">
        <v>75</v>
      </c>
      <c r="L130">
        <v>60</v>
      </c>
      <c r="M130">
        <v>75</v>
      </c>
      <c r="N130">
        <v>30</v>
      </c>
      <c r="O130">
        <v>1</v>
      </c>
      <c r="P130" t="b">
        <v>0</v>
      </c>
    </row>
    <row r="131" spans="4:16">
      <c r="D131">
        <v>109</v>
      </c>
      <c r="E131" t="s">
        <v>221</v>
      </c>
      <c r="F131" t="s">
        <v>89</v>
      </c>
      <c r="H131">
        <v>340</v>
      </c>
      <c r="I131">
        <v>40</v>
      </c>
      <c r="J131">
        <v>65</v>
      </c>
      <c r="K131">
        <v>95</v>
      </c>
      <c r="L131">
        <v>60</v>
      </c>
      <c r="M131">
        <v>45</v>
      </c>
      <c r="N131">
        <v>35</v>
      </c>
      <c r="O131">
        <v>1</v>
      </c>
      <c r="P131" t="b">
        <v>0</v>
      </c>
    </row>
    <row r="132" spans="4:16">
      <c r="D132">
        <v>110</v>
      </c>
      <c r="E132" t="s">
        <v>222</v>
      </c>
      <c r="F132" t="s">
        <v>89</v>
      </c>
      <c r="H132">
        <v>490</v>
      </c>
      <c r="I132">
        <v>65</v>
      </c>
      <c r="J132">
        <v>90</v>
      </c>
      <c r="K132">
        <v>120</v>
      </c>
      <c r="L132">
        <v>85</v>
      </c>
      <c r="M132">
        <v>70</v>
      </c>
      <c r="N132">
        <v>60</v>
      </c>
      <c r="O132">
        <v>1</v>
      </c>
      <c r="P132" t="b">
        <v>0</v>
      </c>
    </row>
    <row r="133" spans="4:16">
      <c r="D133">
        <v>111</v>
      </c>
      <c r="E133" t="s">
        <v>223</v>
      </c>
      <c r="F133" t="s">
        <v>129</v>
      </c>
      <c r="G133" t="s">
        <v>181</v>
      </c>
      <c r="H133">
        <v>345</v>
      </c>
      <c r="I133">
        <v>80</v>
      </c>
      <c r="J133">
        <v>85</v>
      </c>
      <c r="K133">
        <v>95</v>
      </c>
      <c r="L133">
        <v>30</v>
      </c>
      <c r="M133">
        <v>30</v>
      </c>
      <c r="N133">
        <v>25</v>
      </c>
      <c r="O133">
        <v>1</v>
      </c>
      <c r="P133" t="b">
        <v>0</v>
      </c>
    </row>
    <row r="134" spans="4:16">
      <c r="D134">
        <v>112</v>
      </c>
      <c r="E134" t="s">
        <v>224</v>
      </c>
      <c r="F134" t="s">
        <v>129</v>
      </c>
      <c r="G134" t="s">
        <v>181</v>
      </c>
      <c r="H134">
        <v>485</v>
      </c>
      <c r="I134">
        <v>105</v>
      </c>
      <c r="J134">
        <v>130</v>
      </c>
      <c r="K134">
        <v>120</v>
      </c>
      <c r="L134">
        <v>45</v>
      </c>
      <c r="M134">
        <v>45</v>
      </c>
      <c r="N134">
        <v>40</v>
      </c>
      <c r="O134">
        <v>1</v>
      </c>
      <c r="P134" t="b">
        <v>0</v>
      </c>
    </row>
    <row r="135" spans="4:16">
      <c r="D135">
        <v>113</v>
      </c>
      <c r="E135" t="s">
        <v>225</v>
      </c>
      <c r="F135" t="s">
        <v>117</v>
      </c>
      <c r="H135">
        <v>450</v>
      </c>
      <c r="I135">
        <v>250</v>
      </c>
      <c r="J135">
        <v>5</v>
      </c>
      <c r="K135">
        <v>5</v>
      </c>
      <c r="L135">
        <v>35</v>
      </c>
      <c r="M135">
        <v>105</v>
      </c>
      <c r="N135">
        <v>50</v>
      </c>
      <c r="O135">
        <v>1</v>
      </c>
      <c r="P135" t="b">
        <v>0</v>
      </c>
    </row>
    <row r="136" spans="4:16">
      <c r="D136">
        <v>114</v>
      </c>
      <c r="E136" t="s">
        <v>226</v>
      </c>
      <c r="F136" t="s">
        <v>88</v>
      </c>
      <c r="H136">
        <v>435</v>
      </c>
      <c r="I136">
        <v>65</v>
      </c>
      <c r="J136">
        <v>55</v>
      </c>
      <c r="K136">
        <v>115</v>
      </c>
      <c r="L136">
        <v>100</v>
      </c>
      <c r="M136">
        <v>40</v>
      </c>
      <c r="N136">
        <v>60</v>
      </c>
      <c r="O136">
        <v>1</v>
      </c>
      <c r="P136" t="b">
        <v>0</v>
      </c>
    </row>
    <row r="137" spans="4:16">
      <c r="D137">
        <v>115</v>
      </c>
      <c r="E137" t="s">
        <v>227</v>
      </c>
      <c r="F137" t="s">
        <v>117</v>
      </c>
      <c r="H137">
        <v>490</v>
      </c>
      <c r="I137">
        <v>105</v>
      </c>
      <c r="J137">
        <v>95</v>
      </c>
      <c r="K137">
        <v>80</v>
      </c>
      <c r="L137">
        <v>40</v>
      </c>
      <c r="M137">
        <v>80</v>
      </c>
      <c r="N137">
        <v>90</v>
      </c>
      <c r="O137">
        <v>1</v>
      </c>
      <c r="P137" t="b">
        <v>0</v>
      </c>
    </row>
    <row r="138" spans="4:16">
      <c r="D138">
        <v>115</v>
      </c>
      <c r="E138" t="s">
        <v>228</v>
      </c>
      <c r="F138" t="s">
        <v>117</v>
      </c>
      <c r="H138">
        <v>590</v>
      </c>
      <c r="I138">
        <v>105</v>
      </c>
      <c r="J138">
        <v>125</v>
      </c>
      <c r="K138">
        <v>100</v>
      </c>
      <c r="L138">
        <v>60</v>
      </c>
      <c r="M138">
        <v>100</v>
      </c>
      <c r="N138">
        <v>100</v>
      </c>
      <c r="O138">
        <v>1</v>
      </c>
      <c r="P138" t="b">
        <v>0</v>
      </c>
    </row>
    <row r="139" spans="4:16">
      <c r="D139">
        <v>116</v>
      </c>
      <c r="E139" t="s">
        <v>229</v>
      </c>
      <c r="F139" t="s">
        <v>102</v>
      </c>
      <c r="H139">
        <v>295</v>
      </c>
      <c r="I139">
        <v>30</v>
      </c>
      <c r="J139">
        <v>40</v>
      </c>
      <c r="K139">
        <v>70</v>
      </c>
      <c r="L139">
        <v>70</v>
      </c>
      <c r="M139">
        <v>25</v>
      </c>
      <c r="N139">
        <v>60</v>
      </c>
      <c r="O139">
        <v>1</v>
      </c>
      <c r="P139" t="b">
        <v>0</v>
      </c>
    </row>
    <row r="140" spans="4:16">
      <c r="D140">
        <v>117</v>
      </c>
      <c r="E140" t="s">
        <v>230</v>
      </c>
      <c r="F140" t="s">
        <v>102</v>
      </c>
      <c r="H140">
        <v>440</v>
      </c>
      <c r="I140">
        <v>55</v>
      </c>
      <c r="J140">
        <v>65</v>
      </c>
      <c r="K140">
        <v>95</v>
      </c>
      <c r="L140">
        <v>95</v>
      </c>
      <c r="M140">
        <v>45</v>
      </c>
      <c r="N140">
        <v>85</v>
      </c>
      <c r="O140">
        <v>1</v>
      </c>
      <c r="P140" t="b">
        <v>0</v>
      </c>
    </row>
    <row r="141" spans="4:16">
      <c r="D141">
        <v>118</v>
      </c>
      <c r="E141" t="s">
        <v>231</v>
      </c>
      <c r="F141" t="s">
        <v>102</v>
      </c>
      <c r="H141">
        <v>320</v>
      </c>
      <c r="I141">
        <v>45</v>
      </c>
      <c r="J141">
        <v>67</v>
      </c>
      <c r="K141">
        <v>60</v>
      </c>
      <c r="L141">
        <v>35</v>
      </c>
      <c r="M141">
        <v>50</v>
      </c>
      <c r="N141">
        <v>63</v>
      </c>
      <c r="O141">
        <v>1</v>
      </c>
      <c r="P141" t="b">
        <v>0</v>
      </c>
    </row>
    <row r="142" spans="4:16">
      <c r="D142">
        <v>119</v>
      </c>
      <c r="E142" t="s">
        <v>232</v>
      </c>
      <c r="F142" t="s">
        <v>102</v>
      </c>
      <c r="H142">
        <v>450</v>
      </c>
      <c r="I142">
        <v>80</v>
      </c>
      <c r="J142">
        <v>92</v>
      </c>
      <c r="K142">
        <v>65</v>
      </c>
      <c r="L142">
        <v>65</v>
      </c>
      <c r="M142">
        <v>80</v>
      </c>
      <c r="N142">
        <v>68</v>
      </c>
      <c r="O142">
        <v>1</v>
      </c>
      <c r="P142" t="b">
        <v>0</v>
      </c>
    </row>
    <row r="143" spans="4:16">
      <c r="D143">
        <v>120</v>
      </c>
      <c r="E143" t="s">
        <v>233</v>
      </c>
      <c r="F143" t="s">
        <v>102</v>
      </c>
      <c r="H143">
        <v>340</v>
      </c>
      <c r="I143">
        <v>30</v>
      </c>
      <c r="J143">
        <v>45</v>
      </c>
      <c r="K143">
        <v>55</v>
      </c>
      <c r="L143">
        <v>70</v>
      </c>
      <c r="M143">
        <v>55</v>
      </c>
      <c r="N143">
        <v>85</v>
      </c>
      <c r="O143">
        <v>1</v>
      </c>
      <c r="P143" t="b">
        <v>0</v>
      </c>
    </row>
    <row r="144" spans="4:16">
      <c r="D144">
        <v>121</v>
      </c>
      <c r="E144" t="s">
        <v>234</v>
      </c>
      <c r="F144" t="s">
        <v>102</v>
      </c>
      <c r="G144" t="s">
        <v>168</v>
      </c>
      <c r="H144">
        <v>520</v>
      </c>
      <c r="I144">
        <v>60</v>
      </c>
      <c r="J144">
        <v>75</v>
      </c>
      <c r="K144">
        <v>85</v>
      </c>
      <c r="L144">
        <v>100</v>
      </c>
      <c r="M144">
        <v>85</v>
      </c>
      <c r="N144">
        <v>115</v>
      </c>
      <c r="O144">
        <v>1</v>
      </c>
      <c r="P144" t="b">
        <v>0</v>
      </c>
    </row>
    <row r="145" spans="4:16">
      <c r="D145">
        <v>122</v>
      </c>
      <c r="E145" t="s">
        <v>235</v>
      </c>
      <c r="F145" t="s">
        <v>168</v>
      </c>
      <c r="G145" t="s">
        <v>138</v>
      </c>
      <c r="H145">
        <v>460</v>
      </c>
      <c r="I145">
        <v>40</v>
      </c>
      <c r="J145">
        <v>45</v>
      </c>
      <c r="K145">
        <v>65</v>
      </c>
      <c r="L145">
        <v>100</v>
      </c>
      <c r="M145">
        <v>120</v>
      </c>
      <c r="N145">
        <v>90</v>
      </c>
      <c r="O145">
        <v>1</v>
      </c>
      <c r="P145" t="b">
        <v>0</v>
      </c>
    </row>
    <row r="146" spans="4:16">
      <c r="D146">
        <v>123</v>
      </c>
      <c r="E146" t="s">
        <v>236</v>
      </c>
      <c r="F146" t="s">
        <v>107</v>
      </c>
      <c r="G146" t="s">
        <v>97</v>
      </c>
      <c r="H146">
        <v>500</v>
      </c>
      <c r="I146">
        <v>70</v>
      </c>
      <c r="J146">
        <v>110</v>
      </c>
      <c r="K146">
        <v>80</v>
      </c>
      <c r="L146">
        <v>55</v>
      </c>
      <c r="M146">
        <v>80</v>
      </c>
      <c r="N146">
        <v>105</v>
      </c>
      <c r="O146">
        <v>1</v>
      </c>
      <c r="P146" t="b">
        <v>0</v>
      </c>
    </row>
    <row r="147" spans="4:16">
      <c r="D147">
        <v>124</v>
      </c>
      <c r="E147" t="s">
        <v>237</v>
      </c>
      <c r="F147" t="s">
        <v>197</v>
      </c>
      <c r="G147" t="s">
        <v>168</v>
      </c>
      <c r="H147">
        <v>455</v>
      </c>
      <c r="I147">
        <v>65</v>
      </c>
      <c r="J147">
        <v>50</v>
      </c>
      <c r="K147">
        <v>35</v>
      </c>
      <c r="L147">
        <v>115</v>
      </c>
      <c r="M147">
        <v>95</v>
      </c>
      <c r="N147">
        <v>95</v>
      </c>
      <c r="O147">
        <v>1</v>
      </c>
      <c r="P147" t="b">
        <v>0</v>
      </c>
    </row>
    <row r="148" spans="4:16">
      <c r="D148">
        <v>125</v>
      </c>
      <c r="E148" t="s">
        <v>238</v>
      </c>
      <c r="F148" t="s">
        <v>126</v>
      </c>
      <c r="H148">
        <v>490</v>
      </c>
      <c r="I148">
        <v>65</v>
      </c>
      <c r="J148">
        <v>83</v>
      </c>
      <c r="K148">
        <v>57</v>
      </c>
      <c r="L148">
        <v>95</v>
      </c>
      <c r="M148">
        <v>85</v>
      </c>
      <c r="N148">
        <v>105</v>
      </c>
      <c r="O148">
        <v>1</v>
      </c>
      <c r="P148" t="b">
        <v>0</v>
      </c>
    </row>
    <row r="149" spans="4:16">
      <c r="D149">
        <v>126</v>
      </c>
      <c r="E149" t="s">
        <v>239</v>
      </c>
      <c r="F149" t="s">
        <v>94</v>
      </c>
      <c r="H149">
        <v>495</v>
      </c>
      <c r="I149">
        <v>65</v>
      </c>
      <c r="J149">
        <v>95</v>
      </c>
      <c r="K149">
        <v>57</v>
      </c>
      <c r="L149">
        <v>100</v>
      </c>
      <c r="M149">
        <v>85</v>
      </c>
      <c r="N149">
        <v>93</v>
      </c>
      <c r="O149">
        <v>1</v>
      </c>
      <c r="P149" t="b">
        <v>0</v>
      </c>
    </row>
    <row r="150" spans="4:16">
      <c r="D150">
        <v>127</v>
      </c>
      <c r="E150" t="s">
        <v>240</v>
      </c>
      <c r="F150" t="s">
        <v>107</v>
      </c>
      <c r="H150">
        <v>500</v>
      </c>
      <c r="I150">
        <v>65</v>
      </c>
      <c r="J150">
        <v>125</v>
      </c>
      <c r="K150">
        <v>100</v>
      </c>
      <c r="L150">
        <v>55</v>
      </c>
      <c r="M150">
        <v>70</v>
      </c>
      <c r="N150">
        <v>85</v>
      </c>
      <c r="O150">
        <v>1</v>
      </c>
      <c r="P150" t="b">
        <v>0</v>
      </c>
    </row>
    <row r="151" spans="4:16">
      <c r="D151">
        <v>127</v>
      </c>
      <c r="E151" t="s">
        <v>241</v>
      </c>
      <c r="F151" t="s">
        <v>107</v>
      </c>
      <c r="G151" t="s">
        <v>97</v>
      </c>
      <c r="H151">
        <v>600</v>
      </c>
      <c r="I151">
        <v>65</v>
      </c>
      <c r="J151">
        <v>155</v>
      </c>
      <c r="K151">
        <v>120</v>
      </c>
      <c r="L151">
        <v>65</v>
      </c>
      <c r="M151">
        <v>90</v>
      </c>
      <c r="N151">
        <v>105</v>
      </c>
      <c r="O151">
        <v>1</v>
      </c>
      <c r="P151" t="b">
        <v>0</v>
      </c>
    </row>
    <row r="152" spans="4:16">
      <c r="D152">
        <v>128</v>
      </c>
      <c r="E152" t="s">
        <v>242</v>
      </c>
      <c r="F152" t="s">
        <v>117</v>
      </c>
      <c r="H152">
        <v>490</v>
      </c>
      <c r="I152">
        <v>75</v>
      </c>
      <c r="J152">
        <v>100</v>
      </c>
      <c r="K152">
        <v>95</v>
      </c>
      <c r="L152">
        <v>40</v>
      </c>
      <c r="M152">
        <v>70</v>
      </c>
      <c r="N152">
        <v>110</v>
      </c>
      <c r="O152">
        <v>1</v>
      </c>
      <c r="P152" t="b">
        <v>0</v>
      </c>
    </row>
    <row r="153" spans="4:16">
      <c r="D153">
        <v>129</v>
      </c>
      <c r="E153" t="s">
        <v>243</v>
      </c>
      <c r="F153" t="s">
        <v>102</v>
      </c>
      <c r="H153">
        <v>200</v>
      </c>
      <c r="I153">
        <v>20</v>
      </c>
      <c r="J153">
        <v>10</v>
      </c>
      <c r="K153">
        <v>55</v>
      </c>
      <c r="L153">
        <v>15</v>
      </c>
      <c r="M153">
        <v>20</v>
      </c>
      <c r="N153">
        <v>80</v>
      </c>
      <c r="O153">
        <v>1</v>
      </c>
      <c r="P153" t="b">
        <v>0</v>
      </c>
    </row>
    <row r="154" spans="4:16">
      <c r="D154">
        <v>130</v>
      </c>
      <c r="E154" t="s">
        <v>244</v>
      </c>
      <c r="F154" t="s">
        <v>102</v>
      </c>
      <c r="G154" t="s">
        <v>97</v>
      </c>
      <c r="H154">
        <v>540</v>
      </c>
      <c r="I154">
        <v>95</v>
      </c>
      <c r="J154">
        <v>125</v>
      </c>
      <c r="K154">
        <v>79</v>
      </c>
      <c r="L154">
        <v>60</v>
      </c>
      <c r="M154">
        <v>100</v>
      </c>
      <c r="N154">
        <v>81</v>
      </c>
      <c r="O154">
        <v>1</v>
      </c>
      <c r="P154" t="b">
        <v>0</v>
      </c>
    </row>
    <row r="155" spans="4:16">
      <c r="D155">
        <v>130</v>
      </c>
      <c r="E155" t="s">
        <v>245</v>
      </c>
      <c r="F155" t="s">
        <v>102</v>
      </c>
      <c r="G155" t="s">
        <v>246</v>
      </c>
      <c r="H155">
        <v>640</v>
      </c>
      <c r="I155">
        <v>95</v>
      </c>
      <c r="J155">
        <v>155</v>
      </c>
      <c r="K155">
        <v>109</v>
      </c>
      <c r="L155">
        <v>70</v>
      </c>
      <c r="M155">
        <v>130</v>
      </c>
      <c r="N155">
        <v>81</v>
      </c>
      <c r="O155">
        <v>1</v>
      </c>
      <c r="P155" t="b">
        <v>0</v>
      </c>
    </row>
    <row r="156" spans="4:16">
      <c r="D156">
        <v>131</v>
      </c>
      <c r="E156" t="s">
        <v>247</v>
      </c>
      <c r="F156" t="s">
        <v>102</v>
      </c>
      <c r="G156" t="s">
        <v>197</v>
      </c>
      <c r="H156">
        <v>535</v>
      </c>
      <c r="I156">
        <v>130</v>
      </c>
      <c r="J156">
        <v>85</v>
      </c>
      <c r="K156">
        <v>80</v>
      </c>
      <c r="L156">
        <v>85</v>
      </c>
      <c r="M156">
        <v>95</v>
      </c>
      <c r="N156">
        <v>60</v>
      </c>
      <c r="O156">
        <v>1</v>
      </c>
      <c r="P156" t="b">
        <v>0</v>
      </c>
    </row>
    <row r="157" spans="4:16">
      <c r="D157">
        <v>132</v>
      </c>
      <c r="E157" t="s">
        <v>248</v>
      </c>
      <c r="F157" t="s">
        <v>117</v>
      </c>
      <c r="H157">
        <v>288</v>
      </c>
      <c r="I157">
        <v>48</v>
      </c>
      <c r="J157">
        <v>48</v>
      </c>
      <c r="K157">
        <v>48</v>
      </c>
      <c r="L157">
        <v>48</v>
      </c>
      <c r="M157">
        <v>48</v>
      </c>
      <c r="N157">
        <v>48</v>
      </c>
      <c r="O157">
        <v>1</v>
      </c>
      <c r="P157" t="b">
        <v>0</v>
      </c>
    </row>
    <row r="158" spans="4:16">
      <c r="D158">
        <v>133</v>
      </c>
      <c r="E158" t="s">
        <v>249</v>
      </c>
      <c r="F158" t="s">
        <v>117</v>
      </c>
      <c r="H158">
        <v>325</v>
      </c>
      <c r="I158">
        <v>55</v>
      </c>
      <c r="J158">
        <v>55</v>
      </c>
      <c r="K158">
        <v>50</v>
      </c>
      <c r="L158">
        <v>45</v>
      </c>
      <c r="M158">
        <v>65</v>
      </c>
      <c r="N158">
        <v>55</v>
      </c>
      <c r="O158">
        <v>1</v>
      </c>
      <c r="P158" t="b">
        <v>0</v>
      </c>
    </row>
    <row r="159" spans="4:16">
      <c r="D159">
        <v>134</v>
      </c>
      <c r="E159" t="s">
        <v>250</v>
      </c>
      <c r="F159" t="s">
        <v>102</v>
      </c>
      <c r="H159">
        <v>525</v>
      </c>
      <c r="I159">
        <v>130</v>
      </c>
      <c r="J159">
        <v>65</v>
      </c>
      <c r="K159">
        <v>60</v>
      </c>
      <c r="L159">
        <v>110</v>
      </c>
      <c r="M159">
        <v>95</v>
      </c>
      <c r="N159">
        <v>65</v>
      </c>
      <c r="O159">
        <v>1</v>
      </c>
      <c r="P159" t="b">
        <v>0</v>
      </c>
    </row>
    <row r="160" spans="4:16">
      <c r="D160">
        <v>135</v>
      </c>
      <c r="E160" t="s">
        <v>251</v>
      </c>
      <c r="F160" t="s">
        <v>126</v>
      </c>
      <c r="H160">
        <v>525</v>
      </c>
      <c r="I160">
        <v>65</v>
      </c>
      <c r="J160">
        <v>65</v>
      </c>
      <c r="K160">
        <v>60</v>
      </c>
      <c r="L160">
        <v>110</v>
      </c>
      <c r="M160">
        <v>95</v>
      </c>
      <c r="N160">
        <v>130</v>
      </c>
      <c r="O160">
        <v>1</v>
      </c>
      <c r="P160" t="b">
        <v>0</v>
      </c>
    </row>
    <row r="161" spans="4:16">
      <c r="D161">
        <v>136</v>
      </c>
      <c r="E161" t="s">
        <v>252</v>
      </c>
      <c r="F161" t="s">
        <v>94</v>
      </c>
      <c r="H161">
        <v>525</v>
      </c>
      <c r="I161">
        <v>65</v>
      </c>
      <c r="J161">
        <v>130</v>
      </c>
      <c r="K161">
        <v>60</v>
      </c>
      <c r="L161">
        <v>95</v>
      </c>
      <c r="M161">
        <v>110</v>
      </c>
      <c r="N161">
        <v>65</v>
      </c>
      <c r="O161">
        <v>1</v>
      </c>
      <c r="P161" t="b">
        <v>0</v>
      </c>
    </row>
    <row r="162" spans="4:16">
      <c r="D162">
        <v>137</v>
      </c>
      <c r="E162" t="s">
        <v>253</v>
      </c>
      <c r="F162" t="s">
        <v>117</v>
      </c>
      <c r="H162">
        <v>395</v>
      </c>
      <c r="I162">
        <v>65</v>
      </c>
      <c r="J162">
        <v>60</v>
      </c>
      <c r="K162">
        <v>70</v>
      </c>
      <c r="L162">
        <v>85</v>
      </c>
      <c r="M162">
        <v>75</v>
      </c>
      <c r="N162">
        <v>40</v>
      </c>
      <c r="O162">
        <v>1</v>
      </c>
      <c r="P162" t="b">
        <v>0</v>
      </c>
    </row>
    <row r="163" spans="4:16">
      <c r="D163">
        <v>138</v>
      </c>
      <c r="E163" t="s">
        <v>254</v>
      </c>
      <c r="F163" t="s">
        <v>181</v>
      </c>
      <c r="G163" t="s">
        <v>102</v>
      </c>
      <c r="H163">
        <v>355</v>
      </c>
      <c r="I163">
        <v>35</v>
      </c>
      <c r="J163">
        <v>40</v>
      </c>
      <c r="K163">
        <v>100</v>
      </c>
      <c r="L163">
        <v>90</v>
      </c>
      <c r="M163">
        <v>55</v>
      </c>
      <c r="N163">
        <v>35</v>
      </c>
      <c r="O163">
        <v>1</v>
      </c>
      <c r="P163" t="b">
        <v>0</v>
      </c>
    </row>
    <row r="164" spans="4:16">
      <c r="D164">
        <v>139</v>
      </c>
      <c r="E164" t="s">
        <v>255</v>
      </c>
      <c r="F164" t="s">
        <v>181</v>
      </c>
      <c r="G164" t="s">
        <v>102</v>
      </c>
      <c r="H164">
        <v>495</v>
      </c>
      <c r="I164">
        <v>70</v>
      </c>
      <c r="J164">
        <v>60</v>
      </c>
      <c r="K164">
        <v>125</v>
      </c>
      <c r="L164">
        <v>115</v>
      </c>
      <c r="M164">
        <v>70</v>
      </c>
      <c r="N164">
        <v>55</v>
      </c>
      <c r="O164">
        <v>1</v>
      </c>
      <c r="P164" t="b">
        <v>0</v>
      </c>
    </row>
    <row r="165" spans="4:16">
      <c r="D165">
        <v>140</v>
      </c>
      <c r="E165" t="s">
        <v>256</v>
      </c>
      <c r="F165" t="s">
        <v>181</v>
      </c>
      <c r="G165" t="s">
        <v>102</v>
      </c>
      <c r="H165">
        <v>355</v>
      </c>
      <c r="I165">
        <v>30</v>
      </c>
      <c r="J165">
        <v>80</v>
      </c>
      <c r="K165">
        <v>90</v>
      </c>
      <c r="L165">
        <v>55</v>
      </c>
      <c r="M165">
        <v>45</v>
      </c>
      <c r="N165">
        <v>55</v>
      </c>
      <c r="O165">
        <v>1</v>
      </c>
      <c r="P165" t="b">
        <v>0</v>
      </c>
    </row>
    <row r="166" spans="4:16">
      <c r="D166">
        <v>141</v>
      </c>
      <c r="E166" t="s">
        <v>257</v>
      </c>
      <c r="F166" t="s">
        <v>181</v>
      </c>
      <c r="G166" t="s">
        <v>102</v>
      </c>
      <c r="H166">
        <v>495</v>
      </c>
      <c r="I166">
        <v>60</v>
      </c>
      <c r="J166">
        <v>115</v>
      </c>
      <c r="K166">
        <v>105</v>
      </c>
      <c r="L166">
        <v>65</v>
      </c>
      <c r="M166">
        <v>70</v>
      </c>
      <c r="N166">
        <v>80</v>
      </c>
      <c r="O166">
        <v>1</v>
      </c>
      <c r="P166" t="b">
        <v>0</v>
      </c>
    </row>
    <row r="167" spans="4:16">
      <c r="D167">
        <v>142</v>
      </c>
      <c r="E167" t="s">
        <v>258</v>
      </c>
      <c r="F167" t="s">
        <v>181</v>
      </c>
      <c r="G167" t="s">
        <v>97</v>
      </c>
      <c r="H167">
        <v>515</v>
      </c>
      <c r="I167">
        <v>80</v>
      </c>
      <c r="J167">
        <v>105</v>
      </c>
      <c r="K167">
        <v>65</v>
      </c>
      <c r="L167">
        <v>60</v>
      </c>
      <c r="M167">
        <v>75</v>
      </c>
      <c r="N167">
        <v>130</v>
      </c>
      <c r="O167">
        <v>1</v>
      </c>
      <c r="P167" t="b">
        <v>0</v>
      </c>
    </row>
    <row r="168" spans="4:16">
      <c r="D168">
        <v>142</v>
      </c>
      <c r="E168" t="s">
        <v>259</v>
      </c>
      <c r="F168" t="s">
        <v>181</v>
      </c>
      <c r="G168" t="s">
        <v>97</v>
      </c>
      <c r="H168">
        <v>615</v>
      </c>
      <c r="I168">
        <v>80</v>
      </c>
      <c r="J168">
        <v>135</v>
      </c>
      <c r="K168">
        <v>85</v>
      </c>
      <c r="L168">
        <v>70</v>
      </c>
      <c r="M168">
        <v>95</v>
      </c>
      <c r="N168">
        <v>150</v>
      </c>
      <c r="O168">
        <v>1</v>
      </c>
      <c r="P168" t="b">
        <v>0</v>
      </c>
    </row>
    <row r="169" spans="4:16">
      <c r="D169">
        <v>143</v>
      </c>
      <c r="E169" t="s">
        <v>260</v>
      </c>
      <c r="F169" t="s">
        <v>117</v>
      </c>
      <c r="H169">
        <v>540</v>
      </c>
      <c r="I169">
        <v>160</v>
      </c>
      <c r="J169">
        <v>110</v>
      </c>
      <c r="K169">
        <v>65</v>
      </c>
      <c r="L169">
        <v>65</v>
      </c>
      <c r="M169">
        <v>110</v>
      </c>
      <c r="N169">
        <v>30</v>
      </c>
      <c r="O169">
        <v>1</v>
      </c>
      <c r="P169" t="b">
        <v>0</v>
      </c>
    </row>
    <row r="170" spans="4:16">
      <c r="D170">
        <v>144</v>
      </c>
      <c r="E170" t="s">
        <v>261</v>
      </c>
      <c r="F170" t="s">
        <v>197</v>
      </c>
      <c r="G170" t="s">
        <v>97</v>
      </c>
      <c r="H170">
        <v>580</v>
      </c>
      <c r="I170">
        <v>90</v>
      </c>
      <c r="J170">
        <v>85</v>
      </c>
      <c r="K170">
        <v>100</v>
      </c>
      <c r="L170">
        <v>95</v>
      </c>
      <c r="M170">
        <v>125</v>
      </c>
      <c r="N170">
        <v>85</v>
      </c>
      <c r="O170">
        <v>1</v>
      </c>
      <c r="P170" t="b">
        <v>1</v>
      </c>
    </row>
    <row r="171" spans="4:16">
      <c r="D171">
        <v>145</v>
      </c>
      <c r="E171" t="s">
        <v>262</v>
      </c>
      <c r="F171" t="s">
        <v>126</v>
      </c>
      <c r="G171" t="s">
        <v>97</v>
      </c>
      <c r="H171">
        <v>580</v>
      </c>
      <c r="I171">
        <v>90</v>
      </c>
      <c r="J171">
        <v>90</v>
      </c>
      <c r="K171">
        <v>85</v>
      </c>
      <c r="L171">
        <v>125</v>
      </c>
      <c r="M171">
        <v>90</v>
      </c>
      <c r="N171">
        <v>100</v>
      </c>
      <c r="O171">
        <v>1</v>
      </c>
      <c r="P171" t="b">
        <v>1</v>
      </c>
    </row>
    <row r="172" spans="4:16">
      <c r="D172">
        <v>146</v>
      </c>
      <c r="E172" t="s">
        <v>263</v>
      </c>
      <c r="F172" t="s">
        <v>94</v>
      </c>
      <c r="G172" t="s">
        <v>97</v>
      </c>
      <c r="H172">
        <v>580</v>
      </c>
      <c r="I172">
        <v>90</v>
      </c>
      <c r="J172">
        <v>100</v>
      </c>
      <c r="K172">
        <v>90</v>
      </c>
      <c r="L172">
        <v>125</v>
      </c>
      <c r="M172">
        <v>85</v>
      </c>
      <c r="N172">
        <v>90</v>
      </c>
      <c r="O172">
        <v>1</v>
      </c>
      <c r="P172" t="b">
        <v>1</v>
      </c>
    </row>
    <row r="173" spans="4:16">
      <c r="D173">
        <v>147</v>
      </c>
      <c r="E173" t="s">
        <v>264</v>
      </c>
      <c r="F173" t="s">
        <v>99</v>
      </c>
      <c r="H173">
        <v>300</v>
      </c>
      <c r="I173">
        <v>41</v>
      </c>
      <c r="J173">
        <v>64</v>
      </c>
      <c r="K173">
        <v>45</v>
      </c>
      <c r="L173">
        <v>50</v>
      </c>
      <c r="M173">
        <v>50</v>
      </c>
      <c r="N173">
        <v>50</v>
      </c>
      <c r="O173">
        <v>1</v>
      </c>
      <c r="P173" t="b">
        <v>0</v>
      </c>
    </row>
    <row r="174" spans="4:16">
      <c r="D174">
        <v>148</v>
      </c>
      <c r="E174" t="s">
        <v>265</v>
      </c>
      <c r="F174" t="s">
        <v>99</v>
      </c>
      <c r="H174">
        <v>420</v>
      </c>
      <c r="I174">
        <v>61</v>
      </c>
      <c r="J174">
        <v>84</v>
      </c>
      <c r="K174">
        <v>65</v>
      </c>
      <c r="L174">
        <v>70</v>
      </c>
      <c r="M174">
        <v>70</v>
      </c>
      <c r="N174">
        <v>70</v>
      </c>
      <c r="O174">
        <v>1</v>
      </c>
      <c r="P174" t="b">
        <v>0</v>
      </c>
    </row>
    <row r="175" spans="4:16">
      <c r="D175">
        <v>149</v>
      </c>
      <c r="E175" t="s">
        <v>266</v>
      </c>
      <c r="F175" t="s">
        <v>99</v>
      </c>
      <c r="G175" t="s">
        <v>97</v>
      </c>
      <c r="H175">
        <v>600</v>
      </c>
      <c r="I175">
        <v>91</v>
      </c>
      <c r="J175">
        <v>134</v>
      </c>
      <c r="K175">
        <v>95</v>
      </c>
      <c r="L175">
        <v>100</v>
      </c>
      <c r="M175">
        <v>100</v>
      </c>
      <c r="N175">
        <v>80</v>
      </c>
      <c r="O175">
        <v>1</v>
      </c>
      <c r="P175" t="b">
        <v>0</v>
      </c>
    </row>
    <row r="176" spans="4:16">
      <c r="D176">
        <v>150</v>
      </c>
      <c r="E176" t="s">
        <v>267</v>
      </c>
      <c r="F176" t="s">
        <v>168</v>
      </c>
      <c r="H176">
        <v>680</v>
      </c>
      <c r="I176">
        <v>106</v>
      </c>
      <c r="J176">
        <v>110</v>
      </c>
      <c r="K176">
        <v>90</v>
      </c>
      <c r="L176">
        <v>154</v>
      </c>
      <c r="M176">
        <v>90</v>
      </c>
      <c r="N176">
        <v>130</v>
      </c>
      <c r="O176">
        <v>1</v>
      </c>
      <c r="P176" t="b">
        <v>1</v>
      </c>
    </row>
    <row r="177" spans="4:16">
      <c r="D177">
        <v>150</v>
      </c>
      <c r="E177" t="s">
        <v>268</v>
      </c>
      <c r="F177" t="s">
        <v>168</v>
      </c>
      <c r="G177" t="s">
        <v>160</v>
      </c>
      <c r="H177">
        <v>780</v>
      </c>
      <c r="I177">
        <v>106</v>
      </c>
      <c r="J177">
        <v>190</v>
      </c>
      <c r="K177">
        <v>100</v>
      </c>
      <c r="L177">
        <v>154</v>
      </c>
      <c r="M177">
        <v>100</v>
      </c>
      <c r="N177">
        <v>130</v>
      </c>
      <c r="O177">
        <v>1</v>
      </c>
      <c r="P177" t="b">
        <v>1</v>
      </c>
    </row>
    <row r="178" spans="4:16">
      <c r="D178">
        <v>150</v>
      </c>
      <c r="E178" t="s">
        <v>269</v>
      </c>
      <c r="F178" t="s">
        <v>168</v>
      </c>
      <c r="H178">
        <v>780</v>
      </c>
      <c r="I178">
        <v>106</v>
      </c>
      <c r="J178">
        <v>150</v>
      </c>
      <c r="K178">
        <v>70</v>
      </c>
      <c r="L178">
        <v>194</v>
      </c>
      <c r="M178">
        <v>120</v>
      </c>
      <c r="N178">
        <v>140</v>
      </c>
      <c r="O178">
        <v>1</v>
      </c>
      <c r="P178" t="b">
        <v>1</v>
      </c>
    </row>
    <row r="179" spans="4:16">
      <c r="D179">
        <v>151</v>
      </c>
      <c r="E179" t="s">
        <v>270</v>
      </c>
      <c r="F179" t="s">
        <v>168</v>
      </c>
      <c r="H179">
        <v>600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</v>
      </c>
      <c r="P179" t="b">
        <v>0</v>
      </c>
    </row>
    <row r="180" spans="4:16">
      <c r="D180">
        <v>152</v>
      </c>
      <c r="E180" t="s">
        <v>271</v>
      </c>
      <c r="F180" t="s">
        <v>88</v>
      </c>
      <c r="H180">
        <v>318</v>
      </c>
      <c r="I180">
        <v>45</v>
      </c>
      <c r="J180">
        <v>49</v>
      </c>
      <c r="K180">
        <v>65</v>
      </c>
      <c r="L180">
        <v>49</v>
      </c>
      <c r="M180">
        <v>65</v>
      </c>
      <c r="N180">
        <v>45</v>
      </c>
      <c r="O180">
        <v>2</v>
      </c>
      <c r="P180" t="b">
        <v>0</v>
      </c>
    </row>
    <row r="181" spans="4:16">
      <c r="D181">
        <v>153</v>
      </c>
      <c r="E181" t="s">
        <v>272</v>
      </c>
      <c r="F181" t="s">
        <v>88</v>
      </c>
      <c r="H181">
        <v>405</v>
      </c>
      <c r="I181">
        <v>60</v>
      </c>
      <c r="J181">
        <v>62</v>
      </c>
      <c r="K181">
        <v>80</v>
      </c>
      <c r="L181">
        <v>63</v>
      </c>
      <c r="M181">
        <v>80</v>
      </c>
      <c r="N181">
        <v>60</v>
      </c>
      <c r="O181">
        <v>2</v>
      </c>
      <c r="P181" t="b">
        <v>0</v>
      </c>
    </row>
    <row r="182" spans="4:16">
      <c r="D182">
        <v>154</v>
      </c>
      <c r="E182" t="s">
        <v>273</v>
      </c>
      <c r="F182" t="s">
        <v>88</v>
      </c>
      <c r="H182">
        <v>525</v>
      </c>
      <c r="I182">
        <v>80</v>
      </c>
      <c r="J182">
        <v>82</v>
      </c>
      <c r="K182">
        <v>100</v>
      </c>
      <c r="L182">
        <v>83</v>
      </c>
      <c r="M182">
        <v>100</v>
      </c>
      <c r="N182">
        <v>80</v>
      </c>
      <c r="O182">
        <v>2</v>
      </c>
      <c r="P182" t="b">
        <v>0</v>
      </c>
    </row>
    <row r="183" spans="4:16">
      <c r="D183">
        <v>155</v>
      </c>
      <c r="E183" t="s">
        <v>274</v>
      </c>
      <c r="F183" t="s">
        <v>94</v>
      </c>
      <c r="H183">
        <v>309</v>
      </c>
      <c r="I183">
        <v>39</v>
      </c>
      <c r="J183">
        <v>52</v>
      </c>
      <c r="K183">
        <v>43</v>
      </c>
      <c r="L183">
        <v>60</v>
      </c>
      <c r="M183">
        <v>50</v>
      </c>
      <c r="N183">
        <v>65</v>
      </c>
      <c r="O183">
        <v>2</v>
      </c>
      <c r="P183" t="b">
        <v>0</v>
      </c>
    </row>
    <row r="184" spans="4:16">
      <c r="D184">
        <v>156</v>
      </c>
      <c r="E184" t="s">
        <v>275</v>
      </c>
      <c r="F184" t="s">
        <v>94</v>
      </c>
      <c r="H184">
        <v>405</v>
      </c>
      <c r="I184">
        <v>58</v>
      </c>
      <c r="J184">
        <v>64</v>
      </c>
      <c r="K184">
        <v>58</v>
      </c>
      <c r="L184">
        <v>80</v>
      </c>
      <c r="M184">
        <v>65</v>
      </c>
      <c r="N184">
        <v>80</v>
      </c>
      <c r="O184">
        <v>2</v>
      </c>
      <c r="P184" t="b">
        <v>0</v>
      </c>
    </row>
    <row r="185" spans="4:16">
      <c r="D185">
        <v>157</v>
      </c>
      <c r="E185" t="s">
        <v>276</v>
      </c>
      <c r="F185" t="s">
        <v>94</v>
      </c>
      <c r="H185">
        <v>534</v>
      </c>
      <c r="I185">
        <v>78</v>
      </c>
      <c r="J185">
        <v>84</v>
      </c>
      <c r="K185">
        <v>78</v>
      </c>
      <c r="L185">
        <v>109</v>
      </c>
      <c r="M185">
        <v>85</v>
      </c>
      <c r="N185">
        <v>100</v>
      </c>
      <c r="O185">
        <v>2</v>
      </c>
      <c r="P185" t="b">
        <v>0</v>
      </c>
    </row>
    <row r="186" spans="4:16">
      <c r="D186">
        <v>158</v>
      </c>
      <c r="E186" t="s">
        <v>277</v>
      </c>
      <c r="F186" t="s">
        <v>102</v>
      </c>
      <c r="H186">
        <v>314</v>
      </c>
      <c r="I186">
        <v>50</v>
      </c>
      <c r="J186">
        <v>65</v>
      </c>
      <c r="K186">
        <v>64</v>
      </c>
      <c r="L186">
        <v>44</v>
      </c>
      <c r="M186">
        <v>48</v>
      </c>
      <c r="N186">
        <v>43</v>
      </c>
      <c r="O186">
        <v>2</v>
      </c>
      <c r="P186" t="b">
        <v>0</v>
      </c>
    </row>
    <row r="187" spans="4:16">
      <c r="D187">
        <v>159</v>
      </c>
      <c r="E187" t="s">
        <v>278</v>
      </c>
      <c r="F187" t="s">
        <v>102</v>
      </c>
      <c r="H187">
        <v>405</v>
      </c>
      <c r="I187">
        <v>65</v>
      </c>
      <c r="J187">
        <v>80</v>
      </c>
      <c r="K187">
        <v>80</v>
      </c>
      <c r="L187">
        <v>59</v>
      </c>
      <c r="M187">
        <v>63</v>
      </c>
      <c r="N187">
        <v>58</v>
      </c>
      <c r="O187">
        <v>2</v>
      </c>
      <c r="P187" t="b">
        <v>0</v>
      </c>
    </row>
    <row r="188" spans="4:16">
      <c r="D188">
        <v>160</v>
      </c>
      <c r="E188" t="s">
        <v>279</v>
      </c>
      <c r="F188" t="s">
        <v>102</v>
      </c>
      <c r="H188">
        <v>530</v>
      </c>
      <c r="I188">
        <v>85</v>
      </c>
      <c r="J188">
        <v>105</v>
      </c>
      <c r="K188">
        <v>100</v>
      </c>
      <c r="L188">
        <v>79</v>
      </c>
      <c r="M188">
        <v>83</v>
      </c>
      <c r="N188">
        <v>78</v>
      </c>
      <c r="O188">
        <v>2</v>
      </c>
      <c r="P188" t="b">
        <v>0</v>
      </c>
    </row>
    <row r="189" spans="4:16">
      <c r="D189">
        <v>161</v>
      </c>
      <c r="E189" t="s">
        <v>280</v>
      </c>
      <c r="F189" t="s">
        <v>117</v>
      </c>
      <c r="H189">
        <v>215</v>
      </c>
      <c r="I189">
        <v>35</v>
      </c>
      <c r="J189">
        <v>46</v>
      </c>
      <c r="K189">
        <v>34</v>
      </c>
      <c r="L189">
        <v>35</v>
      </c>
      <c r="M189">
        <v>45</v>
      </c>
      <c r="N189">
        <v>20</v>
      </c>
      <c r="O189">
        <v>2</v>
      </c>
      <c r="P189" t="b">
        <v>0</v>
      </c>
    </row>
    <row r="190" spans="4:16">
      <c r="D190">
        <v>162</v>
      </c>
      <c r="E190" t="s">
        <v>281</v>
      </c>
      <c r="F190" t="s">
        <v>117</v>
      </c>
      <c r="H190">
        <v>415</v>
      </c>
      <c r="I190">
        <v>85</v>
      </c>
      <c r="J190">
        <v>76</v>
      </c>
      <c r="K190">
        <v>64</v>
      </c>
      <c r="L190">
        <v>45</v>
      </c>
      <c r="M190">
        <v>55</v>
      </c>
      <c r="N190">
        <v>90</v>
      </c>
      <c r="O190">
        <v>2</v>
      </c>
      <c r="P190" t="b">
        <v>0</v>
      </c>
    </row>
    <row r="191" spans="4:16">
      <c r="D191">
        <v>163</v>
      </c>
      <c r="E191" t="s">
        <v>282</v>
      </c>
      <c r="F191" t="s">
        <v>117</v>
      </c>
      <c r="G191" t="s">
        <v>97</v>
      </c>
      <c r="H191">
        <v>262</v>
      </c>
      <c r="I191">
        <v>60</v>
      </c>
      <c r="J191">
        <v>30</v>
      </c>
      <c r="K191">
        <v>30</v>
      </c>
      <c r="L191">
        <v>36</v>
      </c>
      <c r="M191">
        <v>56</v>
      </c>
      <c r="N191">
        <v>50</v>
      </c>
      <c r="O191">
        <v>2</v>
      </c>
      <c r="P191" t="b">
        <v>0</v>
      </c>
    </row>
    <row r="192" spans="4:16">
      <c r="D192">
        <v>164</v>
      </c>
      <c r="E192" t="s">
        <v>283</v>
      </c>
      <c r="F192" t="s">
        <v>117</v>
      </c>
      <c r="G192" t="s">
        <v>97</v>
      </c>
      <c r="H192">
        <v>442</v>
      </c>
      <c r="I192">
        <v>100</v>
      </c>
      <c r="J192">
        <v>50</v>
      </c>
      <c r="K192">
        <v>50</v>
      </c>
      <c r="L192">
        <v>76</v>
      </c>
      <c r="M192">
        <v>96</v>
      </c>
      <c r="N192">
        <v>70</v>
      </c>
      <c r="O192">
        <v>2</v>
      </c>
      <c r="P192" t="b">
        <v>0</v>
      </c>
    </row>
    <row r="193" spans="4:16">
      <c r="D193">
        <v>165</v>
      </c>
      <c r="E193" t="s">
        <v>284</v>
      </c>
      <c r="F193" t="s">
        <v>107</v>
      </c>
      <c r="G193" t="s">
        <v>97</v>
      </c>
      <c r="H193">
        <v>265</v>
      </c>
      <c r="I193">
        <v>40</v>
      </c>
      <c r="J193">
        <v>20</v>
      </c>
      <c r="K193">
        <v>30</v>
      </c>
      <c r="L193">
        <v>40</v>
      </c>
      <c r="M193">
        <v>80</v>
      </c>
      <c r="N193">
        <v>55</v>
      </c>
      <c r="O193">
        <v>2</v>
      </c>
      <c r="P193" t="b">
        <v>0</v>
      </c>
    </row>
    <row r="194" spans="4:16">
      <c r="D194">
        <v>166</v>
      </c>
      <c r="E194" t="s">
        <v>285</v>
      </c>
      <c r="F194" t="s">
        <v>107</v>
      </c>
      <c r="G194" t="s">
        <v>97</v>
      </c>
      <c r="H194">
        <v>390</v>
      </c>
      <c r="I194">
        <v>55</v>
      </c>
      <c r="J194">
        <v>35</v>
      </c>
      <c r="K194">
        <v>50</v>
      </c>
      <c r="L194">
        <v>55</v>
      </c>
      <c r="M194">
        <v>110</v>
      </c>
      <c r="N194">
        <v>85</v>
      </c>
      <c r="O194">
        <v>2</v>
      </c>
      <c r="P194" t="b">
        <v>0</v>
      </c>
    </row>
    <row r="195" spans="4:16">
      <c r="D195">
        <v>167</v>
      </c>
      <c r="E195" t="s">
        <v>286</v>
      </c>
      <c r="F195" t="s">
        <v>107</v>
      </c>
      <c r="G195" t="s">
        <v>89</v>
      </c>
      <c r="H195">
        <v>250</v>
      </c>
      <c r="I195">
        <v>40</v>
      </c>
      <c r="J195">
        <v>60</v>
      </c>
      <c r="K195">
        <v>40</v>
      </c>
      <c r="L195">
        <v>40</v>
      </c>
      <c r="M195">
        <v>40</v>
      </c>
      <c r="N195">
        <v>30</v>
      </c>
      <c r="O195">
        <v>2</v>
      </c>
      <c r="P195" t="b">
        <v>0</v>
      </c>
    </row>
    <row r="196" spans="4:16">
      <c r="D196">
        <v>168</v>
      </c>
      <c r="E196" t="s">
        <v>287</v>
      </c>
      <c r="F196" t="s">
        <v>107</v>
      </c>
      <c r="G196" t="s">
        <v>89</v>
      </c>
      <c r="H196">
        <v>390</v>
      </c>
      <c r="I196">
        <v>70</v>
      </c>
      <c r="J196">
        <v>90</v>
      </c>
      <c r="K196">
        <v>70</v>
      </c>
      <c r="L196">
        <v>60</v>
      </c>
      <c r="M196">
        <v>60</v>
      </c>
      <c r="N196">
        <v>40</v>
      </c>
      <c r="O196">
        <v>2</v>
      </c>
      <c r="P196" t="b">
        <v>0</v>
      </c>
    </row>
    <row r="197" spans="4:16">
      <c r="D197">
        <v>169</v>
      </c>
      <c r="E197" t="s">
        <v>288</v>
      </c>
      <c r="F197" t="s">
        <v>89</v>
      </c>
      <c r="G197" t="s">
        <v>97</v>
      </c>
      <c r="H197">
        <v>535</v>
      </c>
      <c r="I197">
        <v>85</v>
      </c>
      <c r="J197">
        <v>90</v>
      </c>
      <c r="K197">
        <v>80</v>
      </c>
      <c r="L197">
        <v>70</v>
      </c>
      <c r="M197">
        <v>80</v>
      </c>
      <c r="N197">
        <v>130</v>
      </c>
      <c r="O197">
        <v>2</v>
      </c>
      <c r="P197" t="b">
        <v>0</v>
      </c>
    </row>
    <row r="198" spans="4:16">
      <c r="D198">
        <v>170</v>
      </c>
      <c r="E198" t="s">
        <v>289</v>
      </c>
      <c r="F198" t="s">
        <v>102</v>
      </c>
      <c r="G198" t="s">
        <v>126</v>
      </c>
      <c r="H198">
        <v>330</v>
      </c>
      <c r="I198">
        <v>75</v>
      </c>
      <c r="J198">
        <v>38</v>
      </c>
      <c r="K198">
        <v>38</v>
      </c>
      <c r="L198">
        <v>56</v>
      </c>
      <c r="M198">
        <v>56</v>
      </c>
      <c r="N198">
        <v>67</v>
      </c>
      <c r="O198">
        <v>2</v>
      </c>
      <c r="P198" t="b">
        <v>0</v>
      </c>
    </row>
    <row r="199" spans="4:16">
      <c r="D199">
        <v>171</v>
      </c>
      <c r="E199" t="s">
        <v>290</v>
      </c>
      <c r="F199" t="s">
        <v>102</v>
      </c>
      <c r="G199" t="s">
        <v>126</v>
      </c>
      <c r="H199">
        <v>460</v>
      </c>
      <c r="I199">
        <v>125</v>
      </c>
      <c r="J199">
        <v>58</v>
      </c>
      <c r="K199">
        <v>58</v>
      </c>
      <c r="L199">
        <v>76</v>
      </c>
      <c r="M199">
        <v>76</v>
      </c>
      <c r="N199">
        <v>67</v>
      </c>
      <c r="O199">
        <v>2</v>
      </c>
      <c r="P199" t="b">
        <v>0</v>
      </c>
    </row>
    <row r="200" spans="4:16">
      <c r="D200">
        <v>172</v>
      </c>
      <c r="E200" t="s">
        <v>291</v>
      </c>
      <c r="F200" t="s">
        <v>126</v>
      </c>
      <c r="H200">
        <v>205</v>
      </c>
      <c r="I200">
        <v>20</v>
      </c>
      <c r="J200">
        <v>40</v>
      </c>
      <c r="K200">
        <v>15</v>
      </c>
      <c r="L200">
        <v>35</v>
      </c>
      <c r="M200">
        <v>35</v>
      </c>
      <c r="N200">
        <v>60</v>
      </c>
      <c r="O200">
        <v>2</v>
      </c>
      <c r="P200" t="b">
        <v>0</v>
      </c>
    </row>
    <row r="201" spans="4:16">
      <c r="D201">
        <v>173</v>
      </c>
      <c r="E201" t="s">
        <v>292</v>
      </c>
      <c r="F201" t="s">
        <v>138</v>
      </c>
      <c r="H201">
        <v>218</v>
      </c>
      <c r="I201">
        <v>50</v>
      </c>
      <c r="J201">
        <v>25</v>
      </c>
      <c r="K201">
        <v>28</v>
      </c>
      <c r="L201">
        <v>45</v>
      </c>
      <c r="M201">
        <v>55</v>
      </c>
      <c r="N201">
        <v>15</v>
      </c>
      <c r="O201">
        <v>2</v>
      </c>
      <c r="P201" t="b">
        <v>0</v>
      </c>
    </row>
    <row r="202" spans="4:16">
      <c r="D202">
        <v>174</v>
      </c>
      <c r="E202" t="s">
        <v>293</v>
      </c>
      <c r="F202" t="s">
        <v>117</v>
      </c>
      <c r="G202" t="s">
        <v>138</v>
      </c>
      <c r="H202">
        <v>210</v>
      </c>
      <c r="I202">
        <v>90</v>
      </c>
      <c r="J202">
        <v>30</v>
      </c>
      <c r="K202">
        <v>15</v>
      </c>
      <c r="L202">
        <v>40</v>
      </c>
      <c r="M202">
        <v>20</v>
      </c>
      <c r="N202">
        <v>15</v>
      </c>
      <c r="O202">
        <v>2</v>
      </c>
      <c r="P202" t="b">
        <v>0</v>
      </c>
    </row>
    <row r="203" spans="4:16">
      <c r="D203">
        <v>175</v>
      </c>
      <c r="E203" t="s">
        <v>294</v>
      </c>
      <c r="F203" t="s">
        <v>138</v>
      </c>
      <c r="H203">
        <v>245</v>
      </c>
      <c r="I203">
        <v>35</v>
      </c>
      <c r="J203">
        <v>20</v>
      </c>
      <c r="K203">
        <v>65</v>
      </c>
      <c r="L203">
        <v>40</v>
      </c>
      <c r="M203">
        <v>65</v>
      </c>
      <c r="N203">
        <v>20</v>
      </c>
      <c r="O203">
        <v>2</v>
      </c>
      <c r="P203" t="b">
        <v>0</v>
      </c>
    </row>
    <row r="204" spans="4:16">
      <c r="D204">
        <v>176</v>
      </c>
      <c r="E204" t="s">
        <v>295</v>
      </c>
      <c r="F204" t="s">
        <v>138</v>
      </c>
      <c r="G204" t="s">
        <v>97</v>
      </c>
      <c r="H204">
        <v>405</v>
      </c>
      <c r="I204">
        <v>55</v>
      </c>
      <c r="J204">
        <v>40</v>
      </c>
      <c r="K204">
        <v>85</v>
      </c>
      <c r="L204">
        <v>80</v>
      </c>
      <c r="M204">
        <v>105</v>
      </c>
      <c r="N204">
        <v>40</v>
      </c>
      <c r="O204">
        <v>2</v>
      </c>
      <c r="P204" t="b">
        <v>0</v>
      </c>
    </row>
    <row r="205" spans="4:16">
      <c r="D205">
        <v>177</v>
      </c>
      <c r="E205" t="s">
        <v>296</v>
      </c>
      <c r="F205" t="s">
        <v>168</v>
      </c>
      <c r="G205" t="s">
        <v>97</v>
      </c>
      <c r="H205">
        <v>320</v>
      </c>
      <c r="I205">
        <v>40</v>
      </c>
      <c r="J205">
        <v>50</v>
      </c>
      <c r="K205">
        <v>45</v>
      </c>
      <c r="L205">
        <v>70</v>
      </c>
      <c r="M205">
        <v>45</v>
      </c>
      <c r="N205">
        <v>70</v>
      </c>
      <c r="O205">
        <v>2</v>
      </c>
      <c r="P205" t="b">
        <v>0</v>
      </c>
    </row>
    <row r="206" spans="4:16">
      <c r="D206">
        <v>178</v>
      </c>
      <c r="E206" t="s">
        <v>297</v>
      </c>
      <c r="F206" t="s">
        <v>168</v>
      </c>
      <c r="G206" t="s">
        <v>97</v>
      </c>
      <c r="H206">
        <v>470</v>
      </c>
      <c r="I206">
        <v>65</v>
      </c>
      <c r="J206">
        <v>75</v>
      </c>
      <c r="K206">
        <v>70</v>
      </c>
      <c r="L206">
        <v>95</v>
      </c>
      <c r="M206">
        <v>70</v>
      </c>
      <c r="N206">
        <v>95</v>
      </c>
      <c r="O206">
        <v>2</v>
      </c>
      <c r="P206" t="b">
        <v>0</v>
      </c>
    </row>
    <row r="207" spans="4:16">
      <c r="D207">
        <v>179</v>
      </c>
      <c r="E207" t="s">
        <v>298</v>
      </c>
      <c r="F207" t="s">
        <v>126</v>
      </c>
      <c r="H207">
        <v>280</v>
      </c>
      <c r="I207">
        <v>55</v>
      </c>
      <c r="J207">
        <v>40</v>
      </c>
      <c r="K207">
        <v>40</v>
      </c>
      <c r="L207">
        <v>65</v>
      </c>
      <c r="M207">
        <v>45</v>
      </c>
      <c r="N207">
        <v>35</v>
      </c>
      <c r="O207">
        <v>2</v>
      </c>
      <c r="P207" t="b">
        <v>0</v>
      </c>
    </row>
    <row r="208" spans="4:16">
      <c r="D208">
        <v>180</v>
      </c>
      <c r="E208" t="s">
        <v>299</v>
      </c>
      <c r="F208" t="s">
        <v>126</v>
      </c>
      <c r="H208">
        <v>365</v>
      </c>
      <c r="I208">
        <v>70</v>
      </c>
      <c r="J208">
        <v>55</v>
      </c>
      <c r="K208">
        <v>55</v>
      </c>
      <c r="L208">
        <v>80</v>
      </c>
      <c r="M208">
        <v>60</v>
      </c>
      <c r="N208">
        <v>45</v>
      </c>
      <c r="O208">
        <v>2</v>
      </c>
      <c r="P208" t="b">
        <v>0</v>
      </c>
    </row>
    <row r="209" spans="4:16">
      <c r="D209">
        <v>181</v>
      </c>
      <c r="E209" t="s">
        <v>300</v>
      </c>
      <c r="F209" t="s">
        <v>126</v>
      </c>
      <c r="H209">
        <v>510</v>
      </c>
      <c r="I209">
        <v>90</v>
      </c>
      <c r="J209">
        <v>75</v>
      </c>
      <c r="K209">
        <v>85</v>
      </c>
      <c r="L209">
        <v>115</v>
      </c>
      <c r="M209">
        <v>90</v>
      </c>
      <c r="N209">
        <v>55</v>
      </c>
      <c r="O209">
        <v>2</v>
      </c>
      <c r="P209" t="b">
        <v>0</v>
      </c>
    </row>
    <row r="210" spans="4:16">
      <c r="D210">
        <v>181</v>
      </c>
      <c r="E210" t="s">
        <v>301</v>
      </c>
      <c r="F210" t="s">
        <v>126</v>
      </c>
      <c r="G210" t="s">
        <v>99</v>
      </c>
      <c r="H210">
        <v>610</v>
      </c>
      <c r="I210">
        <v>90</v>
      </c>
      <c r="J210">
        <v>95</v>
      </c>
      <c r="K210">
        <v>105</v>
      </c>
      <c r="L210">
        <v>165</v>
      </c>
      <c r="M210">
        <v>110</v>
      </c>
      <c r="N210">
        <v>45</v>
      </c>
      <c r="O210">
        <v>2</v>
      </c>
      <c r="P210" t="b">
        <v>0</v>
      </c>
    </row>
    <row r="211" spans="4:16">
      <c r="D211">
        <v>182</v>
      </c>
      <c r="E211" t="s">
        <v>302</v>
      </c>
      <c r="F211" t="s">
        <v>88</v>
      </c>
      <c r="H211">
        <v>490</v>
      </c>
      <c r="I211">
        <v>75</v>
      </c>
      <c r="J211">
        <v>80</v>
      </c>
      <c r="K211">
        <v>95</v>
      </c>
      <c r="L211">
        <v>90</v>
      </c>
      <c r="M211">
        <v>100</v>
      </c>
      <c r="N211">
        <v>50</v>
      </c>
      <c r="O211">
        <v>2</v>
      </c>
      <c r="P211" t="b">
        <v>0</v>
      </c>
    </row>
    <row r="212" spans="4:16">
      <c r="D212">
        <v>183</v>
      </c>
      <c r="E212" t="s">
        <v>303</v>
      </c>
      <c r="F212" t="s">
        <v>102</v>
      </c>
      <c r="G212" t="s">
        <v>138</v>
      </c>
      <c r="H212">
        <v>250</v>
      </c>
      <c r="I212">
        <v>70</v>
      </c>
      <c r="J212">
        <v>20</v>
      </c>
      <c r="K212">
        <v>50</v>
      </c>
      <c r="L212">
        <v>20</v>
      </c>
      <c r="M212">
        <v>50</v>
      </c>
      <c r="N212">
        <v>40</v>
      </c>
      <c r="O212">
        <v>2</v>
      </c>
      <c r="P212" t="b">
        <v>0</v>
      </c>
    </row>
    <row r="213" spans="4:16">
      <c r="D213">
        <v>184</v>
      </c>
      <c r="E213" t="s">
        <v>304</v>
      </c>
      <c r="F213" t="s">
        <v>102</v>
      </c>
      <c r="G213" t="s">
        <v>138</v>
      </c>
      <c r="H213">
        <v>420</v>
      </c>
      <c r="I213">
        <v>100</v>
      </c>
      <c r="J213">
        <v>50</v>
      </c>
      <c r="K213">
        <v>80</v>
      </c>
      <c r="L213">
        <v>60</v>
      </c>
      <c r="M213">
        <v>80</v>
      </c>
      <c r="N213">
        <v>50</v>
      </c>
      <c r="O213">
        <v>2</v>
      </c>
      <c r="P213" t="b">
        <v>0</v>
      </c>
    </row>
    <row r="214" spans="4:16">
      <c r="D214">
        <v>185</v>
      </c>
      <c r="E214" t="s">
        <v>305</v>
      </c>
      <c r="F214" t="s">
        <v>181</v>
      </c>
      <c r="H214">
        <v>410</v>
      </c>
      <c r="I214">
        <v>70</v>
      </c>
      <c r="J214">
        <v>100</v>
      </c>
      <c r="K214">
        <v>115</v>
      </c>
      <c r="L214">
        <v>30</v>
      </c>
      <c r="M214">
        <v>65</v>
      </c>
      <c r="N214">
        <v>30</v>
      </c>
      <c r="O214">
        <v>2</v>
      </c>
      <c r="P214" t="b">
        <v>0</v>
      </c>
    </row>
    <row r="215" spans="4:16">
      <c r="D215">
        <v>186</v>
      </c>
      <c r="E215" t="s">
        <v>306</v>
      </c>
      <c r="F215" t="s">
        <v>102</v>
      </c>
      <c r="H215">
        <v>500</v>
      </c>
      <c r="I215">
        <v>90</v>
      </c>
      <c r="J215">
        <v>75</v>
      </c>
      <c r="K215">
        <v>75</v>
      </c>
      <c r="L215">
        <v>90</v>
      </c>
      <c r="M215">
        <v>100</v>
      </c>
      <c r="N215">
        <v>70</v>
      </c>
      <c r="O215">
        <v>2</v>
      </c>
      <c r="P215" t="b">
        <v>0</v>
      </c>
    </row>
    <row r="216" spans="4:16">
      <c r="D216">
        <v>187</v>
      </c>
      <c r="E216" t="s">
        <v>307</v>
      </c>
      <c r="F216" t="s">
        <v>88</v>
      </c>
      <c r="G216" t="s">
        <v>97</v>
      </c>
      <c r="H216">
        <v>250</v>
      </c>
      <c r="I216">
        <v>35</v>
      </c>
      <c r="J216">
        <v>35</v>
      </c>
      <c r="K216">
        <v>40</v>
      </c>
      <c r="L216">
        <v>35</v>
      </c>
      <c r="M216">
        <v>55</v>
      </c>
      <c r="N216">
        <v>50</v>
      </c>
      <c r="O216">
        <v>2</v>
      </c>
      <c r="P216" t="b">
        <v>0</v>
      </c>
    </row>
    <row r="217" spans="4:16">
      <c r="D217">
        <v>188</v>
      </c>
      <c r="E217" t="s">
        <v>308</v>
      </c>
      <c r="F217" t="s">
        <v>88</v>
      </c>
      <c r="G217" t="s">
        <v>97</v>
      </c>
      <c r="H217">
        <v>340</v>
      </c>
      <c r="I217">
        <v>55</v>
      </c>
      <c r="J217">
        <v>45</v>
      </c>
      <c r="K217">
        <v>50</v>
      </c>
      <c r="L217">
        <v>45</v>
      </c>
      <c r="M217">
        <v>65</v>
      </c>
      <c r="N217">
        <v>80</v>
      </c>
      <c r="O217">
        <v>2</v>
      </c>
      <c r="P217" t="b">
        <v>0</v>
      </c>
    </row>
    <row r="218" spans="4:16">
      <c r="D218">
        <v>189</v>
      </c>
      <c r="E218" t="s">
        <v>309</v>
      </c>
      <c r="F218" t="s">
        <v>88</v>
      </c>
      <c r="G218" t="s">
        <v>97</v>
      </c>
      <c r="H218">
        <v>460</v>
      </c>
      <c r="I218">
        <v>75</v>
      </c>
      <c r="J218">
        <v>55</v>
      </c>
      <c r="K218">
        <v>70</v>
      </c>
      <c r="L218">
        <v>55</v>
      </c>
      <c r="M218">
        <v>95</v>
      </c>
      <c r="N218">
        <v>110</v>
      </c>
      <c r="O218">
        <v>2</v>
      </c>
      <c r="P218" t="b">
        <v>0</v>
      </c>
    </row>
    <row r="219" spans="4:16">
      <c r="D219">
        <v>190</v>
      </c>
      <c r="E219" t="s">
        <v>310</v>
      </c>
      <c r="F219" t="s">
        <v>117</v>
      </c>
      <c r="H219">
        <v>360</v>
      </c>
      <c r="I219">
        <v>55</v>
      </c>
      <c r="J219">
        <v>70</v>
      </c>
      <c r="K219">
        <v>55</v>
      </c>
      <c r="L219">
        <v>40</v>
      </c>
      <c r="M219">
        <v>55</v>
      </c>
      <c r="N219">
        <v>85</v>
      </c>
      <c r="O219">
        <v>2</v>
      </c>
      <c r="P219" t="b">
        <v>0</v>
      </c>
    </row>
    <row r="220" spans="4:16">
      <c r="D220">
        <v>191</v>
      </c>
      <c r="E220" t="s">
        <v>311</v>
      </c>
      <c r="F220" t="s">
        <v>88</v>
      </c>
      <c r="H220">
        <v>180</v>
      </c>
      <c r="I220">
        <v>30</v>
      </c>
      <c r="J220">
        <v>30</v>
      </c>
      <c r="K220">
        <v>30</v>
      </c>
      <c r="L220">
        <v>30</v>
      </c>
      <c r="M220">
        <v>30</v>
      </c>
      <c r="N220">
        <v>30</v>
      </c>
      <c r="O220">
        <v>2</v>
      </c>
      <c r="P220" t="b">
        <v>0</v>
      </c>
    </row>
    <row r="221" spans="4:16">
      <c r="D221">
        <v>192</v>
      </c>
      <c r="E221" t="s">
        <v>312</v>
      </c>
      <c r="F221" t="s">
        <v>88</v>
      </c>
      <c r="H221">
        <v>425</v>
      </c>
      <c r="I221">
        <v>75</v>
      </c>
      <c r="J221">
        <v>75</v>
      </c>
      <c r="K221">
        <v>55</v>
      </c>
      <c r="L221">
        <v>105</v>
      </c>
      <c r="M221">
        <v>85</v>
      </c>
      <c r="N221">
        <v>30</v>
      </c>
      <c r="O221">
        <v>2</v>
      </c>
      <c r="P221" t="b">
        <v>0</v>
      </c>
    </row>
    <row r="222" spans="4:16">
      <c r="D222">
        <v>193</v>
      </c>
      <c r="E222" t="s">
        <v>313</v>
      </c>
      <c r="F222" t="s">
        <v>107</v>
      </c>
      <c r="G222" t="s">
        <v>97</v>
      </c>
      <c r="H222">
        <v>390</v>
      </c>
      <c r="I222">
        <v>65</v>
      </c>
      <c r="J222">
        <v>65</v>
      </c>
      <c r="K222">
        <v>45</v>
      </c>
      <c r="L222">
        <v>75</v>
      </c>
      <c r="M222">
        <v>45</v>
      </c>
      <c r="N222">
        <v>95</v>
      </c>
      <c r="O222">
        <v>2</v>
      </c>
      <c r="P222" t="b">
        <v>0</v>
      </c>
    </row>
    <row r="223" spans="4:16">
      <c r="D223">
        <v>194</v>
      </c>
      <c r="E223" t="s">
        <v>314</v>
      </c>
      <c r="F223" t="s">
        <v>102</v>
      </c>
      <c r="G223" t="s">
        <v>129</v>
      </c>
      <c r="H223">
        <v>210</v>
      </c>
      <c r="I223">
        <v>55</v>
      </c>
      <c r="J223">
        <v>45</v>
      </c>
      <c r="K223">
        <v>45</v>
      </c>
      <c r="L223">
        <v>25</v>
      </c>
      <c r="M223">
        <v>25</v>
      </c>
      <c r="N223">
        <v>15</v>
      </c>
      <c r="O223">
        <v>2</v>
      </c>
      <c r="P223" t="b">
        <v>0</v>
      </c>
    </row>
    <row r="224" spans="4:16">
      <c r="D224">
        <v>195</v>
      </c>
      <c r="E224" t="s">
        <v>315</v>
      </c>
      <c r="F224" t="s">
        <v>102</v>
      </c>
      <c r="G224" t="s">
        <v>129</v>
      </c>
      <c r="H224">
        <v>430</v>
      </c>
      <c r="I224">
        <v>95</v>
      </c>
      <c r="J224">
        <v>85</v>
      </c>
      <c r="K224">
        <v>85</v>
      </c>
      <c r="L224">
        <v>65</v>
      </c>
      <c r="M224">
        <v>65</v>
      </c>
      <c r="N224">
        <v>35</v>
      </c>
      <c r="O224">
        <v>2</v>
      </c>
      <c r="P224" t="b">
        <v>0</v>
      </c>
    </row>
    <row r="225" spans="4:16">
      <c r="D225">
        <v>196</v>
      </c>
      <c r="E225" t="s">
        <v>316</v>
      </c>
      <c r="F225" t="s">
        <v>168</v>
      </c>
      <c r="H225">
        <v>525</v>
      </c>
      <c r="I225">
        <v>65</v>
      </c>
      <c r="J225">
        <v>65</v>
      </c>
      <c r="K225">
        <v>60</v>
      </c>
      <c r="L225">
        <v>130</v>
      </c>
      <c r="M225">
        <v>95</v>
      </c>
      <c r="N225">
        <v>110</v>
      </c>
      <c r="O225">
        <v>2</v>
      </c>
      <c r="P225" t="b">
        <v>0</v>
      </c>
    </row>
    <row r="226" spans="4:16">
      <c r="D226">
        <v>197</v>
      </c>
      <c r="E226" t="s">
        <v>317</v>
      </c>
      <c r="F226" t="s">
        <v>246</v>
      </c>
      <c r="H226">
        <v>525</v>
      </c>
      <c r="I226">
        <v>95</v>
      </c>
      <c r="J226">
        <v>65</v>
      </c>
      <c r="K226">
        <v>110</v>
      </c>
      <c r="L226">
        <v>60</v>
      </c>
      <c r="M226">
        <v>130</v>
      </c>
      <c r="N226">
        <v>65</v>
      </c>
      <c r="O226">
        <v>2</v>
      </c>
      <c r="P226" t="b">
        <v>0</v>
      </c>
    </row>
    <row r="227" spans="4:16">
      <c r="D227">
        <v>198</v>
      </c>
      <c r="E227" t="s">
        <v>318</v>
      </c>
      <c r="F227" t="s">
        <v>246</v>
      </c>
      <c r="G227" t="s">
        <v>97</v>
      </c>
      <c r="H227">
        <v>405</v>
      </c>
      <c r="I227">
        <v>60</v>
      </c>
      <c r="J227">
        <v>85</v>
      </c>
      <c r="K227">
        <v>42</v>
      </c>
      <c r="L227">
        <v>85</v>
      </c>
      <c r="M227">
        <v>42</v>
      </c>
      <c r="N227">
        <v>91</v>
      </c>
      <c r="O227">
        <v>2</v>
      </c>
      <c r="P227" t="b">
        <v>0</v>
      </c>
    </row>
    <row r="228" spans="4:16">
      <c r="D228">
        <v>199</v>
      </c>
      <c r="E228" t="s">
        <v>319</v>
      </c>
      <c r="F228" t="s">
        <v>102</v>
      </c>
      <c r="G228" t="s">
        <v>168</v>
      </c>
      <c r="H228">
        <v>490</v>
      </c>
      <c r="I228">
        <v>95</v>
      </c>
      <c r="J228">
        <v>75</v>
      </c>
      <c r="K228">
        <v>80</v>
      </c>
      <c r="L228">
        <v>100</v>
      </c>
      <c r="M228">
        <v>110</v>
      </c>
      <c r="N228">
        <v>30</v>
      </c>
      <c r="O228">
        <v>2</v>
      </c>
      <c r="P228" t="b">
        <v>0</v>
      </c>
    </row>
    <row r="229" spans="4:16">
      <c r="D229">
        <v>200</v>
      </c>
      <c r="E229" t="s">
        <v>320</v>
      </c>
      <c r="F229" t="s">
        <v>203</v>
      </c>
      <c r="H229">
        <v>435</v>
      </c>
      <c r="I229">
        <v>60</v>
      </c>
      <c r="J229">
        <v>60</v>
      </c>
      <c r="K229">
        <v>60</v>
      </c>
      <c r="L229">
        <v>85</v>
      </c>
      <c r="M229">
        <v>85</v>
      </c>
      <c r="N229">
        <v>85</v>
      </c>
      <c r="O229">
        <v>2</v>
      </c>
      <c r="P229" t="b">
        <v>0</v>
      </c>
    </row>
    <row r="230" spans="4:16">
      <c r="D230">
        <v>201</v>
      </c>
      <c r="E230" t="s">
        <v>321</v>
      </c>
      <c r="F230" t="s">
        <v>168</v>
      </c>
      <c r="H230">
        <v>336</v>
      </c>
      <c r="I230">
        <v>48</v>
      </c>
      <c r="J230">
        <v>72</v>
      </c>
      <c r="K230">
        <v>48</v>
      </c>
      <c r="L230">
        <v>72</v>
      </c>
      <c r="M230">
        <v>48</v>
      </c>
      <c r="N230">
        <v>48</v>
      </c>
      <c r="O230">
        <v>2</v>
      </c>
      <c r="P230" t="b">
        <v>0</v>
      </c>
    </row>
    <row r="231" spans="4:16">
      <c r="D231">
        <v>202</v>
      </c>
      <c r="E231" t="s">
        <v>322</v>
      </c>
      <c r="F231" t="s">
        <v>168</v>
      </c>
      <c r="H231">
        <v>405</v>
      </c>
      <c r="I231">
        <v>190</v>
      </c>
      <c r="J231">
        <v>33</v>
      </c>
      <c r="K231">
        <v>58</v>
      </c>
      <c r="L231">
        <v>33</v>
      </c>
      <c r="M231">
        <v>58</v>
      </c>
      <c r="N231">
        <v>33</v>
      </c>
      <c r="O231">
        <v>2</v>
      </c>
      <c r="P231" t="b">
        <v>0</v>
      </c>
    </row>
    <row r="232" spans="4:16">
      <c r="D232">
        <v>203</v>
      </c>
      <c r="E232" t="s">
        <v>323</v>
      </c>
      <c r="F232" t="s">
        <v>117</v>
      </c>
      <c r="G232" t="s">
        <v>168</v>
      </c>
      <c r="H232">
        <v>455</v>
      </c>
      <c r="I232">
        <v>70</v>
      </c>
      <c r="J232">
        <v>80</v>
      </c>
      <c r="K232">
        <v>65</v>
      </c>
      <c r="L232">
        <v>90</v>
      </c>
      <c r="M232">
        <v>65</v>
      </c>
      <c r="N232">
        <v>85</v>
      </c>
      <c r="O232">
        <v>2</v>
      </c>
      <c r="P232" t="b">
        <v>0</v>
      </c>
    </row>
    <row r="233" spans="4:16">
      <c r="D233">
        <v>204</v>
      </c>
      <c r="E233" t="s">
        <v>324</v>
      </c>
      <c r="F233" t="s">
        <v>107</v>
      </c>
      <c r="H233">
        <v>290</v>
      </c>
      <c r="I233">
        <v>50</v>
      </c>
      <c r="J233">
        <v>65</v>
      </c>
      <c r="K233">
        <v>90</v>
      </c>
      <c r="L233">
        <v>35</v>
      </c>
      <c r="M233">
        <v>35</v>
      </c>
      <c r="N233">
        <v>15</v>
      </c>
      <c r="O233">
        <v>2</v>
      </c>
      <c r="P233" t="b">
        <v>0</v>
      </c>
    </row>
    <row r="234" spans="4:16">
      <c r="D234">
        <v>205</v>
      </c>
      <c r="E234" t="s">
        <v>325</v>
      </c>
      <c r="F234" t="s">
        <v>107</v>
      </c>
      <c r="G234" t="s">
        <v>190</v>
      </c>
      <c r="H234">
        <v>465</v>
      </c>
      <c r="I234">
        <v>75</v>
      </c>
      <c r="J234">
        <v>90</v>
      </c>
      <c r="K234">
        <v>140</v>
      </c>
      <c r="L234">
        <v>60</v>
      </c>
      <c r="M234">
        <v>60</v>
      </c>
      <c r="N234">
        <v>40</v>
      </c>
      <c r="O234">
        <v>2</v>
      </c>
      <c r="P234" t="b">
        <v>0</v>
      </c>
    </row>
    <row r="235" spans="4:16">
      <c r="D235">
        <v>206</v>
      </c>
      <c r="E235" t="s">
        <v>326</v>
      </c>
      <c r="F235" t="s">
        <v>117</v>
      </c>
      <c r="H235">
        <v>415</v>
      </c>
      <c r="I235">
        <v>100</v>
      </c>
      <c r="J235">
        <v>70</v>
      </c>
      <c r="K235">
        <v>70</v>
      </c>
      <c r="L235">
        <v>65</v>
      </c>
      <c r="M235">
        <v>65</v>
      </c>
      <c r="N235">
        <v>45</v>
      </c>
      <c r="O235">
        <v>2</v>
      </c>
      <c r="P235" t="b">
        <v>0</v>
      </c>
    </row>
    <row r="236" spans="4:16">
      <c r="D236">
        <v>207</v>
      </c>
      <c r="E236" t="s">
        <v>327</v>
      </c>
      <c r="F236" t="s">
        <v>129</v>
      </c>
      <c r="G236" t="s">
        <v>97</v>
      </c>
      <c r="H236">
        <v>430</v>
      </c>
      <c r="I236">
        <v>65</v>
      </c>
      <c r="J236">
        <v>75</v>
      </c>
      <c r="K236">
        <v>105</v>
      </c>
      <c r="L236">
        <v>35</v>
      </c>
      <c r="M236">
        <v>65</v>
      </c>
      <c r="N236">
        <v>85</v>
      </c>
      <c r="O236">
        <v>2</v>
      </c>
      <c r="P236" t="b">
        <v>0</v>
      </c>
    </row>
    <row r="237" spans="4:16">
      <c r="D237">
        <v>208</v>
      </c>
      <c r="E237" t="s">
        <v>328</v>
      </c>
      <c r="F237" t="s">
        <v>190</v>
      </c>
      <c r="G237" t="s">
        <v>129</v>
      </c>
      <c r="H237">
        <v>510</v>
      </c>
      <c r="I237">
        <v>75</v>
      </c>
      <c r="J237">
        <v>85</v>
      </c>
      <c r="K237">
        <v>200</v>
      </c>
      <c r="L237">
        <v>55</v>
      </c>
      <c r="M237">
        <v>65</v>
      </c>
      <c r="N237">
        <v>30</v>
      </c>
      <c r="O237">
        <v>2</v>
      </c>
      <c r="P237" t="b">
        <v>0</v>
      </c>
    </row>
    <row r="238" spans="4:16">
      <c r="D238">
        <v>208</v>
      </c>
      <c r="E238" t="s">
        <v>329</v>
      </c>
      <c r="F238" t="s">
        <v>190</v>
      </c>
      <c r="G238" t="s">
        <v>129</v>
      </c>
      <c r="H238">
        <v>610</v>
      </c>
      <c r="I238">
        <v>75</v>
      </c>
      <c r="J238">
        <v>125</v>
      </c>
      <c r="K238">
        <v>230</v>
      </c>
      <c r="L238">
        <v>55</v>
      </c>
      <c r="M238">
        <v>95</v>
      </c>
      <c r="N238">
        <v>30</v>
      </c>
      <c r="O238">
        <v>2</v>
      </c>
      <c r="P238" t="b">
        <v>0</v>
      </c>
    </row>
    <row r="239" spans="4:16">
      <c r="D239">
        <v>209</v>
      </c>
      <c r="E239" t="s">
        <v>330</v>
      </c>
      <c r="F239" t="s">
        <v>138</v>
      </c>
      <c r="H239">
        <v>300</v>
      </c>
      <c r="I239">
        <v>60</v>
      </c>
      <c r="J239">
        <v>80</v>
      </c>
      <c r="K239">
        <v>50</v>
      </c>
      <c r="L239">
        <v>40</v>
      </c>
      <c r="M239">
        <v>40</v>
      </c>
      <c r="N239">
        <v>30</v>
      </c>
      <c r="O239">
        <v>2</v>
      </c>
      <c r="P239" t="b">
        <v>0</v>
      </c>
    </row>
    <row r="240" spans="4:16">
      <c r="D240">
        <v>210</v>
      </c>
      <c r="E240" t="s">
        <v>331</v>
      </c>
      <c r="F240" t="s">
        <v>138</v>
      </c>
      <c r="H240">
        <v>450</v>
      </c>
      <c r="I240">
        <v>90</v>
      </c>
      <c r="J240">
        <v>120</v>
      </c>
      <c r="K240">
        <v>75</v>
      </c>
      <c r="L240">
        <v>60</v>
      </c>
      <c r="M240">
        <v>60</v>
      </c>
      <c r="N240">
        <v>45</v>
      </c>
      <c r="O240">
        <v>2</v>
      </c>
      <c r="P240" t="b">
        <v>0</v>
      </c>
    </row>
    <row r="241" spans="4:16">
      <c r="D241">
        <v>211</v>
      </c>
      <c r="E241" t="s">
        <v>332</v>
      </c>
      <c r="F241" t="s">
        <v>102</v>
      </c>
      <c r="G241" t="s">
        <v>89</v>
      </c>
      <c r="H241">
        <v>430</v>
      </c>
      <c r="I241">
        <v>65</v>
      </c>
      <c r="J241">
        <v>95</v>
      </c>
      <c r="K241">
        <v>75</v>
      </c>
      <c r="L241">
        <v>55</v>
      </c>
      <c r="M241">
        <v>55</v>
      </c>
      <c r="N241">
        <v>85</v>
      </c>
      <c r="O241">
        <v>2</v>
      </c>
      <c r="P241" t="b">
        <v>0</v>
      </c>
    </row>
    <row r="242" spans="4:16">
      <c r="D242">
        <v>212</v>
      </c>
      <c r="E242" t="s">
        <v>333</v>
      </c>
      <c r="F242" t="s">
        <v>107</v>
      </c>
      <c r="G242" t="s">
        <v>190</v>
      </c>
      <c r="H242">
        <v>500</v>
      </c>
      <c r="I242">
        <v>70</v>
      </c>
      <c r="J242">
        <v>130</v>
      </c>
      <c r="K242">
        <v>100</v>
      </c>
      <c r="L242">
        <v>55</v>
      </c>
      <c r="M242">
        <v>80</v>
      </c>
      <c r="N242">
        <v>65</v>
      </c>
      <c r="O242">
        <v>2</v>
      </c>
      <c r="P242" t="b">
        <v>0</v>
      </c>
    </row>
    <row r="243" spans="4:16">
      <c r="D243">
        <v>212</v>
      </c>
      <c r="E243" t="s">
        <v>334</v>
      </c>
      <c r="F243" t="s">
        <v>107</v>
      </c>
      <c r="G243" t="s">
        <v>190</v>
      </c>
      <c r="H243">
        <v>600</v>
      </c>
      <c r="I243">
        <v>70</v>
      </c>
      <c r="J243">
        <v>150</v>
      </c>
      <c r="K243">
        <v>140</v>
      </c>
      <c r="L243">
        <v>65</v>
      </c>
      <c r="M243">
        <v>100</v>
      </c>
      <c r="N243">
        <v>75</v>
      </c>
      <c r="O243">
        <v>2</v>
      </c>
      <c r="P243" t="b">
        <v>0</v>
      </c>
    </row>
    <row r="244" spans="4:16">
      <c r="D244">
        <v>213</v>
      </c>
      <c r="E244" t="s">
        <v>335</v>
      </c>
      <c r="F244" t="s">
        <v>107</v>
      </c>
      <c r="G244" t="s">
        <v>181</v>
      </c>
      <c r="H244">
        <v>505</v>
      </c>
      <c r="I244">
        <v>20</v>
      </c>
      <c r="J244">
        <v>10</v>
      </c>
      <c r="K244">
        <v>230</v>
      </c>
      <c r="L244">
        <v>10</v>
      </c>
      <c r="M244">
        <v>230</v>
      </c>
      <c r="N244">
        <v>5</v>
      </c>
      <c r="O244">
        <v>2</v>
      </c>
      <c r="P244" t="b">
        <v>0</v>
      </c>
    </row>
    <row r="245" spans="4:16">
      <c r="D245">
        <v>214</v>
      </c>
      <c r="E245" t="s">
        <v>336</v>
      </c>
      <c r="F245" t="s">
        <v>107</v>
      </c>
      <c r="G245" t="s">
        <v>160</v>
      </c>
      <c r="H245">
        <v>500</v>
      </c>
      <c r="I245">
        <v>80</v>
      </c>
      <c r="J245">
        <v>125</v>
      </c>
      <c r="K245">
        <v>75</v>
      </c>
      <c r="L245">
        <v>40</v>
      </c>
      <c r="M245">
        <v>95</v>
      </c>
      <c r="N245">
        <v>85</v>
      </c>
      <c r="O245">
        <v>2</v>
      </c>
      <c r="P245" t="b">
        <v>0</v>
      </c>
    </row>
    <row r="246" spans="4:16">
      <c r="D246">
        <v>214</v>
      </c>
      <c r="E246" t="s">
        <v>337</v>
      </c>
      <c r="F246" t="s">
        <v>107</v>
      </c>
      <c r="G246" t="s">
        <v>160</v>
      </c>
      <c r="H246">
        <v>600</v>
      </c>
      <c r="I246">
        <v>80</v>
      </c>
      <c r="J246">
        <v>185</v>
      </c>
      <c r="K246">
        <v>115</v>
      </c>
      <c r="L246">
        <v>40</v>
      </c>
      <c r="M246">
        <v>105</v>
      </c>
      <c r="N246">
        <v>75</v>
      </c>
      <c r="O246">
        <v>2</v>
      </c>
      <c r="P246" t="b">
        <v>0</v>
      </c>
    </row>
    <row r="247" spans="4:16">
      <c r="D247">
        <v>215</v>
      </c>
      <c r="E247" t="s">
        <v>338</v>
      </c>
      <c r="F247" t="s">
        <v>246</v>
      </c>
      <c r="G247" t="s">
        <v>197</v>
      </c>
      <c r="H247">
        <v>430</v>
      </c>
      <c r="I247">
        <v>55</v>
      </c>
      <c r="J247">
        <v>95</v>
      </c>
      <c r="K247">
        <v>55</v>
      </c>
      <c r="L247">
        <v>35</v>
      </c>
      <c r="M247">
        <v>75</v>
      </c>
      <c r="N247">
        <v>115</v>
      </c>
      <c r="O247">
        <v>2</v>
      </c>
      <c r="P247" t="b">
        <v>0</v>
      </c>
    </row>
    <row r="248" spans="4:16">
      <c r="D248">
        <v>216</v>
      </c>
      <c r="E248" t="s">
        <v>339</v>
      </c>
      <c r="F248" t="s">
        <v>117</v>
      </c>
      <c r="H248">
        <v>330</v>
      </c>
      <c r="I248">
        <v>60</v>
      </c>
      <c r="J248">
        <v>80</v>
      </c>
      <c r="K248">
        <v>50</v>
      </c>
      <c r="L248">
        <v>50</v>
      </c>
      <c r="M248">
        <v>50</v>
      </c>
      <c r="N248">
        <v>40</v>
      </c>
      <c r="O248">
        <v>2</v>
      </c>
      <c r="P248" t="b">
        <v>0</v>
      </c>
    </row>
    <row r="249" spans="4:16">
      <c r="D249">
        <v>217</v>
      </c>
      <c r="E249" t="s">
        <v>340</v>
      </c>
      <c r="F249" t="s">
        <v>117</v>
      </c>
      <c r="H249">
        <v>500</v>
      </c>
      <c r="I249">
        <v>90</v>
      </c>
      <c r="J249">
        <v>130</v>
      </c>
      <c r="K249">
        <v>75</v>
      </c>
      <c r="L249">
        <v>75</v>
      </c>
      <c r="M249">
        <v>75</v>
      </c>
      <c r="N249">
        <v>55</v>
      </c>
      <c r="O249">
        <v>2</v>
      </c>
      <c r="P249" t="b">
        <v>0</v>
      </c>
    </row>
    <row r="250" spans="4:16">
      <c r="D250">
        <v>218</v>
      </c>
      <c r="E250" t="s">
        <v>341</v>
      </c>
      <c r="F250" t="s">
        <v>94</v>
      </c>
      <c r="H250">
        <v>250</v>
      </c>
      <c r="I250">
        <v>40</v>
      </c>
      <c r="J250">
        <v>40</v>
      </c>
      <c r="K250">
        <v>40</v>
      </c>
      <c r="L250">
        <v>70</v>
      </c>
      <c r="M250">
        <v>40</v>
      </c>
      <c r="N250">
        <v>20</v>
      </c>
      <c r="O250">
        <v>2</v>
      </c>
      <c r="P250" t="b">
        <v>0</v>
      </c>
    </row>
    <row r="251" spans="4:16">
      <c r="D251">
        <v>219</v>
      </c>
      <c r="E251" t="s">
        <v>342</v>
      </c>
      <c r="F251" t="s">
        <v>94</v>
      </c>
      <c r="G251" t="s">
        <v>181</v>
      </c>
      <c r="H251">
        <v>410</v>
      </c>
      <c r="I251">
        <v>50</v>
      </c>
      <c r="J251">
        <v>50</v>
      </c>
      <c r="K251">
        <v>120</v>
      </c>
      <c r="L251">
        <v>80</v>
      </c>
      <c r="M251">
        <v>80</v>
      </c>
      <c r="N251">
        <v>30</v>
      </c>
      <c r="O251">
        <v>2</v>
      </c>
      <c r="P251" t="b">
        <v>0</v>
      </c>
    </row>
    <row r="252" spans="4:16">
      <c r="D252">
        <v>220</v>
      </c>
      <c r="E252" t="s">
        <v>343</v>
      </c>
      <c r="F252" t="s">
        <v>197</v>
      </c>
      <c r="G252" t="s">
        <v>129</v>
      </c>
      <c r="H252">
        <v>250</v>
      </c>
      <c r="I252">
        <v>50</v>
      </c>
      <c r="J252">
        <v>50</v>
      </c>
      <c r="K252">
        <v>40</v>
      </c>
      <c r="L252">
        <v>30</v>
      </c>
      <c r="M252">
        <v>30</v>
      </c>
      <c r="N252">
        <v>50</v>
      </c>
      <c r="O252">
        <v>2</v>
      </c>
      <c r="P252" t="b">
        <v>0</v>
      </c>
    </row>
    <row r="253" spans="4:16">
      <c r="D253">
        <v>221</v>
      </c>
      <c r="E253" t="s">
        <v>344</v>
      </c>
      <c r="F253" t="s">
        <v>197</v>
      </c>
      <c r="G253" t="s">
        <v>129</v>
      </c>
      <c r="H253">
        <v>450</v>
      </c>
      <c r="I253">
        <v>100</v>
      </c>
      <c r="J253">
        <v>100</v>
      </c>
      <c r="K253">
        <v>80</v>
      </c>
      <c r="L253">
        <v>60</v>
      </c>
      <c r="M253">
        <v>60</v>
      </c>
      <c r="N253">
        <v>50</v>
      </c>
      <c r="O253">
        <v>2</v>
      </c>
      <c r="P253" t="b">
        <v>0</v>
      </c>
    </row>
    <row r="254" spans="4:16">
      <c r="D254">
        <v>222</v>
      </c>
      <c r="E254" t="s">
        <v>345</v>
      </c>
      <c r="F254" t="s">
        <v>102</v>
      </c>
      <c r="G254" t="s">
        <v>181</v>
      </c>
      <c r="H254">
        <v>380</v>
      </c>
      <c r="I254">
        <v>55</v>
      </c>
      <c r="J254">
        <v>55</v>
      </c>
      <c r="K254">
        <v>85</v>
      </c>
      <c r="L254">
        <v>65</v>
      </c>
      <c r="M254">
        <v>85</v>
      </c>
      <c r="N254">
        <v>35</v>
      </c>
      <c r="O254">
        <v>2</v>
      </c>
      <c r="P254" t="b">
        <v>0</v>
      </c>
    </row>
    <row r="255" spans="4:16">
      <c r="D255">
        <v>223</v>
      </c>
      <c r="E255" t="s">
        <v>346</v>
      </c>
      <c r="F255" t="s">
        <v>102</v>
      </c>
      <c r="H255">
        <v>300</v>
      </c>
      <c r="I255">
        <v>35</v>
      </c>
      <c r="J255">
        <v>65</v>
      </c>
      <c r="K255">
        <v>35</v>
      </c>
      <c r="L255">
        <v>65</v>
      </c>
      <c r="M255">
        <v>35</v>
      </c>
      <c r="N255">
        <v>65</v>
      </c>
      <c r="O255">
        <v>2</v>
      </c>
      <c r="P255" t="b">
        <v>0</v>
      </c>
    </row>
    <row r="256" spans="4:16">
      <c r="D256">
        <v>224</v>
      </c>
      <c r="E256" t="s">
        <v>347</v>
      </c>
      <c r="F256" t="s">
        <v>102</v>
      </c>
      <c r="H256">
        <v>480</v>
      </c>
      <c r="I256">
        <v>75</v>
      </c>
      <c r="J256">
        <v>105</v>
      </c>
      <c r="K256">
        <v>75</v>
      </c>
      <c r="L256">
        <v>105</v>
      </c>
      <c r="M256">
        <v>75</v>
      </c>
      <c r="N256">
        <v>45</v>
      </c>
      <c r="O256">
        <v>2</v>
      </c>
      <c r="P256" t="b">
        <v>0</v>
      </c>
    </row>
    <row r="257" spans="4:16">
      <c r="D257">
        <v>225</v>
      </c>
      <c r="E257" t="s">
        <v>348</v>
      </c>
      <c r="F257" t="s">
        <v>197</v>
      </c>
      <c r="G257" t="s">
        <v>97</v>
      </c>
      <c r="H257">
        <v>330</v>
      </c>
      <c r="I257">
        <v>45</v>
      </c>
      <c r="J257">
        <v>55</v>
      </c>
      <c r="K257">
        <v>45</v>
      </c>
      <c r="L257">
        <v>65</v>
      </c>
      <c r="M257">
        <v>45</v>
      </c>
      <c r="N257">
        <v>75</v>
      </c>
      <c r="O257">
        <v>2</v>
      </c>
      <c r="P257" t="b">
        <v>0</v>
      </c>
    </row>
    <row r="258" spans="4:16">
      <c r="D258">
        <v>226</v>
      </c>
      <c r="E258" t="s">
        <v>349</v>
      </c>
      <c r="F258" t="s">
        <v>102</v>
      </c>
      <c r="G258" t="s">
        <v>97</v>
      </c>
      <c r="H258">
        <v>465</v>
      </c>
      <c r="I258">
        <v>65</v>
      </c>
      <c r="J258">
        <v>40</v>
      </c>
      <c r="K258">
        <v>70</v>
      </c>
      <c r="L258">
        <v>80</v>
      </c>
      <c r="M258">
        <v>140</v>
      </c>
      <c r="N258">
        <v>70</v>
      </c>
      <c r="O258">
        <v>2</v>
      </c>
      <c r="P258" t="b">
        <v>0</v>
      </c>
    </row>
    <row r="259" spans="4:16">
      <c r="D259">
        <v>227</v>
      </c>
      <c r="E259" t="s">
        <v>350</v>
      </c>
      <c r="F259" t="s">
        <v>190</v>
      </c>
      <c r="G259" t="s">
        <v>97</v>
      </c>
      <c r="H259">
        <v>465</v>
      </c>
      <c r="I259">
        <v>65</v>
      </c>
      <c r="J259">
        <v>80</v>
      </c>
      <c r="K259">
        <v>140</v>
      </c>
      <c r="L259">
        <v>40</v>
      </c>
      <c r="M259">
        <v>70</v>
      </c>
      <c r="N259">
        <v>70</v>
      </c>
      <c r="O259">
        <v>2</v>
      </c>
      <c r="P259" t="b">
        <v>0</v>
      </c>
    </row>
    <row r="260" spans="4:16">
      <c r="D260">
        <v>228</v>
      </c>
      <c r="E260" t="s">
        <v>351</v>
      </c>
      <c r="F260" t="s">
        <v>246</v>
      </c>
      <c r="G260" t="s">
        <v>94</v>
      </c>
      <c r="H260">
        <v>330</v>
      </c>
      <c r="I260">
        <v>45</v>
      </c>
      <c r="J260">
        <v>60</v>
      </c>
      <c r="K260">
        <v>30</v>
      </c>
      <c r="L260">
        <v>80</v>
      </c>
      <c r="M260">
        <v>50</v>
      </c>
      <c r="N260">
        <v>65</v>
      </c>
      <c r="O260">
        <v>2</v>
      </c>
      <c r="P260" t="b">
        <v>0</v>
      </c>
    </row>
    <row r="261" spans="4:16">
      <c r="D261">
        <v>229</v>
      </c>
      <c r="E261" t="s">
        <v>352</v>
      </c>
      <c r="F261" t="s">
        <v>246</v>
      </c>
      <c r="G261" t="s">
        <v>94</v>
      </c>
      <c r="H261">
        <v>500</v>
      </c>
      <c r="I261">
        <v>75</v>
      </c>
      <c r="J261">
        <v>90</v>
      </c>
      <c r="K261">
        <v>50</v>
      </c>
      <c r="L261">
        <v>110</v>
      </c>
      <c r="M261">
        <v>80</v>
      </c>
      <c r="N261">
        <v>95</v>
      </c>
      <c r="O261">
        <v>2</v>
      </c>
      <c r="P261" t="b">
        <v>0</v>
      </c>
    </row>
    <row r="262" spans="4:16">
      <c r="D262">
        <v>229</v>
      </c>
      <c r="E262" t="s">
        <v>353</v>
      </c>
      <c r="F262" t="s">
        <v>246</v>
      </c>
      <c r="G262" t="s">
        <v>94</v>
      </c>
      <c r="H262">
        <v>600</v>
      </c>
      <c r="I262">
        <v>75</v>
      </c>
      <c r="J262">
        <v>90</v>
      </c>
      <c r="K262">
        <v>90</v>
      </c>
      <c r="L262">
        <v>140</v>
      </c>
      <c r="M262">
        <v>90</v>
      </c>
      <c r="N262">
        <v>115</v>
      </c>
      <c r="O262">
        <v>2</v>
      </c>
      <c r="P262" t="b">
        <v>0</v>
      </c>
    </row>
    <row r="263" spans="4:16">
      <c r="D263">
        <v>230</v>
      </c>
      <c r="E263" t="s">
        <v>354</v>
      </c>
      <c r="F263" t="s">
        <v>102</v>
      </c>
      <c r="G263" t="s">
        <v>99</v>
      </c>
      <c r="H263">
        <v>540</v>
      </c>
      <c r="I263">
        <v>75</v>
      </c>
      <c r="J263">
        <v>95</v>
      </c>
      <c r="K263">
        <v>95</v>
      </c>
      <c r="L263">
        <v>95</v>
      </c>
      <c r="M263">
        <v>95</v>
      </c>
      <c r="N263">
        <v>85</v>
      </c>
      <c r="O263">
        <v>2</v>
      </c>
      <c r="P263" t="b">
        <v>0</v>
      </c>
    </row>
    <row r="264" spans="4:16">
      <c r="D264">
        <v>231</v>
      </c>
      <c r="E264" t="s">
        <v>355</v>
      </c>
      <c r="F264" t="s">
        <v>129</v>
      </c>
      <c r="H264">
        <v>330</v>
      </c>
      <c r="I264">
        <v>90</v>
      </c>
      <c r="J264">
        <v>60</v>
      </c>
      <c r="K264">
        <v>60</v>
      </c>
      <c r="L264">
        <v>40</v>
      </c>
      <c r="M264">
        <v>40</v>
      </c>
      <c r="N264">
        <v>40</v>
      </c>
      <c r="O264">
        <v>2</v>
      </c>
      <c r="P264" t="b">
        <v>0</v>
      </c>
    </row>
    <row r="265" spans="4:16">
      <c r="D265">
        <v>232</v>
      </c>
      <c r="E265" t="s">
        <v>356</v>
      </c>
      <c r="F265" t="s">
        <v>129</v>
      </c>
      <c r="H265">
        <v>500</v>
      </c>
      <c r="I265">
        <v>90</v>
      </c>
      <c r="J265">
        <v>120</v>
      </c>
      <c r="K265">
        <v>120</v>
      </c>
      <c r="L265">
        <v>60</v>
      </c>
      <c r="M265">
        <v>60</v>
      </c>
      <c r="N265">
        <v>50</v>
      </c>
      <c r="O265">
        <v>2</v>
      </c>
      <c r="P265" t="b">
        <v>0</v>
      </c>
    </row>
    <row r="266" spans="4:16">
      <c r="D266">
        <v>233</v>
      </c>
      <c r="E266" t="s">
        <v>357</v>
      </c>
      <c r="F266" t="s">
        <v>117</v>
      </c>
      <c r="H266">
        <v>515</v>
      </c>
      <c r="I266">
        <v>85</v>
      </c>
      <c r="J266">
        <v>80</v>
      </c>
      <c r="K266">
        <v>90</v>
      </c>
      <c r="L266">
        <v>105</v>
      </c>
      <c r="M266">
        <v>95</v>
      </c>
      <c r="N266">
        <v>60</v>
      </c>
      <c r="O266">
        <v>2</v>
      </c>
      <c r="P266" t="b">
        <v>0</v>
      </c>
    </row>
    <row r="267" spans="4:16">
      <c r="D267">
        <v>234</v>
      </c>
      <c r="E267" t="s">
        <v>358</v>
      </c>
      <c r="F267" t="s">
        <v>117</v>
      </c>
      <c r="H267">
        <v>465</v>
      </c>
      <c r="I267">
        <v>73</v>
      </c>
      <c r="J267">
        <v>95</v>
      </c>
      <c r="K267">
        <v>62</v>
      </c>
      <c r="L267">
        <v>85</v>
      </c>
      <c r="M267">
        <v>65</v>
      </c>
      <c r="N267">
        <v>85</v>
      </c>
      <c r="O267">
        <v>2</v>
      </c>
      <c r="P267" t="b">
        <v>0</v>
      </c>
    </row>
    <row r="268" spans="4:16">
      <c r="D268">
        <v>235</v>
      </c>
      <c r="E268" t="s">
        <v>359</v>
      </c>
      <c r="F268" t="s">
        <v>117</v>
      </c>
      <c r="H268">
        <v>250</v>
      </c>
      <c r="I268">
        <v>55</v>
      </c>
      <c r="J268">
        <v>20</v>
      </c>
      <c r="K268">
        <v>35</v>
      </c>
      <c r="L268">
        <v>20</v>
      </c>
      <c r="M268">
        <v>45</v>
      </c>
      <c r="N268">
        <v>75</v>
      </c>
      <c r="O268">
        <v>2</v>
      </c>
      <c r="P268" t="b">
        <v>0</v>
      </c>
    </row>
    <row r="269" spans="4:16">
      <c r="D269">
        <v>236</v>
      </c>
      <c r="E269" t="s">
        <v>360</v>
      </c>
      <c r="F269" t="s">
        <v>160</v>
      </c>
      <c r="H269">
        <v>210</v>
      </c>
      <c r="I269">
        <v>35</v>
      </c>
      <c r="J269">
        <v>35</v>
      </c>
      <c r="K269">
        <v>35</v>
      </c>
      <c r="L269">
        <v>35</v>
      </c>
      <c r="M269">
        <v>35</v>
      </c>
      <c r="N269">
        <v>35</v>
      </c>
      <c r="O269">
        <v>2</v>
      </c>
      <c r="P269" t="b">
        <v>0</v>
      </c>
    </row>
    <row r="270" spans="4:16">
      <c r="D270">
        <v>237</v>
      </c>
      <c r="E270" t="s">
        <v>361</v>
      </c>
      <c r="F270" t="s">
        <v>160</v>
      </c>
      <c r="H270">
        <v>455</v>
      </c>
      <c r="I270">
        <v>50</v>
      </c>
      <c r="J270">
        <v>95</v>
      </c>
      <c r="K270">
        <v>95</v>
      </c>
      <c r="L270">
        <v>35</v>
      </c>
      <c r="M270">
        <v>110</v>
      </c>
      <c r="N270">
        <v>70</v>
      </c>
      <c r="O270">
        <v>2</v>
      </c>
      <c r="P270" t="b">
        <v>0</v>
      </c>
    </row>
    <row r="271" spans="4:16">
      <c r="D271">
        <v>238</v>
      </c>
      <c r="E271" t="s">
        <v>362</v>
      </c>
      <c r="F271" t="s">
        <v>197</v>
      </c>
      <c r="G271" t="s">
        <v>168</v>
      </c>
      <c r="H271">
        <v>305</v>
      </c>
      <c r="I271">
        <v>45</v>
      </c>
      <c r="J271">
        <v>30</v>
      </c>
      <c r="K271">
        <v>15</v>
      </c>
      <c r="L271">
        <v>85</v>
      </c>
      <c r="M271">
        <v>65</v>
      </c>
      <c r="N271">
        <v>65</v>
      </c>
      <c r="O271">
        <v>2</v>
      </c>
      <c r="P271" t="b">
        <v>0</v>
      </c>
    </row>
    <row r="272" spans="4:16">
      <c r="D272">
        <v>239</v>
      </c>
      <c r="E272" t="s">
        <v>363</v>
      </c>
      <c r="F272" t="s">
        <v>126</v>
      </c>
      <c r="H272">
        <v>360</v>
      </c>
      <c r="I272">
        <v>45</v>
      </c>
      <c r="J272">
        <v>63</v>
      </c>
      <c r="K272">
        <v>37</v>
      </c>
      <c r="L272">
        <v>65</v>
      </c>
      <c r="M272">
        <v>55</v>
      </c>
      <c r="N272">
        <v>95</v>
      </c>
      <c r="O272">
        <v>2</v>
      </c>
      <c r="P272" t="b">
        <v>0</v>
      </c>
    </row>
    <row r="273" spans="4:16">
      <c r="D273">
        <v>240</v>
      </c>
      <c r="E273" t="s">
        <v>364</v>
      </c>
      <c r="F273" t="s">
        <v>94</v>
      </c>
      <c r="H273">
        <v>365</v>
      </c>
      <c r="I273">
        <v>45</v>
      </c>
      <c r="J273">
        <v>75</v>
      </c>
      <c r="K273">
        <v>37</v>
      </c>
      <c r="L273">
        <v>70</v>
      </c>
      <c r="M273">
        <v>55</v>
      </c>
      <c r="N273">
        <v>83</v>
      </c>
      <c r="O273">
        <v>2</v>
      </c>
      <c r="P273" t="b">
        <v>0</v>
      </c>
    </row>
    <row r="274" spans="4:16">
      <c r="D274">
        <v>241</v>
      </c>
      <c r="E274" t="s">
        <v>365</v>
      </c>
      <c r="F274" t="s">
        <v>117</v>
      </c>
      <c r="H274">
        <v>490</v>
      </c>
      <c r="I274">
        <v>95</v>
      </c>
      <c r="J274">
        <v>80</v>
      </c>
      <c r="K274">
        <v>105</v>
      </c>
      <c r="L274">
        <v>40</v>
      </c>
      <c r="M274">
        <v>70</v>
      </c>
      <c r="N274">
        <v>100</v>
      </c>
      <c r="O274">
        <v>2</v>
      </c>
      <c r="P274" t="b">
        <v>0</v>
      </c>
    </row>
    <row r="275" spans="4:16">
      <c r="D275">
        <v>242</v>
      </c>
      <c r="E275" t="s">
        <v>366</v>
      </c>
      <c r="F275" t="s">
        <v>117</v>
      </c>
      <c r="H275">
        <v>540</v>
      </c>
      <c r="I275">
        <v>255</v>
      </c>
      <c r="J275">
        <v>10</v>
      </c>
      <c r="K275">
        <v>10</v>
      </c>
      <c r="L275">
        <v>75</v>
      </c>
      <c r="M275">
        <v>135</v>
      </c>
      <c r="N275">
        <v>55</v>
      </c>
      <c r="O275">
        <v>2</v>
      </c>
      <c r="P275" t="b">
        <v>0</v>
      </c>
    </row>
    <row r="276" spans="4:16">
      <c r="D276">
        <v>243</v>
      </c>
      <c r="E276" t="s">
        <v>367</v>
      </c>
      <c r="F276" t="s">
        <v>126</v>
      </c>
      <c r="H276">
        <v>580</v>
      </c>
      <c r="I276">
        <v>90</v>
      </c>
      <c r="J276">
        <v>85</v>
      </c>
      <c r="K276">
        <v>75</v>
      </c>
      <c r="L276">
        <v>115</v>
      </c>
      <c r="M276">
        <v>100</v>
      </c>
      <c r="N276">
        <v>115</v>
      </c>
      <c r="O276">
        <v>2</v>
      </c>
      <c r="P276" t="b">
        <v>1</v>
      </c>
    </row>
    <row r="277" spans="4:16">
      <c r="D277">
        <v>244</v>
      </c>
      <c r="E277" t="s">
        <v>368</v>
      </c>
      <c r="F277" t="s">
        <v>94</v>
      </c>
      <c r="H277">
        <v>580</v>
      </c>
      <c r="I277">
        <v>115</v>
      </c>
      <c r="J277">
        <v>115</v>
      </c>
      <c r="K277">
        <v>85</v>
      </c>
      <c r="L277">
        <v>90</v>
      </c>
      <c r="M277">
        <v>75</v>
      </c>
      <c r="N277">
        <v>100</v>
      </c>
      <c r="O277">
        <v>2</v>
      </c>
      <c r="P277" t="b">
        <v>1</v>
      </c>
    </row>
    <row r="278" spans="4:16">
      <c r="D278">
        <v>245</v>
      </c>
      <c r="E278" t="s">
        <v>369</v>
      </c>
      <c r="F278" t="s">
        <v>102</v>
      </c>
      <c r="H278">
        <v>580</v>
      </c>
      <c r="I278">
        <v>100</v>
      </c>
      <c r="J278">
        <v>75</v>
      </c>
      <c r="K278">
        <v>115</v>
      </c>
      <c r="L278">
        <v>90</v>
      </c>
      <c r="M278">
        <v>115</v>
      </c>
      <c r="N278">
        <v>85</v>
      </c>
      <c r="O278">
        <v>2</v>
      </c>
      <c r="P278" t="b">
        <v>1</v>
      </c>
    </row>
    <row r="279" spans="4:16">
      <c r="D279">
        <v>246</v>
      </c>
      <c r="E279" t="s">
        <v>370</v>
      </c>
      <c r="F279" t="s">
        <v>181</v>
      </c>
      <c r="G279" t="s">
        <v>129</v>
      </c>
      <c r="H279">
        <v>300</v>
      </c>
      <c r="I279">
        <v>50</v>
      </c>
      <c r="J279">
        <v>64</v>
      </c>
      <c r="K279">
        <v>50</v>
      </c>
      <c r="L279">
        <v>45</v>
      </c>
      <c r="M279">
        <v>50</v>
      </c>
      <c r="N279">
        <v>41</v>
      </c>
      <c r="O279">
        <v>2</v>
      </c>
      <c r="P279" t="b">
        <v>0</v>
      </c>
    </row>
    <row r="280" spans="4:16">
      <c r="D280">
        <v>247</v>
      </c>
      <c r="E280" t="s">
        <v>371</v>
      </c>
      <c r="F280" t="s">
        <v>181</v>
      </c>
      <c r="G280" t="s">
        <v>129</v>
      </c>
      <c r="H280">
        <v>410</v>
      </c>
      <c r="I280">
        <v>70</v>
      </c>
      <c r="J280">
        <v>84</v>
      </c>
      <c r="K280">
        <v>70</v>
      </c>
      <c r="L280">
        <v>65</v>
      </c>
      <c r="M280">
        <v>70</v>
      </c>
      <c r="N280">
        <v>51</v>
      </c>
      <c r="O280">
        <v>2</v>
      </c>
      <c r="P280" t="b">
        <v>0</v>
      </c>
    </row>
    <row r="281" spans="4:16">
      <c r="D281">
        <v>248</v>
      </c>
      <c r="E281" t="s">
        <v>372</v>
      </c>
      <c r="F281" t="s">
        <v>181</v>
      </c>
      <c r="G281" t="s">
        <v>246</v>
      </c>
      <c r="H281">
        <v>600</v>
      </c>
      <c r="I281">
        <v>100</v>
      </c>
      <c r="J281">
        <v>134</v>
      </c>
      <c r="K281">
        <v>110</v>
      </c>
      <c r="L281">
        <v>95</v>
      </c>
      <c r="M281">
        <v>100</v>
      </c>
      <c r="N281">
        <v>61</v>
      </c>
      <c r="O281">
        <v>2</v>
      </c>
      <c r="P281" t="b">
        <v>0</v>
      </c>
    </row>
    <row r="282" spans="4:16">
      <c r="D282">
        <v>248</v>
      </c>
      <c r="E282" t="s">
        <v>373</v>
      </c>
      <c r="F282" t="s">
        <v>181</v>
      </c>
      <c r="G282" t="s">
        <v>246</v>
      </c>
      <c r="H282">
        <v>700</v>
      </c>
      <c r="I282">
        <v>100</v>
      </c>
      <c r="J282">
        <v>164</v>
      </c>
      <c r="K282">
        <v>150</v>
      </c>
      <c r="L282">
        <v>95</v>
      </c>
      <c r="M282">
        <v>120</v>
      </c>
      <c r="N282">
        <v>71</v>
      </c>
      <c r="O282">
        <v>2</v>
      </c>
      <c r="P282" t="b">
        <v>0</v>
      </c>
    </row>
    <row r="283" spans="4:16">
      <c r="D283">
        <v>249</v>
      </c>
      <c r="E283" t="s">
        <v>374</v>
      </c>
      <c r="F283" t="s">
        <v>168</v>
      </c>
      <c r="G283" t="s">
        <v>97</v>
      </c>
      <c r="H283">
        <v>680</v>
      </c>
      <c r="I283">
        <v>106</v>
      </c>
      <c r="J283">
        <v>90</v>
      </c>
      <c r="K283">
        <v>130</v>
      </c>
      <c r="L283">
        <v>90</v>
      </c>
      <c r="M283">
        <v>154</v>
      </c>
      <c r="N283">
        <v>110</v>
      </c>
      <c r="O283">
        <v>2</v>
      </c>
      <c r="P283" t="b">
        <v>1</v>
      </c>
    </row>
    <row r="284" spans="4:16">
      <c r="D284">
        <v>250</v>
      </c>
      <c r="E284" t="s">
        <v>375</v>
      </c>
      <c r="F284" t="s">
        <v>94</v>
      </c>
      <c r="G284" t="s">
        <v>97</v>
      </c>
      <c r="H284">
        <v>680</v>
      </c>
      <c r="I284">
        <v>106</v>
      </c>
      <c r="J284">
        <v>130</v>
      </c>
      <c r="K284">
        <v>90</v>
      </c>
      <c r="L284">
        <v>110</v>
      </c>
      <c r="M284">
        <v>154</v>
      </c>
      <c r="N284">
        <v>90</v>
      </c>
      <c r="O284">
        <v>2</v>
      </c>
      <c r="P284" t="b">
        <v>1</v>
      </c>
    </row>
    <row r="285" spans="4:16">
      <c r="D285">
        <v>251</v>
      </c>
      <c r="E285" t="s">
        <v>376</v>
      </c>
      <c r="F285" t="s">
        <v>168</v>
      </c>
      <c r="G285" t="s">
        <v>88</v>
      </c>
      <c r="H285">
        <v>600</v>
      </c>
      <c r="I285">
        <v>100</v>
      </c>
      <c r="J285">
        <v>100</v>
      </c>
      <c r="K285">
        <v>100</v>
      </c>
      <c r="L285">
        <v>100</v>
      </c>
      <c r="M285">
        <v>100</v>
      </c>
      <c r="N285">
        <v>100</v>
      </c>
      <c r="O285">
        <v>2</v>
      </c>
      <c r="P285" t="b">
        <v>0</v>
      </c>
    </row>
    <row r="286" spans="4:16">
      <c r="D286">
        <v>252</v>
      </c>
      <c r="E286" t="s">
        <v>377</v>
      </c>
      <c r="F286" t="s">
        <v>88</v>
      </c>
      <c r="H286">
        <v>310</v>
      </c>
      <c r="I286">
        <v>40</v>
      </c>
      <c r="J286">
        <v>45</v>
      </c>
      <c r="K286">
        <v>35</v>
      </c>
      <c r="L286">
        <v>65</v>
      </c>
      <c r="M286">
        <v>55</v>
      </c>
      <c r="N286">
        <v>70</v>
      </c>
      <c r="O286">
        <v>3</v>
      </c>
      <c r="P286" t="b">
        <v>0</v>
      </c>
    </row>
    <row r="287" spans="4:16">
      <c r="D287">
        <v>253</v>
      </c>
      <c r="E287" t="s">
        <v>378</v>
      </c>
      <c r="F287" t="s">
        <v>88</v>
      </c>
      <c r="H287">
        <v>405</v>
      </c>
      <c r="I287">
        <v>50</v>
      </c>
      <c r="J287">
        <v>65</v>
      </c>
      <c r="K287">
        <v>45</v>
      </c>
      <c r="L287">
        <v>85</v>
      </c>
      <c r="M287">
        <v>65</v>
      </c>
      <c r="N287">
        <v>95</v>
      </c>
      <c r="O287">
        <v>3</v>
      </c>
      <c r="P287" t="b">
        <v>0</v>
      </c>
    </row>
    <row r="288" spans="4:16">
      <c r="D288">
        <v>254</v>
      </c>
      <c r="E288" t="s">
        <v>379</v>
      </c>
      <c r="F288" t="s">
        <v>88</v>
      </c>
      <c r="H288">
        <v>530</v>
      </c>
      <c r="I288">
        <v>70</v>
      </c>
      <c r="J288">
        <v>85</v>
      </c>
      <c r="K288">
        <v>65</v>
      </c>
      <c r="L288">
        <v>105</v>
      </c>
      <c r="M288">
        <v>85</v>
      </c>
      <c r="N288">
        <v>120</v>
      </c>
      <c r="O288">
        <v>3</v>
      </c>
      <c r="P288" t="b">
        <v>0</v>
      </c>
    </row>
    <row r="289" spans="4:16">
      <c r="D289">
        <v>254</v>
      </c>
      <c r="E289" t="s">
        <v>380</v>
      </c>
      <c r="F289" t="s">
        <v>88</v>
      </c>
      <c r="G289" t="s">
        <v>99</v>
      </c>
      <c r="H289">
        <v>630</v>
      </c>
      <c r="I289">
        <v>70</v>
      </c>
      <c r="J289">
        <v>110</v>
      </c>
      <c r="K289">
        <v>75</v>
      </c>
      <c r="L289">
        <v>145</v>
      </c>
      <c r="M289">
        <v>85</v>
      </c>
      <c r="N289">
        <v>145</v>
      </c>
      <c r="O289">
        <v>3</v>
      </c>
      <c r="P289" t="b">
        <v>0</v>
      </c>
    </row>
    <row r="290" spans="4:16">
      <c r="D290">
        <v>255</v>
      </c>
      <c r="E290" t="s">
        <v>381</v>
      </c>
      <c r="F290" t="s">
        <v>94</v>
      </c>
      <c r="H290">
        <v>310</v>
      </c>
      <c r="I290">
        <v>45</v>
      </c>
      <c r="J290">
        <v>60</v>
      </c>
      <c r="K290">
        <v>40</v>
      </c>
      <c r="L290">
        <v>70</v>
      </c>
      <c r="M290">
        <v>50</v>
      </c>
      <c r="N290">
        <v>45</v>
      </c>
      <c r="O290">
        <v>3</v>
      </c>
      <c r="P290" t="b">
        <v>0</v>
      </c>
    </row>
    <row r="291" spans="4:16">
      <c r="D291">
        <v>256</v>
      </c>
      <c r="E291" t="s">
        <v>382</v>
      </c>
      <c r="F291" t="s">
        <v>94</v>
      </c>
      <c r="G291" t="s">
        <v>160</v>
      </c>
      <c r="H291">
        <v>405</v>
      </c>
      <c r="I291">
        <v>60</v>
      </c>
      <c r="J291">
        <v>85</v>
      </c>
      <c r="K291">
        <v>60</v>
      </c>
      <c r="L291">
        <v>85</v>
      </c>
      <c r="M291">
        <v>60</v>
      </c>
      <c r="N291">
        <v>55</v>
      </c>
      <c r="O291">
        <v>3</v>
      </c>
      <c r="P291" t="b">
        <v>0</v>
      </c>
    </row>
    <row r="292" spans="4:16">
      <c r="D292">
        <v>257</v>
      </c>
      <c r="E292" t="s">
        <v>383</v>
      </c>
      <c r="F292" t="s">
        <v>94</v>
      </c>
      <c r="G292" t="s">
        <v>160</v>
      </c>
      <c r="H292">
        <v>530</v>
      </c>
      <c r="I292">
        <v>80</v>
      </c>
      <c r="J292">
        <v>120</v>
      </c>
      <c r="K292">
        <v>70</v>
      </c>
      <c r="L292">
        <v>110</v>
      </c>
      <c r="M292">
        <v>70</v>
      </c>
      <c r="N292">
        <v>80</v>
      </c>
      <c r="O292">
        <v>3</v>
      </c>
      <c r="P292" t="b">
        <v>0</v>
      </c>
    </row>
    <row r="293" spans="4:16">
      <c r="D293">
        <v>257</v>
      </c>
      <c r="E293" t="s">
        <v>384</v>
      </c>
      <c r="F293" t="s">
        <v>94</v>
      </c>
      <c r="G293" t="s">
        <v>160</v>
      </c>
      <c r="H293">
        <v>630</v>
      </c>
      <c r="I293">
        <v>80</v>
      </c>
      <c r="J293">
        <v>160</v>
      </c>
      <c r="K293">
        <v>80</v>
      </c>
      <c r="L293">
        <v>130</v>
      </c>
      <c r="M293">
        <v>80</v>
      </c>
      <c r="N293">
        <v>100</v>
      </c>
      <c r="O293">
        <v>3</v>
      </c>
      <c r="P293" t="b">
        <v>0</v>
      </c>
    </row>
    <row r="294" spans="4:16">
      <c r="D294">
        <v>258</v>
      </c>
      <c r="E294" t="s">
        <v>385</v>
      </c>
      <c r="F294" t="s">
        <v>102</v>
      </c>
      <c r="H294">
        <v>310</v>
      </c>
      <c r="I294">
        <v>50</v>
      </c>
      <c r="J294">
        <v>70</v>
      </c>
      <c r="K294">
        <v>50</v>
      </c>
      <c r="L294">
        <v>50</v>
      </c>
      <c r="M294">
        <v>50</v>
      </c>
      <c r="N294">
        <v>40</v>
      </c>
      <c r="O294">
        <v>3</v>
      </c>
      <c r="P294" t="b">
        <v>0</v>
      </c>
    </row>
    <row r="295" spans="4:16">
      <c r="D295">
        <v>259</v>
      </c>
      <c r="E295" t="s">
        <v>386</v>
      </c>
      <c r="F295" t="s">
        <v>102</v>
      </c>
      <c r="G295" t="s">
        <v>129</v>
      </c>
      <c r="H295">
        <v>405</v>
      </c>
      <c r="I295">
        <v>70</v>
      </c>
      <c r="J295">
        <v>85</v>
      </c>
      <c r="K295">
        <v>70</v>
      </c>
      <c r="L295">
        <v>60</v>
      </c>
      <c r="M295">
        <v>70</v>
      </c>
      <c r="N295">
        <v>50</v>
      </c>
      <c r="O295">
        <v>3</v>
      </c>
      <c r="P295" t="b">
        <v>0</v>
      </c>
    </row>
    <row r="296" spans="4:16">
      <c r="D296">
        <v>260</v>
      </c>
      <c r="E296" t="s">
        <v>387</v>
      </c>
      <c r="F296" t="s">
        <v>102</v>
      </c>
      <c r="G296" t="s">
        <v>129</v>
      </c>
      <c r="H296">
        <v>535</v>
      </c>
      <c r="I296">
        <v>100</v>
      </c>
      <c r="J296">
        <v>110</v>
      </c>
      <c r="K296">
        <v>90</v>
      </c>
      <c r="L296">
        <v>85</v>
      </c>
      <c r="M296">
        <v>90</v>
      </c>
      <c r="N296">
        <v>60</v>
      </c>
      <c r="O296">
        <v>3</v>
      </c>
      <c r="P296" t="b">
        <v>0</v>
      </c>
    </row>
    <row r="297" spans="4:16">
      <c r="D297">
        <v>260</v>
      </c>
      <c r="E297" t="s">
        <v>388</v>
      </c>
      <c r="F297" t="s">
        <v>102</v>
      </c>
      <c r="G297" t="s">
        <v>129</v>
      </c>
      <c r="H297">
        <v>635</v>
      </c>
      <c r="I297">
        <v>100</v>
      </c>
      <c r="J297">
        <v>150</v>
      </c>
      <c r="K297">
        <v>110</v>
      </c>
      <c r="L297">
        <v>95</v>
      </c>
      <c r="M297">
        <v>110</v>
      </c>
      <c r="N297">
        <v>70</v>
      </c>
      <c r="O297">
        <v>3</v>
      </c>
      <c r="P297" t="b">
        <v>0</v>
      </c>
    </row>
    <row r="298" spans="4:16">
      <c r="D298">
        <v>261</v>
      </c>
      <c r="E298" t="s">
        <v>389</v>
      </c>
      <c r="F298" t="s">
        <v>246</v>
      </c>
      <c r="H298">
        <v>220</v>
      </c>
      <c r="I298">
        <v>35</v>
      </c>
      <c r="J298">
        <v>55</v>
      </c>
      <c r="K298">
        <v>35</v>
      </c>
      <c r="L298">
        <v>30</v>
      </c>
      <c r="M298">
        <v>30</v>
      </c>
      <c r="N298">
        <v>35</v>
      </c>
      <c r="O298">
        <v>3</v>
      </c>
      <c r="P298" t="b">
        <v>0</v>
      </c>
    </row>
    <row r="299" spans="4:16">
      <c r="D299">
        <v>262</v>
      </c>
      <c r="E299" t="s">
        <v>390</v>
      </c>
      <c r="F299" t="s">
        <v>246</v>
      </c>
      <c r="H299">
        <v>420</v>
      </c>
      <c r="I299">
        <v>70</v>
      </c>
      <c r="J299">
        <v>90</v>
      </c>
      <c r="K299">
        <v>70</v>
      </c>
      <c r="L299">
        <v>60</v>
      </c>
      <c r="M299">
        <v>60</v>
      </c>
      <c r="N299">
        <v>70</v>
      </c>
      <c r="O299">
        <v>3</v>
      </c>
      <c r="P299" t="b">
        <v>0</v>
      </c>
    </row>
    <row r="300" spans="4:16">
      <c r="D300">
        <v>263</v>
      </c>
      <c r="E300" t="s">
        <v>391</v>
      </c>
      <c r="F300" t="s">
        <v>117</v>
      </c>
      <c r="H300">
        <v>240</v>
      </c>
      <c r="I300">
        <v>38</v>
      </c>
      <c r="J300">
        <v>30</v>
      </c>
      <c r="K300">
        <v>41</v>
      </c>
      <c r="L300">
        <v>30</v>
      </c>
      <c r="M300">
        <v>41</v>
      </c>
      <c r="N300">
        <v>60</v>
      </c>
      <c r="O300">
        <v>3</v>
      </c>
      <c r="P300" t="b">
        <v>0</v>
      </c>
    </row>
    <row r="301" spans="4:16">
      <c r="D301">
        <v>264</v>
      </c>
      <c r="E301" t="s">
        <v>392</v>
      </c>
      <c r="F301" t="s">
        <v>117</v>
      </c>
      <c r="H301">
        <v>420</v>
      </c>
      <c r="I301">
        <v>78</v>
      </c>
      <c r="J301">
        <v>70</v>
      </c>
      <c r="K301">
        <v>61</v>
      </c>
      <c r="L301">
        <v>50</v>
      </c>
      <c r="M301">
        <v>61</v>
      </c>
      <c r="N301">
        <v>100</v>
      </c>
      <c r="O301">
        <v>3</v>
      </c>
      <c r="P301" t="b">
        <v>0</v>
      </c>
    </row>
    <row r="302" spans="4:16">
      <c r="D302">
        <v>265</v>
      </c>
      <c r="E302" t="s">
        <v>393</v>
      </c>
      <c r="F302" t="s">
        <v>107</v>
      </c>
      <c r="H302">
        <v>195</v>
      </c>
      <c r="I302">
        <v>45</v>
      </c>
      <c r="J302">
        <v>45</v>
      </c>
      <c r="K302">
        <v>35</v>
      </c>
      <c r="L302">
        <v>20</v>
      </c>
      <c r="M302">
        <v>30</v>
      </c>
      <c r="N302">
        <v>20</v>
      </c>
      <c r="O302">
        <v>3</v>
      </c>
      <c r="P302" t="b">
        <v>0</v>
      </c>
    </row>
    <row r="303" spans="4:16">
      <c r="D303">
        <v>266</v>
      </c>
      <c r="E303" t="s">
        <v>394</v>
      </c>
      <c r="F303" t="s">
        <v>107</v>
      </c>
      <c r="H303">
        <v>205</v>
      </c>
      <c r="I303">
        <v>50</v>
      </c>
      <c r="J303">
        <v>35</v>
      </c>
      <c r="K303">
        <v>55</v>
      </c>
      <c r="L303">
        <v>25</v>
      </c>
      <c r="M303">
        <v>25</v>
      </c>
      <c r="N303">
        <v>15</v>
      </c>
      <c r="O303">
        <v>3</v>
      </c>
      <c r="P303" t="b">
        <v>0</v>
      </c>
    </row>
    <row r="304" spans="4:16">
      <c r="D304">
        <v>267</v>
      </c>
      <c r="E304" t="s">
        <v>395</v>
      </c>
      <c r="F304" t="s">
        <v>107</v>
      </c>
      <c r="G304" t="s">
        <v>97</v>
      </c>
      <c r="H304">
        <v>395</v>
      </c>
      <c r="I304">
        <v>60</v>
      </c>
      <c r="J304">
        <v>70</v>
      </c>
      <c r="K304">
        <v>50</v>
      </c>
      <c r="L304">
        <v>100</v>
      </c>
      <c r="M304">
        <v>50</v>
      </c>
      <c r="N304">
        <v>65</v>
      </c>
      <c r="O304">
        <v>3</v>
      </c>
      <c r="P304" t="b">
        <v>0</v>
      </c>
    </row>
    <row r="305" spans="4:16">
      <c r="D305">
        <v>268</v>
      </c>
      <c r="E305" t="s">
        <v>396</v>
      </c>
      <c r="F305" t="s">
        <v>107</v>
      </c>
      <c r="H305">
        <v>205</v>
      </c>
      <c r="I305">
        <v>50</v>
      </c>
      <c r="J305">
        <v>35</v>
      </c>
      <c r="K305">
        <v>55</v>
      </c>
      <c r="L305">
        <v>25</v>
      </c>
      <c r="M305">
        <v>25</v>
      </c>
      <c r="N305">
        <v>15</v>
      </c>
      <c r="O305">
        <v>3</v>
      </c>
      <c r="P305" t="b">
        <v>0</v>
      </c>
    </row>
    <row r="306" spans="4:16">
      <c r="D306">
        <v>269</v>
      </c>
      <c r="E306" t="s">
        <v>397</v>
      </c>
      <c r="F306" t="s">
        <v>107</v>
      </c>
      <c r="G306" t="s">
        <v>89</v>
      </c>
      <c r="H306">
        <v>385</v>
      </c>
      <c r="I306">
        <v>60</v>
      </c>
      <c r="J306">
        <v>50</v>
      </c>
      <c r="K306">
        <v>70</v>
      </c>
      <c r="L306">
        <v>50</v>
      </c>
      <c r="M306">
        <v>90</v>
      </c>
      <c r="N306">
        <v>65</v>
      </c>
      <c r="O306">
        <v>3</v>
      </c>
      <c r="P306" t="b">
        <v>0</v>
      </c>
    </row>
    <row r="307" spans="4:16">
      <c r="D307">
        <v>270</v>
      </c>
      <c r="E307" t="s">
        <v>398</v>
      </c>
      <c r="F307" t="s">
        <v>102</v>
      </c>
      <c r="G307" t="s">
        <v>88</v>
      </c>
      <c r="H307">
        <v>220</v>
      </c>
      <c r="I307">
        <v>40</v>
      </c>
      <c r="J307">
        <v>30</v>
      </c>
      <c r="K307">
        <v>30</v>
      </c>
      <c r="L307">
        <v>40</v>
      </c>
      <c r="M307">
        <v>50</v>
      </c>
      <c r="N307">
        <v>30</v>
      </c>
      <c r="O307">
        <v>3</v>
      </c>
      <c r="P307" t="b">
        <v>0</v>
      </c>
    </row>
    <row r="308" spans="4:16">
      <c r="D308">
        <v>271</v>
      </c>
      <c r="E308" t="s">
        <v>399</v>
      </c>
      <c r="F308" t="s">
        <v>102</v>
      </c>
      <c r="G308" t="s">
        <v>88</v>
      </c>
      <c r="H308">
        <v>340</v>
      </c>
      <c r="I308">
        <v>60</v>
      </c>
      <c r="J308">
        <v>50</v>
      </c>
      <c r="K308">
        <v>50</v>
      </c>
      <c r="L308">
        <v>60</v>
      </c>
      <c r="M308">
        <v>70</v>
      </c>
      <c r="N308">
        <v>50</v>
      </c>
      <c r="O308">
        <v>3</v>
      </c>
      <c r="P308" t="b">
        <v>0</v>
      </c>
    </row>
    <row r="309" spans="4:16">
      <c r="D309">
        <v>272</v>
      </c>
      <c r="E309" t="s">
        <v>400</v>
      </c>
      <c r="F309" t="s">
        <v>102</v>
      </c>
      <c r="G309" t="s">
        <v>88</v>
      </c>
      <c r="H309">
        <v>480</v>
      </c>
      <c r="I309">
        <v>80</v>
      </c>
      <c r="J309">
        <v>70</v>
      </c>
      <c r="K309">
        <v>70</v>
      </c>
      <c r="L309">
        <v>90</v>
      </c>
      <c r="M309">
        <v>100</v>
      </c>
      <c r="N309">
        <v>70</v>
      </c>
      <c r="O309">
        <v>3</v>
      </c>
      <c r="P309" t="b">
        <v>0</v>
      </c>
    </row>
    <row r="310" spans="4:16">
      <c r="D310">
        <v>273</v>
      </c>
      <c r="E310" t="s">
        <v>401</v>
      </c>
      <c r="F310" t="s">
        <v>88</v>
      </c>
      <c r="H310">
        <v>220</v>
      </c>
      <c r="I310">
        <v>40</v>
      </c>
      <c r="J310">
        <v>40</v>
      </c>
      <c r="K310">
        <v>50</v>
      </c>
      <c r="L310">
        <v>30</v>
      </c>
      <c r="M310">
        <v>30</v>
      </c>
      <c r="N310">
        <v>30</v>
      </c>
      <c r="O310">
        <v>3</v>
      </c>
      <c r="P310" t="b">
        <v>0</v>
      </c>
    </row>
    <row r="311" spans="4:16">
      <c r="D311">
        <v>274</v>
      </c>
      <c r="E311" t="s">
        <v>402</v>
      </c>
      <c r="F311" t="s">
        <v>88</v>
      </c>
      <c r="G311" t="s">
        <v>246</v>
      </c>
      <c r="H311">
        <v>340</v>
      </c>
      <c r="I311">
        <v>70</v>
      </c>
      <c r="J311">
        <v>70</v>
      </c>
      <c r="K311">
        <v>40</v>
      </c>
      <c r="L311">
        <v>60</v>
      </c>
      <c r="M311">
        <v>40</v>
      </c>
      <c r="N311">
        <v>60</v>
      </c>
      <c r="O311">
        <v>3</v>
      </c>
      <c r="P311" t="b">
        <v>0</v>
      </c>
    </row>
    <row r="312" spans="4:16">
      <c r="D312">
        <v>275</v>
      </c>
      <c r="E312" t="s">
        <v>403</v>
      </c>
      <c r="F312" t="s">
        <v>88</v>
      </c>
      <c r="G312" t="s">
        <v>246</v>
      </c>
      <c r="H312">
        <v>480</v>
      </c>
      <c r="I312">
        <v>90</v>
      </c>
      <c r="J312">
        <v>100</v>
      </c>
      <c r="K312">
        <v>60</v>
      </c>
      <c r="L312">
        <v>90</v>
      </c>
      <c r="M312">
        <v>60</v>
      </c>
      <c r="N312">
        <v>80</v>
      </c>
      <c r="O312">
        <v>3</v>
      </c>
      <c r="P312" t="b">
        <v>0</v>
      </c>
    </row>
    <row r="313" spans="4:16">
      <c r="D313">
        <v>276</v>
      </c>
      <c r="E313" t="s">
        <v>404</v>
      </c>
      <c r="F313" t="s">
        <v>117</v>
      </c>
      <c r="G313" t="s">
        <v>97</v>
      </c>
      <c r="H313">
        <v>270</v>
      </c>
      <c r="I313">
        <v>40</v>
      </c>
      <c r="J313">
        <v>55</v>
      </c>
      <c r="K313">
        <v>30</v>
      </c>
      <c r="L313">
        <v>30</v>
      </c>
      <c r="M313">
        <v>30</v>
      </c>
      <c r="N313">
        <v>85</v>
      </c>
      <c r="O313">
        <v>3</v>
      </c>
      <c r="P313" t="b">
        <v>0</v>
      </c>
    </row>
    <row r="314" spans="4:16">
      <c r="D314">
        <v>277</v>
      </c>
      <c r="E314" t="s">
        <v>405</v>
      </c>
      <c r="F314" t="s">
        <v>117</v>
      </c>
      <c r="G314" t="s">
        <v>97</v>
      </c>
      <c r="H314">
        <v>430</v>
      </c>
      <c r="I314">
        <v>60</v>
      </c>
      <c r="J314">
        <v>85</v>
      </c>
      <c r="K314">
        <v>60</v>
      </c>
      <c r="L314">
        <v>50</v>
      </c>
      <c r="M314">
        <v>50</v>
      </c>
      <c r="N314">
        <v>125</v>
      </c>
      <c r="O314">
        <v>3</v>
      </c>
      <c r="P314" t="b">
        <v>0</v>
      </c>
    </row>
    <row r="315" spans="4:16">
      <c r="D315">
        <v>278</v>
      </c>
      <c r="E315" t="s">
        <v>406</v>
      </c>
      <c r="F315" t="s">
        <v>102</v>
      </c>
      <c r="G315" t="s">
        <v>97</v>
      </c>
      <c r="H315">
        <v>270</v>
      </c>
      <c r="I315">
        <v>40</v>
      </c>
      <c r="J315">
        <v>30</v>
      </c>
      <c r="K315">
        <v>30</v>
      </c>
      <c r="L315">
        <v>55</v>
      </c>
      <c r="M315">
        <v>30</v>
      </c>
      <c r="N315">
        <v>85</v>
      </c>
      <c r="O315">
        <v>3</v>
      </c>
      <c r="P315" t="b">
        <v>0</v>
      </c>
    </row>
    <row r="316" spans="4:16">
      <c r="D316">
        <v>279</v>
      </c>
      <c r="E316" t="s">
        <v>407</v>
      </c>
      <c r="F316" t="s">
        <v>102</v>
      </c>
      <c r="G316" t="s">
        <v>97</v>
      </c>
      <c r="H316">
        <v>430</v>
      </c>
      <c r="I316">
        <v>60</v>
      </c>
      <c r="J316">
        <v>50</v>
      </c>
      <c r="K316">
        <v>100</v>
      </c>
      <c r="L316">
        <v>85</v>
      </c>
      <c r="M316">
        <v>70</v>
      </c>
      <c r="N316">
        <v>65</v>
      </c>
      <c r="O316">
        <v>3</v>
      </c>
      <c r="P316" t="b">
        <v>0</v>
      </c>
    </row>
    <row r="317" spans="4:16">
      <c r="D317">
        <v>280</v>
      </c>
      <c r="E317" t="s">
        <v>408</v>
      </c>
      <c r="F317" t="s">
        <v>168</v>
      </c>
      <c r="G317" t="s">
        <v>138</v>
      </c>
      <c r="H317">
        <v>198</v>
      </c>
      <c r="I317">
        <v>28</v>
      </c>
      <c r="J317">
        <v>25</v>
      </c>
      <c r="K317">
        <v>25</v>
      </c>
      <c r="L317">
        <v>45</v>
      </c>
      <c r="M317">
        <v>35</v>
      </c>
      <c r="N317">
        <v>40</v>
      </c>
      <c r="O317">
        <v>3</v>
      </c>
      <c r="P317" t="b">
        <v>0</v>
      </c>
    </row>
    <row r="318" spans="4:16">
      <c r="D318">
        <v>281</v>
      </c>
      <c r="E318" t="s">
        <v>409</v>
      </c>
      <c r="F318" t="s">
        <v>168</v>
      </c>
      <c r="G318" t="s">
        <v>138</v>
      </c>
      <c r="H318">
        <v>278</v>
      </c>
      <c r="I318">
        <v>38</v>
      </c>
      <c r="J318">
        <v>35</v>
      </c>
      <c r="K318">
        <v>35</v>
      </c>
      <c r="L318">
        <v>65</v>
      </c>
      <c r="M318">
        <v>55</v>
      </c>
      <c r="N318">
        <v>50</v>
      </c>
      <c r="O318">
        <v>3</v>
      </c>
      <c r="P318" t="b">
        <v>0</v>
      </c>
    </row>
    <row r="319" spans="4:16">
      <c r="D319">
        <v>282</v>
      </c>
      <c r="E319" t="s">
        <v>410</v>
      </c>
      <c r="F319" t="s">
        <v>168</v>
      </c>
      <c r="G319" t="s">
        <v>138</v>
      </c>
      <c r="H319">
        <v>518</v>
      </c>
      <c r="I319">
        <v>68</v>
      </c>
      <c r="J319">
        <v>65</v>
      </c>
      <c r="K319">
        <v>65</v>
      </c>
      <c r="L319">
        <v>125</v>
      </c>
      <c r="M319">
        <v>115</v>
      </c>
      <c r="N319">
        <v>80</v>
      </c>
      <c r="O319">
        <v>3</v>
      </c>
      <c r="P319" t="b">
        <v>0</v>
      </c>
    </row>
    <row r="320" spans="4:16">
      <c r="D320">
        <v>282</v>
      </c>
      <c r="E320" t="s">
        <v>411</v>
      </c>
      <c r="F320" t="s">
        <v>168</v>
      </c>
      <c r="G320" t="s">
        <v>138</v>
      </c>
      <c r="H320">
        <v>618</v>
      </c>
      <c r="I320">
        <v>68</v>
      </c>
      <c r="J320">
        <v>85</v>
      </c>
      <c r="K320">
        <v>65</v>
      </c>
      <c r="L320">
        <v>165</v>
      </c>
      <c r="M320">
        <v>135</v>
      </c>
      <c r="N320">
        <v>100</v>
      </c>
      <c r="O320">
        <v>3</v>
      </c>
      <c r="P320" t="b">
        <v>0</v>
      </c>
    </row>
    <row r="321" spans="4:16">
      <c r="D321">
        <v>283</v>
      </c>
      <c r="E321" t="s">
        <v>412</v>
      </c>
      <c r="F321" t="s">
        <v>107</v>
      </c>
      <c r="G321" t="s">
        <v>102</v>
      </c>
      <c r="H321">
        <v>269</v>
      </c>
      <c r="I321">
        <v>40</v>
      </c>
      <c r="J321">
        <v>30</v>
      </c>
      <c r="K321">
        <v>32</v>
      </c>
      <c r="L321">
        <v>50</v>
      </c>
      <c r="M321">
        <v>52</v>
      </c>
      <c r="N321">
        <v>65</v>
      </c>
      <c r="O321">
        <v>3</v>
      </c>
      <c r="P321" t="b">
        <v>0</v>
      </c>
    </row>
    <row r="322" spans="4:16">
      <c r="D322">
        <v>284</v>
      </c>
      <c r="E322" t="s">
        <v>413</v>
      </c>
      <c r="F322" t="s">
        <v>107</v>
      </c>
      <c r="G322" t="s">
        <v>97</v>
      </c>
      <c r="H322">
        <v>414</v>
      </c>
      <c r="I322">
        <v>70</v>
      </c>
      <c r="J322">
        <v>60</v>
      </c>
      <c r="K322">
        <v>62</v>
      </c>
      <c r="L322">
        <v>80</v>
      </c>
      <c r="M322">
        <v>82</v>
      </c>
      <c r="N322">
        <v>60</v>
      </c>
      <c r="O322">
        <v>3</v>
      </c>
      <c r="P322" t="b">
        <v>0</v>
      </c>
    </row>
    <row r="323" spans="4:16">
      <c r="D323">
        <v>285</v>
      </c>
      <c r="E323" t="s">
        <v>414</v>
      </c>
      <c r="F323" t="s">
        <v>88</v>
      </c>
      <c r="H323">
        <v>295</v>
      </c>
      <c r="I323">
        <v>60</v>
      </c>
      <c r="J323">
        <v>40</v>
      </c>
      <c r="K323">
        <v>60</v>
      </c>
      <c r="L323">
        <v>40</v>
      </c>
      <c r="M323">
        <v>60</v>
      </c>
      <c r="N323">
        <v>35</v>
      </c>
      <c r="O323">
        <v>3</v>
      </c>
      <c r="P323" t="b">
        <v>0</v>
      </c>
    </row>
    <row r="324" spans="4:16">
      <c r="D324">
        <v>286</v>
      </c>
      <c r="E324" t="s">
        <v>415</v>
      </c>
      <c r="F324" t="s">
        <v>88</v>
      </c>
      <c r="G324" t="s">
        <v>160</v>
      </c>
      <c r="H324">
        <v>460</v>
      </c>
      <c r="I324">
        <v>60</v>
      </c>
      <c r="J324">
        <v>130</v>
      </c>
      <c r="K324">
        <v>80</v>
      </c>
      <c r="L324">
        <v>60</v>
      </c>
      <c r="M324">
        <v>60</v>
      </c>
      <c r="N324">
        <v>70</v>
      </c>
      <c r="O324">
        <v>3</v>
      </c>
      <c r="P324" t="b">
        <v>0</v>
      </c>
    </row>
    <row r="325" spans="4:16">
      <c r="D325">
        <v>287</v>
      </c>
      <c r="E325" t="s">
        <v>416</v>
      </c>
      <c r="F325" t="s">
        <v>117</v>
      </c>
      <c r="H325">
        <v>280</v>
      </c>
      <c r="I325">
        <v>60</v>
      </c>
      <c r="J325">
        <v>60</v>
      </c>
      <c r="K325">
        <v>60</v>
      </c>
      <c r="L325">
        <v>35</v>
      </c>
      <c r="M325">
        <v>35</v>
      </c>
      <c r="N325">
        <v>30</v>
      </c>
      <c r="O325">
        <v>3</v>
      </c>
      <c r="P325" t="b">
        <v>0</v>
      </c>
    </row>
    <row r="326" spans="4:16">
      <c r="D326">
        <v>288</v>
      </c>
      <c r="E326" t="s">
        <v>417</v>
      </c>
      <c r="F326" t="s">
        <v>117</v>
      </c>
      <c r="H326">
        <v>440</v>
      </c>
      <c r="I326">
        <v>80</v>
      </c>
      <c r="J326">
        <v>80</v>
      </c>
      <c r="K326">
        <v>80</v>
      </c>
      <c r="L326">
        <v>55</v>
      </c>
      <c r="M326">
        <v>55</v>
      </c>
      <c r="N326">
        <v>90</v>
      </c>
      <c r="O326">
        <v>3</v>
      </c>
      <c r="P326" t="b">
        <v>0</v>
      </c>
    </row>
    <row r="327" spans="4:16">
      <c r="D327">
        <v>289</v>
      </c>
      <c r="E327" t="s">
        <v>418</v>
      </c>
      <c r="F327" t="s">
        <v>117</v>
      </c>
      <c r="H327">
        <v>670</v>
      </c>
      <c r="I327">
        <v>150</v>
      </c>
      <c r="J327">
        <v>160</v>
      </c>
      <c r="K327">
        <v>100</v>
      </c>
      <c r="L327">
        <v>95</v>
      </c>
      <c r="M327">
        <v>65</v>
      </c>
      <c r="N327">
        <v>100</v>
      </c>
      <c r="O327">
        <v>3</v>
      </c>
      <c r="P327" t="b">
        <v>0</v>
      </c>
    </row>
    <row r="328" spans="4:16">
      <c r="D328">
        <v>290</v>
      </c>
      <c r="E328" t="s">
        <v>419</v>
      </c>
      <c r="F328" t="s">
        <v>107</v>
      </c>
      <c r="G328" t="s">
        <v>129</v>
      </c>
      <c r="H328">
        <v>266</v>
      </c>
      <c r="I328">
        <v>31</v>
      </c>
      <c r="J328">
        <v>45</v>
      </c>
      <c r="K328">
        <v>90</v>
      </c>
      <c r="L328">
        <v>30</v>
      </c>
      <c r="M328">
        <v>30</v>
      </c>
      <c r="N328">
        <v>40</v>
      </c>
      <c r="O328">
        <v>3</v>
      </c>
      <c r="P328" t="b">
        <v>0</v>
      </c>
    </row>
    <row r="329" spans="4:16">
      <c r="D329">
        <v>291</v>
      </c>
      <c r="E329" t="s">
        <v>420</v>
      </c>
      <c r="F329" t="s">
        <v>107</v>
      </c>
      <c r="G329" t="s">
        <v>97</v>
      </c>
      <c r="H329">
        <v>456</v>
      </c>
      <c r="I329">
        <v>61</v>
      </c>
      <c r="J329">
        <v>90</v>
      </c>
      <c r="K329">
        <v>45</v>
      </c>
      <c r="L329">
        <v>50</v>
      </c>
      <c r="M329">
        <v>50</v>
      </c>
      <c r="N329">
        <v>160</v>
      </c>
      <c r="O329">
        <v>3</v>
      </c>
      <c r="P329" t="b">
        <v>0</v>
      </c>
    </row>
    <row r="330" spans="4:16">
      <c r="D330">
        <v>292</v>
      </c>
      <c r="E330" t="s">
        <v>421</v>
      </c>
      <c r="F330" t="s">
        <v>107</v>
      </c>
      <c r="G330" t="s">
        <v>203</v>
      </c>
      <c r="H330">
        <v>236</v>
      </c>
      <c r="I330">
        <v>1</v>
      </c>
      <c r="J330">
        <v>90</v>
      </c>
      <c r="K330">
        <v>45</v>
      </c>
      <c r="L330">
        <v>30</v>
      </c>
      <c r="M330">
        <v>30</v>
      </c>
      <c r="N330">
        <v>40</v>
      </c>
      <c r="O330">
        <v>3</v>
      </c>
      <c r="P330" t="b">
        <v>0</v>
      </c>
    </row>
    <row r="331" spans="4:16">
      <c r="D331">
        <v>293</v>
      </c>
      <c r="E331" t="s">
        <v>422</v>
      </c>
      <c r="F331" t="s">
        <v>117</v>
      </c>
      <c r="H331">
        <v>240</v>
      </c>
      <c r="I331">
        <v>64</v>
      </c>
      <c r="J331">
        <v>51</v>
      </c>
      <c r="K331">
        <v>23</v>
      </c>
      <c r="L331">
        <v>51</v>
      </c>
      <c r="M331">
        <v>23</v>
      </c>
      <c r="N331">
        <v>28</v>
      </c>
      <c r="O331">
        <v>3</v>
      </c>
      <c r="P331" t="b">
        <v>0</v>
      </c>
    </row>
    <row r="332" spans="4:16">
      <c r="D332">
        <v>294</v>
      </c>
      <c r="E332" t="s">
        <v>423</v>
      </c>
      <c r="F332" t="s">
        <v>117</v>
      </c>
      <c r="H332">
        <v>360</v>
      </c>
      <c r="I332">
        <v>84</v>
      </c>
      <c r="J332">
        <v>71</v>
      </c>
      <c r="K332">
        <v>43</v>
      </c>
      <c r="L332">
        <v>71</v>
      </c>
      <c r="M332">
        <v>43</v>
      </c>
      <c r="N332">
        <v>48</v>
      </c>
      <c r="O332">
        <v>3</v>
      </c>
      <c r="P332" t="b">
        <v>0</v>
      </c>
    </row>
    <row r="333" spans="4:16">
      <c r="D333">
        <v>295</v>
      </c>
      <c r="E333" t="s">
        <v>424</v>
      </c>
      <c r="F333" t="s">
        <v>117</v>
      </c>
      <c r="H333">
        <v>490</v>
      </c>
      <c r="I333">
        <v>104</v>
      </c>
      <c r="J333">
        <v>91</v>
      </c>
      <c r="K333">
        <v>63</v>
      </c>
      <c r="L333">
        <v>91</v>
      </c>
      <c r="M333">
        <v>73</v>
      </c>
      <c r="N333">
        <v>68</v>
      </c>
      <c r="O333">
        <v>3</v>
      </c>
      <c r="P333" t="b">
        <v>0</v>
      </c>
    </row>
    <row r="334" spans="4:16">
      <c r="D334">
        <v>296</v>
      </c>
      <c r="E334" t="s">
        <v>425</v>
      </c>
      <c r="F334" t="s">
        <v>160</v>
      </c>
      <c r="H334">
        <v>237</v>
      </c>
      <c r="I334">
        <v>72</v>
      </c>
      <c r="J334">
        <v>60</v>
      </c>
      <c r="K334">
        <v>30</v>
      </c>
      <c r="L334">
        <v>20</v>
      </c>
      <c r="M334">
        <v>30</v>
      </c>
      <c r="N334">
        <v>25</v>
      </c>
      <c r="O334">
        <v>3</v>
      </c>
      <c r="P334" t="b">
        <v>0</v>
      </c>
    </row>
    <row r="335" spans="4:16">
      <c r="D335">
        <v>297</v>
      </c>
      <c r="E335" t="s">
        <v>426</v>
      </c>
      <c r="F335" t="s">
        <v>160</v>
      </c>
      <c r="H335">
        <v>474</v>
      </c>
      <c r="I335">
        <v>144</v>
      </c>
      <c r="J335">
        <v>120</v>
      </c>
      <c r="K335">
        <v>60</v>
      </c>
      <c r="L335">
        <v>40</v>
      </c>
      <c r="M335">
        <v>60</v>
      </c>
      <c r="N335">
        <v>50</v>
      </c>
      <c r="O335">
        <v>3</v>
      </c>
      <c r="P335" t="b">
        <v>0</v>
      </c>
    </row>
    <row r="336" spans="4:16">
      <c r="D336">
        <v>298</v>
      </c>
      <c r="E336" t="s">
        <v>427</v>
      </c>
      <c r="F336" t="s">
        <v>117</v>
      </c>
      <c r="G336" t="s">
        <v>138</v>
      </c>
      <c r="H336">
        <v>190</v>
      </c>
      <c r="I336">
        <v>50</v>
      </c>
      <c r="J336">
        <v>20</v>
      </c>
      <c r="K336">
        <v>40</v>
      </c>
      <c r="L336">
        <v>20</v>
      </c>
      <c r="M336">
        <v>40</v>
      </c>
      <c r="N336">
        <v>20</v>
      </c>
      <c r="O336">
        <v>3</v>
      </c>
      <c r="P336" t="b">
        <v>0</v>
      </c>
    </row>
    <row r="337" spans="4:16">
      <c r="D337">
        <v>299</v>
      </c>
      <c r="E337" t="s">
        <v>428</v>
      </c>
      <c r="F337" t="s">
        <v>181</v>
      </c>
      <c r="H337">
        <v>375</v>
      </c>
      <c r="I337">
        <v>30</v>
      </c>
      <c r="J337">
        <v>45</v>
      </c>
      <c r="K337">
        <v>135</v>
      </c>
      <c r="L337">
        <v>45</v>
      </c>
      <c r="M337">
        <v>90</v>
      </c>
      <c r="N337">
        <v>30</v>
      </c>
      <c r="O337">
        <v>3</v>
      </c>
      <c r="P337" t="b">
        <v>0</v>
      </c>
    </row>
    <row r="338" spans="4:16">
      <c r="D338">
        <v>300</v>
      </c>
      <c r="E338" t="s">
        <v>429</v>
      </c>
      <c r="F338" t="s">
        <v>117</v>
      </c>
      <c r="H338">
        <v>260</v>
      </c>
      <c r="I338">
        <v>50</v>
      </c>
      <c r="J338">
        <v>45</v>
      </c>
      <c r="K338">
        <v>45</v>
      </c>
      <c r="L338">
        <v>35</v>
      </c>
      <c r="M338">
        <v>35</v>
      </c>
      <c r="N338">
        <v>50</v>
      </c>
      <c r="O338">
        <v>3</v>
      </c>
      <c r="P338" t="b">
        <v>0</v>
      </c>
    </row>
    <row r="339" spans="4:16">
      <c r="D339">
        <v>301</v>
      </c>
      <c r="E339" t="s">
        <v>430</v>
      </c>
      <c r="F339" t="s">
        <v>117</v>
      </c>
      <c r="H339">
        <v>380</v>
      </c>
      <c r="I339">
        <v>70</v>
      </c>
      <c r="J339">
        <v>65</v>
      </c>
      <c r="K339">
        <v>65</v>
      </c>
      <c r="L339">
        <v>55</v>
      </c>
      <c r="M339">
        <v>55</v>
      </c>
      <c r="N339">
        <v>70</v>
      </c>
      <c r="O339">
        <v>3</v>
      </c>
      <c r="P339" t="b">
        <v>0</v>
      </c>
    </row>
    <row r="340" spans="4:16">
      <c r="D340">
        <v>302</v>
      </c>
      <c r="E340" t="s">
        <v>431</v>
      </c>
      <c r="F340" t="s">
        <v>246</v>
      </c>
      <c r="G340" t="s">
        <v>203</v>
      </c>
      <c r="H340">
        <v>380</v>
      </c>
      <c r="I340">
        <v>50</v>
      </c>
      <c r="J340">
        <v>75</v>
      </c>
      <c r="K340">
        <v>75</v>
      </c>
      <c r="L340">
        <v>65</v>
      </c>
      <c r="M340">
        <v>65</v>
      </c>
      <c r="N340">
        <v>50</v>
      </c>
      <c r="O340">
        <v>3</v>
      </c>
      <c r="P340" t="b">
        <v>0</v>
      </c>
    </row>
    <row r="341" spans="4:16">
      <c r="D341">
        <v>302</v>
      </c>
      <c r="E341" t="s">
        <v>432</v>
      </c>
      <c r="F341" t="s">
        <v>246</v>
      </c>
      <c r="G341" t="s">
        <v>203</v>
      </c>
      <c r="H341">
        <v>480</v>
      </c>
      <c r="I341">
        <v>50</v>
      </c>
      <c r="J341">
        <v>85</v>
      </c>
      <c r="K341">
        <v>125</v>
      </c>
      <c r="L341">
        <v>85</v>
      </c>
      <c r="M341">
        <v>115</v>
      </c>
      <c r="N341">
        <v>20</v>
      </c>
      <c r="O341">
        <v>3</v>
      </c>
      <c r="P341" t="b">
        <v>0</v>
      </c>
    </row>
    <row r="342" spans="4:16">
      <c r="D342">
        <v>303</v>
      </c>
      <c r="E342" t="s">
        <v>433</v>
      </c>
      <c r="F342" t="s">
        <v>190</v>
      </c>
      <c r="G342" t="s">
        <v>138</v>
      </c>
      <c r="H342">
        <v>380</v>
      </c>
      <c r="I342">
        <v>50</v>
      </c>
      <c r="J342">
        <v>85</v>
      </c>
      <c r="K342">
        <v>85</v>
      </c>
      <c r="L342">
        <v>55</v>
      </c>
      <c r="M342">
        <v>55</v>
      </c>
      <c r="N342">
        <v>50</v>
      </c>
      <c r="O342">
        <v>3</v>
      </c>
      <c r="P342" t="b">
        <v>0</v>
      </c>
    </row>
    <row r="343" spans="4:16">
      <c r="D343">
        <v>303</v>
      </c>
      <c r="E343" t="s">
        <v>434</v>
      </c>
      <c r="F343" t="s">
        <v>190</v>
      </c>
      <c r="G343" t="s">
        <v>138</v>
      </c>
      <c r="H343">
        <v>480</v>
      </c>
      <c r="I343">
        <v>50</v>
      </c>
      <c r="J343">
        <v>105</v>
      </c>
      <c r="K343">
        <v>125</v>
      </c>
      <c r="L343">
        <v>55</v>
      </c>
      <c r="M343">
        <v>95</v>
      </c>
      <c r="N343">
        <v>50</v>
      </c>
      <c r="O343">
        <v>3</v>
      </c>
      <c r="P343" t="b">
        <v>0</v>
      </c>
    </row>
    <row r="344" spans="4:16">
      <c r="D344">
        <v>304</v>
      </c>
      <c r="E344" t="s">
        <v>435</v>
      </c>
      <c r="F344" t="s">
        <v>190</v>
      </c>
      <c r="G344" t="s">
        <v>181</v>
      </c>
      <c r="H344">
        <v>330</v>
      </c>
      <c r="I344">
        <v>50</v>
      </c>
      <c r="J344">
        <v>70</v>
      </c>
      <c r="K344">
        <v>100</v>
      </c>
      <c r="L344">
        <v>40</v>
      </c>
      <c r="M344">
        <v>40</v>
      </c>
      <c r="N344">
        <v>30</v>
      </c>
      <c r="O344">
        <v>3</v>
      </c>
      <c r="P344" t="b">
        <v>0</v>
      </c>
    </row>
    <row r="345" spans="4:16">
      <c r="D345">
        <v>305</v>
      </c>
      <c r="E345" t="s">
        <v>436</v>
      </c>
      <c r="F345" t="s">
        <v>190</v>
      </c>
      <c r="G345" t="s">
        <v>181</v>
      </c>
      <c r="H345">
        <v>430</v>
      </c>
      <c r="I345">
        <v>60</v>
      </c>
      <c r="J345">
        <v>90</v>
      </c>
      <c r="K345">
        <v>140</v>
      </c>
      <c r="L345">
        <v>50</v>
      </c>
      <c r="M345">
        <v>50</v>
      </c>
      <c r="N345">
        <v>40</v>
      </c>
      <c r="O345">
        <v>3</v>
      </c>
      <c r="P345" t="b">
        <v>0</v>
      </c>
    </row>
    <row r="346" spans="4:16">
      <c r="D346">
        <v>306</v>
      </c>
      <c r="E346" t="s">
        <v>437</v>
      </c>
      <c r="F346" t="s">
        <v>190</v>
      </c>
      <c r="G346" t="s">
        <v>181</v>
      </c>
      <c r="H346">
        <v>530</v>
      </c>
      <c r="I346">
        <v>70</v>
      </c>
      <c r="J346">
        <v>110</v>
      </c>
      <c r="K346">
        <v>180</v>
      </c>
      <c r="L346">
        <v>60</v>
      </c>
      <c r="M346">
        <v>60</v>
      </c>
      <c r="N346">
        <v>50</v>
      </c>
      <c r="O346">
        <v>3</v>
      </c>
      <c r="P346" t="b">
        <v>0</v>
      </c>
    </row>
    <row r="347" spans="4:16">
      <c r="D347">
        <v>306</v>
      </c>
      <c r="E347" t="s">
        <v>438</v>
      </c>
      <c r="F347" t="s">
        <v>190</v>
      </c>
      <c r="H347">
        <v>630</v>
      </c>
      <c r="I347">
        <v>70</v>
      </c>
      <c r="J347">
        <v>140</v>
      </c>
      <c r="K347">
        <v>230</v>
      </c>
      <c r="L347">
        <v>60</v>
      </c>
      <c r="M347">
        <v>80</v>
      </c>
      <c r="N347">
        <v>50</v>
      </c>
      <c r="O347">
        <v>3</v>
      </c>
      <c r="P347" t="b">
        <v>0</v>
      </c>
    </row>
    <row r="348" spans="4:16">
      <c r="D348">
        <v>307</v>
      </c>
      <c r="E348" t="s">
        <v>439</v>
      </c>
      <c r="F348" t="s">
        <v>160</v>
      </c>
      <c r="G348" t="s">
        <v>168</v>
      </c>
      <c r="H348">
        <v>280</v>
      </c>
      <c r="I348">
        <v>30</v>
      </c>
      <c r="J348">
        <v>40</v>
      </c>
      <c r="K348">
        <v>55</v>
      </c>
      <c r="L348">
        <v>40</v>
      </c>
      <c r="M348">
        <v>55</v>
      </c>
      <c r="N348">
        <v>60</v>
      </c>
      <c r="O348">
        <v>3</v>
      </c>
      <c r="P348" t="b">
        <v>0</v>
      </c>
    </row>
    <row r="349" spans="4:16">
      <c r="D349">
        <v>308</v>
      </c>
      <c r="E349" t="s">
        <v>440</v>
      </c>
      <c r="F349" t="s">
        <v>160</v>
      </c>
      <c r="G349" t="s">
        <v>168</v>
      </c>
      <c r="H349">
        <v>410</v>
      </c>
      <c r="I349">
        <v>60</v>
      </c>
      <c r="J349">
        <v>60</v>
      </c>
      <c r="K349">
        <v>75</v>
      </c>
      <c r="L349">
        <v>60</v>
      </c>
      <c r="M349">
        <v>75</v>
      </c>
      <c r="N349">
        <v>80</v>
      </c>
      <c r="O349">
        <v>3</v>
      </c>
      <c r="P349" t="b">
        <v>0</v>
      </c>
    </row>
    <row r="350" spans="4:16">
      <c r="D350">
        <v>308</v>
      </c>
      <c r="E350" t="s">
        <v>441</v>
      </c>
      <c r="F350" t="s">
        <v>160</v>
      </c>
      <c r="G350" t="s">
        <v>168</v>
      </c>
      <c r="H350">
        <v>510</v>
      </c>
      <c r="I350">
        <v>60</v>
      </c>
      <c r="J350">
        <v>100</v>
      </c>
      <c r="K350">
        <v>85</v>
      </c>
      <c r="L350">
        <v>80</v>
      </c>
      <c r="M350">
        <v>85</v>
      </c>
      <c r="N350">
        <v>100</v>
      </c>
      <c r="O350">
        <v>3</v>
      </c>
      <c r="P350" t="b">
        <v>0</v>
      </c>
    </row>
    <row r="351" spans="4:16">
      <c r="D351">
        <v>309</v>
      </c>
      <c r="E351" t="s">
        <v>442</v>
      </c>
      <c r="F351" t="s">
        <v>126</v>
      </c>
      <c r="H351">
        <v>295</v>
      </c>
      <c r="I351">
        <v>40</v>
      </c>
      <c r="J351">
        <v>45</v>
      </c>
      <c r="K351">
        <v>40</v>
      </c>
      <c r="L351">
        <v>65</v>
      </c>
      <c r="M351">
        <v>40</v>
      </c>
      <c r="N351">
        <v>65</v>
      </c>
      <c r="O351">
        <v>3</v>
      </c>
      <c r="P351" t="b">
        <v>0</v>
      </c>
    </row>
    <row r="352" spans="4:16">
      <c r="D352">
        <v>310</v>
      </c>
      <c r="E352" t="s">
        <v>443</v>
      </c>
      <c r="F352" t="s">
        <v>126</v>
      </c>
      <c r="H352">
        <v>475</v>
      </c>
      <c r="I352">
        <v>70</v>
      </c>
      <c r="J352">
        <v>75</v>
      </c>
      <c r="K352">
        <v>60</v>
      </c>
      <c r="L352">
        <v>105</v>
      </c>
      <c r="M352">
        <v>60</v>
      </c>
      <c r="N352">
        <v>105</v>
      </c>
      <c r="O352">
        <v>3</v>
      </c>
      <c r="P352" t="b">
        <v>0</v>
      </c>
    </row>
    <row r="353" spans="4:16">
      <c r="D353">
        <v>310</v>
      </c>
      <c r="E353" t="s">
        <v>444</v>
      </c>
      <c r="F353" t="s">
        <v>126</v>
      </c>
      <c r="H353">
        <v>575</v>
      </c>
      <c r="I353">
        <v>70</v>
      </c>
      <c r="J353">
        <v>75</v>
      </c>
      <c r="K353">
        <v>80</v>
      </c>
      <c r="L353">
        <v>135</v>
      </c>
      <c r="M353">
        <v>80</v>
      </c>
      <c r="N353">
        <v>135</v>
      </c>
      <c r="O353">
        <v>3</v>
      </c>
      <c r="P353" t="b">
        <v>0</v>
      </c>
    </row>
    <row r="354" spans="4:16">
      <c r="D354">
        <v>311</v>
      </c>
      <c r="E354" t="s">
        <v>445</v>
      </c>
      <c r="F354" t="s">
        <v>126</v>
      </c>
      <c r="H354">
        <v>405</v>
      </c>
      <c r="I354">
        <v>60</v>
      </c>
      <c r="J354">
        <v>50</v>
      </c>
      <c r="K354">
        <v>40</v>
      </c>
      <c r="L354">
        <v>85</v>
      </c>
      <c r="M354">
        <v>75</v>
      </c>
      <c r="N354">
        <v>95</v>
      </c>
      <c r="O354">
        <v>3</v>
      </c>
      <c r="P354" t="b">
        <v>0</v>
      </c>
    </row>
    <row r="355" spans="4:16">
      <c r="D355">
        <v>312</v>
      </c>
      <c r="E355" t="s">
        <v>446</v>
      </c>
      <c r="F355" t="s">
        <v>126</v>
      </c>
      <c r="H355">
        <v>405</v>
      </c>
      <c r="I355">
        <v>60</v>
      </c>
      <c r="J355">
        <v>40</v>
      </c>
      <c r="K355">
        <v>50</v>
      </c>
      <c r="L355">
        <v>75</v>
      </c>
      <c r="M355">
        <v>85</v>
      </c>
      <c r="N355">
        <v>95</v>
      </c>
      <c r="O355">
        <v>3</v>
      </c>
      <c r="P355" t="b">
        <v>0</v>
      </c>
    </row>
    <row r="356" spans="4:16">
      <c r="D356">
        <v>313</v>
      </c>
      <c r="E356" t="s">
        <v>447</v>
      </c>
      <c r="F356" t="s">
        <v>107</v>
      </c>
      <c r="H356">
        <v>400</v>
      </c>
      <c r="I356">
        <v>65</v>
      </c>
      <c r="J356">
        <v>73</v>
      </c>
      <c r="K356">
        <v>55</v>
      </c>
      <c r="L356">
        <v>47</v>
      </c>
      <c r="M356">
        <v>75</v>
      </c>
      <c r="N356">
        <v>85</v>
      </c>
      <c r="O356">
        <v>3</v>
      </c>
      <c r="P356" t="b">
        <v>0</v>
      </c>
    </row>
    <row r="357" spans="4:16">
      <c r="D357">
        <v>314</v>
      </c>
      <c r="E357" t="s">
        <v>448</v>
      </c>
      <c r="F357" t="s">
        <v>107</v>
      </c>
      <c r="H357">
        <v>400</v>
      </c>
      <c r="I357">
        <v>65</v>
      </c>
      <c r="J357">
        <v>47</v>
      </c>
      <c r="K357">
        <v>55</v>
      </c>
      <c r="L357">
        <v>73</v>
      </c>
      <c r="M357">
        <v>75</v>
      </c>
      <c r="N357">
        <v>85</v>
      </c>
      <c r="O357">
        <v>3</v>
      </c>
      <c r="P357" t="b">
        <v>0</v>
      </c>
    </row>
    <row r="358" spans="4:16">
      <c r="D358">
        <v>315</v>
      </c>
      <c r="E358" t="s">
        <v>449</v>
      </c>
      <c r="F358" t="s">
        <v>88</v>
      </c>
      <c r="G358" t="s">
        <v>89</v>
      </c>
      <c r="H358">
        <v>400</v>
      </c>
      <c r="I358">
        <v>50</v>
      </c>
      <c r="J358">
        <v>60</v>
      </c>
      <c r="K358">
        <v>45</v>
      </c>
      <c r="L358">
        <v>100</v>
      </c>
      <c r="M358">
        <v>80</v>
      </c>
      <c r="N358">
        <v>65</v>
      </c>
      <c r="O358">
        <v>3</v>
      </c>
      <c r="P358" t="b">
        <v>0</v>
      </c>
    </row>
    <row r="359" spans="4:16">
      <c r="D359">
        <v>316</v>
      </c>
      <c r="E359" t="s">
        <v>450</v>
      </c>
      <c r="F359" t="s">
        <v>89</v>
      </c>
      <c r="H359">
        <v>302</v>
      </c>
      <c r="I359">
        <v>70</v>
      </c>
      <c r="J359">
        <v>43</v>
      </c>
      <c r="K359">
        <v>53</v>
      </c>
      <c r="L359">
        <v>43</v>
      </c>
      <c r="M359">
        <v>53</v>
      </c>
      <c r="N359">
        <v>40</v>
      </c>
      <c r="O359">
        <v>3</v>
      </c>
      <c r="P359" t="b">
        <v>0</v>
      </c>
    </row>
    <row r="360" spans="4:16">
      <c r="D360">
        <v>317</v>
      </c>
      <c r="E360" t="s">
        <v>451</v>
      </c>
      <c r="F360" t="s">
        <v>89</v>
      </c>
      <c r="H360">
        <v>467</v>
      </c>
      <c r="I360">
        <v>100</v>
      </c>
      <c r="J360">
        <v>73</v>
      </c>
      <c r="K360">
        <v>83</v>
      </c>
      <c r="L360">
        <v>73</v>
      </c>
      <c r="M360">
        <v>83</v>
      </c>
      <c r="N360">
        <v>55</v>
      </c>
      <c r="O360">
        <v>3</v>
      </c>
      <c r="P360" t="b">
        <v>0</v>
      </c>
    </row>
    <row r="361" spans="4:16">
      <c r="D361">
        <v>318</v>
      </c>
      <c r="E361" t="s">
        <v>452</v>
      </c>
      <c r="F361" t="s">
        <v>102</v>
      </c>
      <c r="G361" t="s">
        <v>246</v>
      </c>
      <c r="H361">
        <v>305</v>
      </c>
      <c r="I361">
        <v>45</v>
      </c>
      <c r="J361">
        <v>90</v>
      </c>
      <c r="K361">
        <v>20</v>
      </c>
      <c r="L361">
        <v>65</v>
      </c>
      <c r="M361">
        <v>20</v>
      </c>
      <c r="N361">
        <v>65</v>
      </c>
      <c r="O361">
        <v>3</v>
      </c>
      <c r="P361" t="b">
        <v>0</v>
      </c>
    </row>
    <row r="362" spans="4:16">
      <c r="D362">
        <v>319</v>
      </c>
      <c r="E362" t="s">
        <v>453</v>
      </c>
      <c r="F362" t="s">
        <v>102</v>
      </c>
      <c r="G362" t="s">
        <v>246</v>
      </c>
      <c r="H362">
        <v>460</v>
      </c>
      <c r="I362">
        <v>70</v>
      </c>
      <c r="J362">
        <v>120</v>
      </c>
      <c r="K362">
        <v>40</v>
      </c>
      <c r="L362">
        <v>95</v>
      </c>
      <c r="M362">
        <v>40</v>
      </c>
      <c r="N362">
        <v>95</v>
      </c>
      <c r="O362">
        <v>3</v>
      </c>
      <c r="P362" t="b">
        <v>0</v>
      </c>
    </row>
    <row r="363" spans="4:16">
      <c r="D363">
        <v>319</v>
      </c>
      <c r="E363" t="s">
        <v>454</v>
      </c>
      <c r="F363" t="s">
        <v>102</v>
      </c>
      <c r="G363" t="s">
        <v>246</v>
      </c>
      <c r="H363">
        <v>560</v>
      </c>
      <c r="I363">
        <v>70</v>
      </c>
      <c r="J363">
        <v>140</v>
      </c>
      <c r="K363">
        <v>70</v>
      </c>
      <c r="L363">
        <v>110</v>
      </c>
      <c r="M363">
        <v>65</v>
      </c>
      <c r="N363">
        <v>105</v>
      </c>
      <c r="O363">
        <v>3</v>
      </c>
      <c r="P363" t="b">
        <v>0</v>
      </c>
    </row>
    <row r="364" spans="4:16">
      <c r="D364">
        <v>320</v>
      </c>
      <c r="E364" t="s">
        <v>455</v>
      </c>
      <c r="F364" t="s">
        <v>102</v>
      </c>
      <c r="H364">
        <v>400</v>
      </c>
      <c r="I364">
        <v>130</v>
      </c>
      <c r="J364">
        <v>70</v>
      </c>
      <c r="K364">
        <v>35</v>
      </c>
      <c r="L364">
        <v>70</v>
      </c>
      <c r="M364">
        <v>35</v>
      </c>
      <c r="N364">
        <v>60</v>
      </c>
      <c r="O364">
        <v>3</v>
      </c>
      <c r="P364" t="b">
        <v>0</v>
      </c>
    </row>
    <row r="365" spans="4:16">
      <c r="D365">
        <v>321</v>
      </c>
      <c r="E365" t="s">
        <v>456</v>
      </c>
      <c r="F365" t="s">
        <v>102</v>
      </c>
      <c r="H365">
        <v>500</v>
      </c>
      <c r="I365">
        <v>170</v>
      </c>
      <c r="J365">
        <v>90</v>
      </c>
      <c r="K365">
        <v>45</v>
      </c>
      <c r="L365">
        <v>90</v>
      </c>
      <c r="M365">
        <v>45</v>
      </c>
      <c r="N365">
        <v>60</v>
      </c>
      <c r="O365">
        <v>3</v>
      </c>
      <c r="P365" t="b">
        <v>0</v>
      </c>
    </row>
    <row r="366" spans="4:16">
      <c r="D366">
        <v>322</v>
      </c>
      <c r="E366" t="s">
        <v>457</v>
      </c>
      <c r="F366" t="s">
        <v>94</v>
      </c>
      <c r="G366" t="s">
        <v>129</v>
      </c>
      <c r="H366">
        <v>305</v>
      </c>
      <c r="I366">
        <v>60</v>
      </c>
      <c r="J366">
        <v>60</v>
      </c>
      <c r="K366">
        <v>40</v>
      </c>
      <c r="L366">
        <v>65</v>
      </c>
      <c r="M366">
        <v>45</v>
      </c>
      <c r="N366">
        <v>35</v>
      </c>
      <c r="O366">
        <v>3</v>
      </c>
      <c r="P366" t="b">
        <v>0</v>
      </c>
    </row>
    <row r="367" spans="4:16">
      <c r="D367">
        <v>323</v>
      </c>
      <c r="E367" t="s">
        <v>458</v>
      </c>
      <c r="F367" t="s">
        <v>94</v>
      </c>
      <c r="G367" t="s">
        <v>129</v>
      </c>
      <c r="H367">
        <v>460</v>
      </c>
      <c r="I367">
        <v>70</v>
      </c>
      <c r="J367">
        <v>100</v>
      </c>
      <c r="K367">
        <v>70</v>
      </c>
      <c r="L367">
        <v>105</v>
      </c>
      <c r="M367">
        <v>75</v>
      </c>
      <c r="N367">
        <v>40</v>
      </c>
      <c r="O367">
        <v>3</v>
      </c>
      <c r="P367" t="b">
        <v>0</v>
      </c>
    </row>
    <row r="368" spans="4:16">
      <c r="D368">
        <v>323</v>
      </c>
      <c r="E368" t="s">
        <v>459</v>
      </c>
      <c r="F368" t="s">
        <v>94</v>
      </c>
      <c r="G368" t="s">
        <v>129</v>
      </c>
      <c r="H368">
        <v>560</v>
      </c>
      <c r="I368">
        <v>70</v>
      </c>
      <c r="J368">
        <v>120</v>
      </c>
      <c r="K368">
        <v>100</v>
      </c>
      <c r="L368">
        <v>145</v>
      </c>
      <c r="M368">
        <v>105</v>
      </c>
      <c r="N368">
        <v>20</v>
      </c>
      <c r="O368">
        <v>3</v>
      </c>
      <c r="P368" t="b">
        <v>0</v>
      </c>
    </row>
    <row r="369" spans="4:16">
      <c r="D369">
        <v>324</v>
      </c>
      <c r="E369" t="s">
        <v>460</v>
      </c>
      <c r="F369" t="s">
        <v>94</v>
      </c>
      <c r="H369">
        <v>470</v>
      </c>
      <c r="I369">
        <v>70</v>
      </c>
      <c r="J369">
        <v>85</v>
      </c>
      <c r="K369">
        <v>140</v>
      </c>
      <c r="L369">
        <v>85</v>
      </c>
      <c r="M369">
        <v>70</v>
      </c>
      <c r="N369">
        <v>20</v>
      </c>
      <c r="O369">
        <v>3</v>
      </c>
      <c r="P369" t="b">
        <v>0</v>
      </c>
    </row>
    <row r="370" spans="4:16">
      <c r="D370">
        <v>325</v>
      </c>
      <c r="E370" t="s">
        <v>461</v>
      </c>
      <c r="F370" t="s">
        <v>168</v>
      </c>
      <c r="H370">
        <v>330</v>
      </c>
      <c r="I370">
        <v>60</v>
      </c>
      <c r="J370">
        <v>25</v>
      </c>
      <c r="K370">
        <v>35</v>
      </c>
      <c r="L370">
        <v>70</v>
      </c>
      <c r="M370">
        <v>80</v>
      </c>
      <c r="N370">
        <v>60</v>
      </c>
      <c r="O370">
        <v>3</v>
      </c>
      <c r="P370" t="b">
        <v>0</v>
      </c>
    </row>
    <row r="371" spans="4:16">
      <c r="D371">
        <v>326</v>
      </c>
      <c r="E371" t="s">
        <v>462</v>
      </c>
      <c r="F371" t="s">
        <v>168</v>
      </c>
      <c r="H371">
        <v>470</v>
      </c>
      <c r="I371">
        <v>80</v>
      </c>
      <c r="J371">
        <v>45</v>
      </c>
      <c r="K371">
        <v>65</v>
      </c>
      <c r="L371">
        <v>90</v>
      </c>
      <c r="M371">
        <v>110</v>
      </c>
      <c r="N371">
        <v>80</v>
      </c>
      <c r="O371">
        <v>3</v>
      </c>
      <c r="P371" t="b">
        <v>0</v>
      </c>
    </row>
    <row r="372" spans="4:16">
      <c r="D372">
        <v>327</v>
      </c>
      <c r="E372" t="s">
        <v>463</v>
      </c>
      <c r="F372" t="s">
        <v>117</v>
      </c>
      <c r="H372">
        <v>360</v>
      </c>
      <c r="I372">
        <v>60</v>
      </c>
      <c r="J372">
        <v>60</v>
      </c>
      <c r="K372">
        <v>60</v>
      </c>
      <c r="L372">
        <v>60</v>
      </c>
      <c r="M372">
        <v>60</v>
      </c>
      <c r="N372">
        <v>60</v>
      </c>
      <c r="O372">
        <v>3</v>
      </c>
      <c r="P372" t="b">
        <v>0</v>
      </c>
    </row>
    <row r="373" spans="4:16">
      <c r="D373">
        <v>328</v>
      </c>
      <c r="E373" t="s">
        <v>464</v>
      </c>
      <c r="F373" t="s">
        <v>129</v>
      </c>
      <c r="H373">
        <v>290</v>
      </c>
      <c r="I373">
        <v>45</v>
      </c>
      <c r="J373">
        <v>100</v>
      </c>
      <c r="K373">
        <v>45</v>
      </c>
      <c r="L373">
        <v>45</v>
      </c>
      <c r="M373">
        <v>45</v>
      </c>
      <c r="N373">
        <v>10</v>
      </c>
      <c r="O373">
        <v>3</v>
      </c>
      <c r="P373" t="b">
        <v>0</v>
      </c>
    </row>
    <row r="374" spans="4:16">
      <c r="D374">
        <v>329</v>
      </c>
      <c r="E374" t="s">
        <v>465</v>
      </c>
      <c r="F374" t="s">
        <v>129</v>
      </c>
      <c r="G374" t="s">
        <v>99</v>
      </c>
      <c r="H374">
        <v>340</v>
      </c>
      <c r="I374">
        <v>50</v>
      </c>
      <c r="J374">
        <v>70</v>
      </c>
      <c r="K374">
        <v>50</v>
      </c>
      <c r="L374">
        <v>50</v>
      </c>
      <c r="M374">
        <v>50</v>
      </c>
      <c r="N374">
        <v>70</v>
      </c>
      <c r="O374">
        <v>3</v>
      </c>
      <c r="P374" t="b">
        <v>0</v>
      </c>
    </row>
    <row r="375" spans="4:16">
      <c r="D375">
        <v>330</v>
      </c>
      <c r="E375" t="s">
        <v>466</v>
      </c>
      <c r="F375" t="s">
        <v>129</v>
      </c>
      <c r="G375" t="s">
        <v>99</v>
      </c>
      <c r="H375">
        <v>520</v>
      </c>
      <c r="I375">
        <v>80</v>
      </c>
      <c r="J375">
        <v>100</v>
      </c>
      <c r="K375">
        <v>80</v>
      </c>
      <c r="L375">
        <v>80</v>
      </c>
      <c r="M375">
        <v>80</v>
      </c>
      <c r="N375">
        <v>100</v>
      </c>
      <c r="O375">
        <v>3</v>
      </c>
      <c r="P375" t="b">
        <v>0</v>
      </c>
    </row>
    <row r="376" spans="4:16">
      <c r="D376">
        <v>331</v>
      </c>
      <c r="E376" t="s">
        <v>467</v>
      </c>
      <c r="F376" t="s">
        <v>88</v>
      </c>
      <c r="H376">
        <v>335</v>
      </c>
      <c r="I376">
        <v>50</v>
      </c>
      <c r="J376">
        <v>85</v>
      </c>
      <c r="K376">
        <v>40</v>
      </c>
      <c r="L376">
        <v>85</v>
      </c>
      <c r="M376">
        <v>40</v>
      </c>
      <c r="N376">
        <v>35</v>
      </c>
      <c r="O376">
        <v>3</v>
      </c>
      <c r="P376" t="b">
        <v>0</v>
      </c>
    </row>
    <row r="377" spans="4:16">
      <c r="D377">
        <v>332</v>
      </c>
      <c r="E377" t="s">
        <v>468</v>
      </c>
      <c r="F377" t="s">
        <v>88</v>
      </c>
      <c r="G377" t="s">
        <v>246</v>
      </c>
      <c r="H377">
        <v>475</v>
      </c>
      <c r="I377">
        <v>70</v>
      </c>
      <c r="J377">
        <v>115</v>
      </c>
      <c r="K377">
        <v>60</v>
      </c>
      <c r="L377">
        <v>115</v>
      </c>
      <c r="M377">
        <v>60</v>
      </c>
      <c r="N377">
        <v>55</v>
      </c>
      <c r="O377">
        <v>3</v>
      </c>
      <c r="P377" t="b">
        <v>0</v>
      </c>
    </row>
    <row r="378" spans="4:16">
      <c r="D378">
        <v>333</v>
      </c>
      <c r="E378" t="s">
        <v>469</v>
      </c>
      <c r="F378" t="s">
        <v>117</v>
      </c>
      <c r="G378" t="s">
        <v>97</v>
      </c>
      <c r="H378">
        <v>310</v>
      </c>
      <c r="I378">
        <v>45</v>
      </c>
      <c r="J378">
        <v>40</v>
      </c>
      <c r="K378">
        <v>60</v>
      </c>
      <c r="L378">
        <v>40</v>
      </c>
      <c r="M378">
        <v>75</v>
      </c>
      <c r="N378">
        <v>50</v>
      </c>
      <c r="O378">
        <v>3</v>
      </c>
      <c r="P378" t="b">
        <v>0</v>
      </c>
    </row>
    <row r="379" spans="4:16">
      <c r="D379">
        <v>334</v>
      </c>
      <c r="E379" t="s">
        <v>470</v>
      </c>
      <c r="F379" t="s">
        <v>99</v>
      </c>
      <c r="G379" t="s">
        <v>97</v>
      </c>
      <c r="H379">
        <v>490</v>
      </c>
      <c r="I379">
        <v>75</v>
      </c>
      <c r="J379">
        <v>70</v>
      </c>
      <c r="K379">
        <v>90</v>
      </c>
      <c r="L379">
        <v>70</v>
      </c>
      <c r="M379">
        <v>105</v>
      </c>
      <c r="N379">
        <v>80</v>
      </c>
      <c r="O379">
        <v>3</v>
      </c>
      <c r="P379" t="b">
        <v>0</v>
      </c>
    </row>
    <row r="380" spans="4:16">
      <c r="D380">
        <v>334</v>
      </c>
      <c r="E380" t="s">
        <v>471</v>
      </c>
      <c r="F380" t="s">
        <v>99</v>
      </c>
      <c r="G380" t="s">
        <v>138</v>
      </c>
      <c r="H380">
        <v>590</v>
      </c>
      <c r="I380">
        <v>75</v>
      </c>
      <c r="J380">
        <v>110</v>
      </c>
      <c r="K380">
        <v>110</v>
      </c>
      <c r="L380">
        <v>110</v>
      </c>
      <c r="M380">
        <v>105</v>
      </c>
      <c r="N380">
        <v>80</v>
      </c>
      <c r="O380">
        <v>3</v>
      </c>
      <c r="P380" t="b">
        <v>0</v>
      </c>
    </row>
    <row r="381" spans="4:16">
      <c r="D381">
        <v>335</v>
      </c>
      <c r="E381" t="s">
        <v>472</v>
      </c>
      <c r="F381" t="s">
        <v>117</v>
      </c>
      <c r="H381">
        <v>458</v>
      </c>
      <c r="I381">
        <v>73</v>
      </c>
      <c r="J381">
        <v>115</v>
      </c>
      <c r="K381">
        <v>60</v>
      </c>
      <c r="L381">
        <v>60</v>
      </c>
      <c r="M381">
        <v>60</v>
      </c>
      <c r="N381">
        <v>90</v>
      </c>
      <c r="O381">
        <v>3</v>
      </c>
      <c r="P381" t="b">
        <v>0</v>
      </c>
    </row>
    <row r="382" spans="4:16">
      <c r="D382">
        <v>336</v>
      </c>
      <c r="E382" t="s">
        <v>473</v>
      </c>
      <c r="F382" t="s">
        <v>89</v>
      </c>
      <c r="H382">
        <v>458</v>
      </c>
      <c r="I382">
        <v>73</v>
      </c>
      <c r="J382">
        <v>100</v>
      </c>
      <c r="K382">
        <v>60</v>
      </c>
      <c r="L382">
        <v>100</v>
      </c>
      <c r="M382">
        <v>60</v>
      </c>
      <c r="N382">
        <v>65</v>
      </c>
      <c r="O382">
        <v>3</v>
      </c>
      <c r="P382" t="b">
        <v>0</v>
      </c>
    </row>
    <row r="383" spans="4:16">
      <c r="D383">
        <v>337</v>
      </c>
      <c r="E383" t="s">
        <v>474</v>
      </c>
      <c r="F383" t="s">
        <v>181</v>
      </c>
      <c r="G383" t="s">
        <v>168</v>
      </c>
      <c r="H383">
        <v>440</v>
      </c>
      <c r="I383">
        <v>70</v>
      </c>
      <c r="J383">
        <v>55</v>
      </c>
      <c r="K383">
        <v>65</v>
      </c>
      <c r="L383">
        <v>95</v>
      </c>
      <c r="M383">
        <v>85</v>
      </c>
      <c r="N383">
        <v>70</v>
      </c>
      <c r="O383">
        <v>3</v>
      </c>
      <c r="P383" t="b">
        <v>0</v>
      </c>
    </row>
    <row r="384" spans="4:16">
      <c r="D384">
        <v>338</v>
      </c>
      <c r="E384" t="s">
        <v>475</v>
      </c>
      <c r="F384" t="s">
        <v>181</v>
      </c>
      <c r="G384" t="s">
        <v>168</v>
      </c>
      <c r="H384">
        <v>440</v>
      </c>
      <c r="I384">
        <v>70</v>
      </c>
      <c r="J384">
        <v>95</v>
      </c>
      <c r="K384">
        <v>85</v>
      </c>
      <c r="L384">
        <v>55</v>
      </c>
      <c r="M384">
        <v>65</v>
      </c>
      <c r="N384">
        <v>70</v>
      </c>
      <c r="O384">
        <v>3</v>
      </c>
      <c r="P384" t="b">
        <v>0</v>
      </c>
    </row>
    <row r="385" spans="4:16">
      <c r="D385">
        <v>339</v>
      </c>
      <c r="E385" t="s">
        <v>476</v>
      </c>
      <c r="F385" t="s">
        <v>102</v>
      </c>
      <c r="G385" t="s">
        <v>129</v>
      </c>
      <c r="H385">
        <v>288</v>
      </c>
      <c r="I385">
        <v>50</v>
      </c>
      <c r="J385">
        <v>48</v>
      </c>
      <c r="K385">
        <v>43</v>
      </c>
      <c r="L385">
        <v>46</v>
      </c>
      <c r="M385">
        <v>41</v>
      </c>
      <c r="N385">
        <v>60</v>
      </c>
      <c r="O385">
        <v>3</v>
      </c>
      <c r="P385" t="b">
        <v>0</v>
      </c>
    </row>
    <row r="386" spans="4:16">
      <c r="D386">
        <v>340</v>
      </c>
      <c r="E386" t="s">
        <v>477</v>
      </c>
      <c r="F386" t="s">
        <v>102</v>
      </c>
      <c r="G386" t="s">
        <v>129</v>
      </c>
      <c r="H386">
        <v>468</v>
      </c>
      <c r="I386">
        <v>110</v>
      </c>
      <c r="J386">
        <v>78</v>
      </c>
      <c r="K386">
        <v>73</v>
      </c>
      <c r="L386">
        <v>76</v>
      </c>
      <c r="M386">
        <v>71</v>
      </c>
      <c r="N386">
        <v>60</v>
      </c>
      <c r="O386">
        <v>3</v>
      </c>
      <c r="P386" t="b">
        <v>0</v>
      </c>
    </row>
    <row r="387" spans="4:16">
      <c r="D387">
        <v>341</v>
      </c>
      <c r="E387" t="s">
        <v>478</v>
      </c>
      <c r="F387" t="s">
        <v>102</v>
      </c>
      <c r="H387">
        <v>308</v>
      </c>
      <c r="I387">
        <v>43</v>
      </c>
      <c r="J387">
        <v>80</v>
      </c>
      <c r="K387">
        <v>65</v>
      </c>
      <c r="L387">
        <v>50</v>
      </c>
      <c r="M387">
        <v>35</v>
      </c>
      <c r="N387">
        <v>35</v>
      </c>
      <c r="O387">
        <v>3</v>
      </c>
      <c r="P387" t="b">
        <v>0</v>
      </c>
    </row>
    <row r="388" spans="4:16">
      <c r="D388">
        <v>342</v>
      </c>
      <c r="E388" t="s">
        <v>479</v>
      </c>
      <c r="F388" t="s">
        <v>102</v>
      </c>
      <c r="G388" t="s">
        <v>246</v>
      </c>
      <c r="H388">
        <v>468</v>
      </c>
      <c r="I388">
        <v>63</v>
      </c>
      <c r="J388">
        <v>120</v>
      </c>
      <c r="K388">
        <v>85</v>
      </c>
      <c r="L388">
        <v>90</v>
      </c>
      <c r="M388">
        <v>55</v>
      </c>
      <c r="N388">
        <v>55</v>
      </c>
      <c r="O388">
        <v>3</v>
      </c>
      <c r="P388" t="b">
        <v>0</v>
      </c>
    </row>
    <row r="389" spans="4:16">
      <c r="D389">
        <v>343</v>
      </c>
      <c r="E389" t="s">
        <v>480</v>
      </c>
      <c r="F389" t="s">
        <v>129</v>
      </c>
      <c r="G389" t="s">
        <v>168</v>
      </c>
      <c r="H389">
        <v>300</v>
      </c>
      <c r="I389">
        <v>40</v>
      </c>
      <c r="J389">
        <v>40</v>
      </c>
      <c r="K389">
        <v>55</v>
      </c>
      <c r="L389">
        <v>40</v>
      </c>
      <c r="M389">
        <v>70</v>
      </c>
      <c r="N389">
        <v>55</v>
      </c>
      <c r="O389">
        <v>3</v>
      </c>
      <c r="P389" t="b">
        <v>0</v>
      </c>
    </row>
    <row r="390" spans="4:16">
      <c r="D390">
        <v>344</v>
      </c>
      <c r="E390" t="s">
        <v>481</v>
      </c>
      <c r="F390" t="s">
        <v>129</v>
      </c>
      <c r="G390" t="s">
        <v>168</v>
      </c>
      <c r="H390">
        <v>500</v>
      </c>
      <c r="I390">
        <v>60</v>
      </c>
      <c r="J390">
        <v>70</v>
      </c>
      <c r="K390">
        <v>105</v>
      </c>
      <c r="L390">
        <v>70</v>
      </c>
      <c r="M390">
        <v>120</v>
      </c>
      <c r="N390">
        <v>75</v>
      </c>
      <c r="O390">
        <v>3</v>
      </c>
      <c r="P390" t="b">
        <v>0</v>
      </c>
    </row>
    <row r="391" spans="4:16">
      <c r="D391">
        <v>345</v>
      </c>
      <c r="E391" t="s">
        <v>482</v>
      </c>
      <c r="F391" t="s">
        <v>181</v>
      </c>
      <c r="G391" t="s">
        <v>88</v>
      </c>
      <c r="H391">
        <v>355</v>
      </c>
      <c r="I391">
        <v>66</v>
      </c>
      <c r="J391">
        <v>41</v>
      </c>
      <c r="K391">
        <v>77</v>
      </c>
      <c r="L391">
        <v>61</v>
      </c>
      <c r="M391">
        <v>87</v>
      </c>
      <c r="N391">
        <v>23</v>
      </c>
      <c r="O391">
        <v>3</v>
      </c>
      <c r="P391" t="b">
        <v>0</v>
      </c>
    </row>
    <row r="392" spans="4:16">
      <c r="D392">
        <v>346</v>
      </c>
      <c r="E392" t="s">
        <v>483</v>
      </c>
      <c r="F392" t="s">
        <v>181</v>
      </c>
      <c r="G392" t="s">
        <v>88</v>
      </c>
      <c r="H392">
        <v>495</v>
      </c>
      <c r="I392">
        <v>86</v>
      </c>
      <c r="J392">
        <v>81</v>
      </c>
      <c r="K392">
        <v>97</v>
      </c>
      <c r="L392">
        <v>81</v>
      </c>
      <c r="M392">
        <v>107</v>
      </c>
      <c r="N392">
        <v>43</v>
      </c>
      <c r="O392">
        <v>3</v>
      </c>
      <c r="P392" t="b">
        <v>0</v>
      </c>
    </row>
    <row r="393" spans="4:16">
      <c r="D393">
        <v>347</v>
      </c>
      <c r="E393" t="s">
        <v>484</v>
      </c>
      <c r="F393" t="s">
        <v>181</v>
      </c>
      <c r="G393" t="s">
        <v>107</v>
      </c>
      <c r="H393">
        <v>355</v>
      </c>
      <c r="I393">
        <v>45</v>
      </c>
      <c r="J393">
        <v>95</v>
      </c>
      <c r="K393">
        <v>50</v>
      </c>
      <c r="L393">
        <v>40</v>
      </c>
      <c r="M393">
        <v>50</v>
      </c>
      <c r="N393">
        <v>75</v>
      </c>
      <c r="O393">
        <v>3</v>
      </c>
      <c r="P393" t="b">
        <v>0</v>
      </c>
    </row>
    <row r="394" spans="4:16">
      <c r="D394">
        <v>348</v>
      </c>
      <c r="E394" t="s">
        <v>485</v>
      </c>
      <c r="F394" t="s">
        <v>181</v>
      </c>
      <c r="G394" t="s">
        <v>107</v>
      </c>
      <c r="H394">
        <v>495</v>
      </c>
      <c r="I394">
        <v>75</v>
      </c>
      <c r="J394">
        <v>125</v>
      </c>
      <c r="K394">
        <v>100</v>
      </c>
      <c r="L394">
        <v>70</v>
      </c>
      <c r="M394">
        <v>80</v>
      </c>
      <c r="N394">
        <v>45</v>
      </c>
      <c r="O394">
        <v>3</v>
      </c>
      <c r="P394" t="b">
        <v>0</v>
      </c>
    </row>
    <row r="395" spans="4:16">
      <c r="D395">
        <v>349</v>
      </c>
      <c r="E395" t="s">
        <v>486</v>
      </c>
      <c r="F395" t="s">
        <v>102</v>
      </c>
      <c r="H395">
        <v>200</v>
      </c>
      <c r="I395">
        <v>20</v>
      </c>
      <c r="J395">
        <v>15</v>
      </c>
      <c r="K395">
        <v>20</v>
      </c>
      <c r="L395">
        <v>10</v>
      </c>
      <c r="M395">
        <v>55</v>
      </c>
      <c r="N395">
        <v>80</v>
      </c>
      <c r="O395">
        <v>3</v>
      </c>
      <c r="P395" t="b">
        <v>0</v>
      </c>
    </row>
    <row r="396" spans="4:16">
      <c r="D396">
        <v>350</v>
      </c>
      <c r="E396" t="s">
        <v>487</v>
      </c>
      <c r="F396" t="s">
        <v>102</v>
      </c>
      <c r="H396">
        <v>540</v>
      </c>
      <c r="I396">
        <v>95</v>
      </c>
      <c r="J396">
        <v>60</v>
      </c>
      <c r="K396">
        <v>79</v>
      </c>
      <c r="L396">
        <v>100</v>
      </c>
      <c r="M396">
        <v>125</v>
      </c>
      <c r="N396">
        <v>81</v>
      </c>
      <c r="O396">
        <v>3</v>
      </c>
      <c r="P396" t="b">
        <v>0</v>
      </c>
    </row>
    <row r="397" spans="4:16">
      <c r="D397">
        <v>351</v>
      </c>
      <c r="E397" t="s">
        <v>488</v>
      </c>
      <c r="F397" t="s">
        <v>117</v>
      </c>
      <c r="H397">
        <v>420</v>
      </c>
      <c r="I397">
        <v>70</v>
      </c>
      <c r="J397">
        <v>70</v>
      </c>
      <c r="K397">
        <v>70</v>
      </c>
      <c r="L397">
        <v>70</v>
      </c>
      <c r="M397">
        <v>70</v>
      </c>
      <c r="N397">
        <v>70</v>
      </c>
      <c r="O397">
        <v>3</v>
      </c>
      <c r="P397" t="b">
        <v>0</v>
      </c>
    </row>
    <row r="398" spans="4:16">
      <c r="D398">
        <v>352</v>
      </c>
      <c r="E398" t="s">
        <v>489</v>
      </c>
      <c r="F398" t="s">
        <v>117</v>
      </c>
      <c r="H398">
        <v>440</v>
      </c>
      <c r="I398">
        <v>60</v>
      </c>
      <c r="J398">
        <v>90</v>
      </c>
      <c r="K398">
        <v>70</v>
      </c>
      <c r="L398">
        <v>60</v>
      </c>
      <c r="M398">
        <v>120</v>
      </c>
      <c r="N398">
        <v>40</v>
      </c>
      <c r="O398">
        <v>3</v>
      </c>
      <c r="P398" t="b">
        <v>0</v>
      </c>
    </row>
    <row r="399" spans="4:16">
      <c r="D399">
        <v>353</v>
      </c>
      <c r="E399" t="s">
        <v>490</v>
      </c>
      <c r="F399" t="s">
        <v>203</v>
      </c>
      <c r="H399">
        <v>295</v>
      </c>
      <c r="I399">
        <v>44</v>
      </c>
      <c r="J399">
        <v>75</v>
      </c>
      <c r="K399">
        <v>35</v>
      </c>
      <c r="L399">
        <v>63</v>
      </c>
      <c r="M399">
        <v>33</v>
      </c>
      <c r="N399">
        <v>45</v>
      </c>
      <c r="O399">
        <v>3</v>
      </c>
      <c r="P399" t="b">
        <v>0</v>
      </c>
    </row>
    <row r="400" spans="4:16">
      <c r="D400">
        <v>354</v>
      </c>
      <c r="E400" t="s">
        <v>491</v>
      </c>
      <c r="F400" t="s">
        <v>203</v>
      </c>
      <c r="H400">
        <v>455</v>
      </c>
      <c r="I400">
        <v>64</v>
      </c>
      <c r="J400">
        <v>115</v>
      </c>
      <c r="K400">
        <v>65</v>
      </c>
      <c r="L400">
        <v>83</v>
      </c>
      <c r="M400">
        <v>63</v>
      </c>
      <c r="N400">
        <v>65</v>
      </c>
      <c r="O400">
        <v>3</v>
      </c>
      <c r="P400" t="b">
        <v>0</v>
      </c>
    </row>
    <row r="401" spans="4:16">
      <c r="D401">
        <v>354</v>
      </c>
      <c r="E401" t="s">
        <v>492</v>
      </c>
      <c r="F401" t="s">
        <v>203</v>
      </c>
      <c r="H401">
        <v>555</v>
      </c>
      <c r="I401">
        <v>64</v>
      </c>
      <c r="J401">
        <v>165</v>
      </c>
      <c r="K401">
        <v>75</v>
      </c>
      <c r="L401">
        <v>93</v>
      </c>
      <c r="M401">
        <v>83</v>
      </c>
      <c r="N401">
        <v>75</v>
      </c>
      <c r="O401">
        <v>3</v>
      </c>
      <c r="P401" t="b">
        <v>0</v>
      </c>
    </row>
    <row r="402" spans="4:16">
      <c r="D402">
        <v>355</v>
      </c>
      <c r="E402" t="s">
        <v>493</v>
      </c>
      <c r="F402" t="s">
        <v>203</v>
      </c>
      <c r="H402">
        <v>295</v>
      </c>
      <c r="I402">
        <v>20</v>
      </c>
      <c r="J402">
        <v>40</v>
      </c>
      <c r="K402">
        <v>90</v>
      </c>
      <c r="L402">
        <v>30</v>
      </c>
      <c r="M402">
        <v>90</v>
      </c>
      <c r="N402">
        <v>25</v>
      </c>
      <c r="O402">
        <v>3</v>
      </c>
      <c r="P402" t="b">
        <v>0</v>
      </c>
    </row>
    <row r="403" spans="4:16">
      <c r="D403">
        <v>356</v>
      </c>
      <c r="E403" t="s">
        <v>494</v>
      </c>
      <c r="F403" t="s">
        <v>203</v>
      </c>
      <c r="H403">
        <v>455</v>
      </c>
      <c r="I403">
        <v>40</v>
      </c>
      <c r="J403">
        <v>70</v>
      </c>
      <c r="K403">
        <v>130</v>
      </c>
      <c r="L403">
        <v>60</v>
      </c>
      <c r="M403">
        <v>130</v>
      </c>
      <c r="N403">
        <v>25</v>
      </c>
      <c r="O403">
        <v>3</v>
      </c>
      <c r="P403" t="b">
        <v>0</v>
      </c>
    </row>
    <row r="404" spans="4:16">
      <c r="D404">
        <v>357</v>
      </c>
      <c r="E404" t="s">
        <v>495</v>
      </c>
      <c r="F404" t="s">
        <v>88</v>
      </c>
      <c r="G404" t="s">
        <v>97</v>
      </c>
      <c r="H404">
        <v>460</v>
      </c>
      <c r="I404">
        <v>99</v>
      </c>
      <c r="J404">
        <v>68</v>
      </c>
      <c r="K404">
        <v>83</v>
      </c>
      <c r="L404">
        <v>72</v>
      </c>
      <c r="M404">
        <v>87</v>
      </c>
      <c r="N404">
        <v>51</v>
      </c>
      <c r="O404">
        <v>3</v>
      </c>
      <c r="P404" t="b">
        <v>0</v>
      </c>
    </row>
    <row r="405" spans="4:16">
      <c r="D405">
        <v>358</v>
      </c>
      <c r="E405" t="s">
        <v>496</v>
      </c>
      <c r="F405" t="s">
        <v>168</v>
      </c>
      <c r="H405">
        <v>425</v>
      </c>
      <c r="I405">
        <v>65</v>
      </c>
      <c r="J405">
        <v>50</v>
      </c>
      <c r="K405">
        <v>70</v>
      </c>
      <c r="L405">
        <v>95</v>
      </c>
      <c r="M405">
        <v>80</v>
      </c>
      <c r="N405">
        <v>65</v>
      </c>
      <c r="O405">
        <v>3</v>
      </c>
      <c r="P405" t="b">
        <v>0</v>
      </c>
    </row>
    <row r="406" spans="4:16">
      <c r="D406">
        <v>359</v>
      </c>
      <c r="E406" t="s">
        <v>497</v>
      </c>
      <c r="F406" t="s">
        <v>246</v>
      </c>
      <c r="H406">
        <v>465</v>
      </c>
      <c r="I406">
        <v>65</v>
      </c>
      <c r="J406">
        <v>130</v>
      </c>
      <c r="K406">
        <v>60</v>
      </c>
      <c r="L406">
        <v>75</v>
      </c>
      <c r="M406">
        <v>60</v>
      </c>
      <c r="N406">
        <v>75</v>
      </c>
      <c r="O406">
        <v>3</v>
      </c>
      <c r="P406" t="b">
        <v>0</v>
      </c>
    </row>
    <row r="407" spans="4:16">
      <c r="D407">
        <v>359</v>
      </c>
      <c r="E407" t="s">
        <v>498</v>
      </c>
      <c r="F407" t="s">
        <v>246</v>
      </c>
      <c r="H407">
        <v>565</v>
      </c>
      <c r="I407">
        <v>65</v>
      </c>
      <c r="J407">
        <v>150</v>
      </c>
      <c r="K407">
        <v>60</v>
      </c>
      <c r="L407">
        <v>115</v>
      </c>
      <c r="M407">
        <v>60</v>
      </c>
      <c r="N407">
        <v>115</v>
      </c>
      <c r="O407">
        <v>3</v>
      </c>
      <c r="P407" t="b">
        <v>0</v>
      </c>
    </row>
    <row r="408" spans="4:16">
      <c r="D408">
        <v>360</v>
      </c>
      <c r="E408" t="s">
        <v>499</v>
      </c>
      <c r="F408" t="s">
        <v>168</v>
      </c>
      <c r="H408">
        <v>260</v>
      </c>
      <c r="I408">
        <v>95</v>
      </c>
      <c r="J408">
        <v>23</v>
      </c>
      <c r="K408">
        <v>48</v>
      </c>
      <c r="L408">
        <v>23</v>
      </c>
      <c r="M408">
        <v>48</v>
      </c>
      <c r="N408">
        <v>23</v>
      </c>
      <c r="O408">
        <v>3</v>
      </c>
      <c r="P408" t="b">
        <v>0</v>
      </c>
    </row>
    <row r="409" spans="4:16">
      <c r="D409">
        <v>361</v>
      </c>
      <c r="E409" t="s">
        <v>500</v>
      </c>
      <c r="F409" t="s">
        <v>197</v>
      </c>
      <c r="H409">
        <v>300</v>
      </c>
      <c r="I409">
        <v>50</v>
      </c>
      <c r="J409">
        <v>50</v>
      </c>
      <c r="K409">
        <v>50</v>
      </c>
      <c r="L409">
        <v>50</v>
      </c>
      <c r="M409">
        <v>50</v>
      </c>
      <c r="N409">
        <v>50</v>
      </c>
      <c r="O409">
        <v>3</v>
      </c>
      <c r="P409" t="b">
        <v>0</v>
      </c>
    </row>
    <row r="410" spans="4:16">
      <c r="D410">
        <v>362</v>
      </c>
      <c r="E410" t="s">
        <v>501</v>
      </c>
      <c r="F410" t="s">
        <v>197</v>
      </c>
      <c r="H410">
        <v>480</v>
      </c>
      <c r="I410">
        <v>80</v>
      </c>
      <c r="J410">
        <v>80</v>
      </c>
      <c r="K410">
        <v>80</v>
      </c>
      <c r="L410">
        <v>80</v>
      </c>
      <c r="M410">
        <v>80</v>
      </c>
      <c r="N410">
        <v>80</v>
      </c>
      <c r="O410">
        <v>3</v>
      </c>
      <c r="P410" t="b">
        <v>0</v>
      </c>
    </row>
    <row r="411" spans="4:16">
      <c r="D411">
        <v>362</v>
      </c>
      <c r="E411" t="s">
        <v>502</v>
      </c>
      <c r="F411" t="s">
        <v>197</v>
      </c>
      <c r="H411">
        <v>580</v>
      </c>
      <c r="I411">
        <v>80</v>
      </c>
      <c r="J411">
        <v>120</v>
      </c>
      <c r="K411">
        <v>80</v>
      </c>
      <c r="L411">
        <v>120</v>
      </c>
      <c r="M411">
        <v>80</v>
      </c>
      <c r="N411">
        <v>100</v>
      </c>
      <c r="O411">
        <v>3</v>
      </c>
      <c r="P411" t="b">
        <v>0</v>
      </c>
    </row>
    <row r="412" spans="4:16">
      <c r="D412">
        <v>363</v>
      </c>
      <c r="E412" t="s">
        <v>503</v>
      </c>
      <c r="F412" t="s">
        <v>197</v>
      </c>
      <c r="G412" t="s">
        <v>102</v>
      </c>
      <c r="H412">
        <v>290</v>
      </c>
      <c r="I412">
        <v>70</v>
      </c>
      <c r="J412">
        <v>40</v>
      </c>
      <c r="K412">
        <v>50</v>
      </c>
      <c r="L412">
        <v>55</v>
      </c>
      <c r="M412">
        <v>50</v>
      </c>
      <c r="N412">
        <v>25</v>
      </c>
      <c r="O412">
        <v>3</v>
      </c>
      <c r="P412" t="b">
        <v>0</v>
      </c>
    </row>
    <row r="413" spans="4:16">
      <c r="D413">
        <v>364</v>
      </c>
      <c r="E413" t="s">
        <v>504</v>
      </c>
      <c r="F413" t="s">
        <v>197</v>
      </c>
      <c r="G413" t="s">
        <v>102</v>
      </c>
      <c r="H413">
        <v>410</v>
      </c>
      <c r="I413">
        <v>90</v>
      </c>
      <c r="J413">
        <v>60</v>
      </c>
      <c r="K413">
        <v>70</v>
      </c>
      <c r="L413">
        <v>75</v>
      </c>
      <c r="M413">
        <v>70</v>
      </c>
      <c r="N413">
        <v>45</v>
      </c>
      <c r="O413">
        <v>3</v>
      </c>
      <c r="P413" t="b">
        <v>0</v>
      </c>
    </row>
    <row r="414" spans="4:16">
      <c r="D414">
        <v>365</v>
      </c>
      <c r="E414" t="s">
        <v>505</v>
      </c>
      <c r="F414" t="s">
        <v>197</v>
      </c>
      <c r="G414" t="s">
        <v>102</v>
      </c>
      <c r="H414">
        <v>530</v>
      </c>
      <c r="I414">
        <v>110</v>
      </c>
      <c r="J414">
        <v>80</v>
      </c>
      <c r="K414">
        <v>90</v>
      </c>
      <c r="L414">
        <v>95</v>
      </c>
      <c r="M414">
        <v>90</v>
      </c>
      <c r="N414">
        <v>65</v>
      </c>
      <c r="O414">
        <v>3</v>
      </c>
      <c r="P414" t="b">
        <v>0</v>
      </c>
    </row>
    <row r="415" spans="4:16">
      <c r="D415">
        <v>366</v>
      </c>
      <c r="E415" t="s">
        <v>506</v>
      </c>
      <c r="F415" t="s">
        <v>102</v>
      </c>
      <c r="H415">
        <v>345</v>
      </c>
      <c r="I415">
        <v>35</v>
      </c>
      <c r="J415">
        <v>64</v>
      </c>
      <c r="K415">
        <v>85</v>
      </c>
      <c r="L415">
        <v>74</v>
      </c>
      <c r="M415">
        <v>55</v>
      </c>
      <c r="N415">
        <v>32</v>
      </c>
      <c r="O415">
        <v>3</v>
      </c>
      <c r="P415" t="b">
        <v>0</v>
      </c>
    </row>
    <row r="416" spans="4:16">
      <c r="D416">
        <v>367</v>
      </c>
      <c r="E416" t="s">
        <v>507</v>
      </c>
      <c r="F416" t="s">
        <v>102</v>
      </c>
      <c r="H416">
        <v>485</v>
      </c>
      <c r="I416">
        <v>55</v>
      </c>
      <c r="J416">
        <v>104</v>
      </c>
      <c r="K416">
        <v>105</v>
      </c>
      <c r="L416">
        <v>94</v>
      </c>
      <c r="M416">
        <v>75</v>
      </c>
      <c r="N416">
        <v>52</v>
      </c>
      <c r="O416">
        <v>3</v>
      </c>
      <c r="P416" t="b">
        <v>0</v>
      </c>
    </row>
    <row r="417" spans="4:16">
      <c r="D417">
        <v>368</v>
      </c>
      <c r="E417" t="s">
        <v>508</v>
      </c>
      <c r="F417" t="s">
        <v>102</v>
      </c>
      <c r="H417">
        <v>485</v>
      </c>
      <c r="I417">
        <v>55</v>
      </c>
      <c r="J417">
        <v>84</v>
      </c>
      <c r="K417">
        <v>105</v>
      </c>
      <c r="L417">
        <v>114</v>
      </c>
      <c r="M417">
        <v>75</v>
      </c>
      <c r="N417">
        <v>52</v>
      </c>
      <c r="O417">
        <v>3</v>
      </c>
      <c r="P417" t="b">
        <v>0</v>
      </c>
    </row>
    <row r="418" spans="4:16">
      <c r="D418">
        <v>369</v>
      </c>
      <c r="E418" t="s">
        <v>509</v>
      </c>
      <c r="F418" t="s">
        <v>102</v>
      </c>
      <c r="G418" t="s">
        <v>181</v>
      </c>
      <c r="H418">
        <v>485</v>
      </c>
      <c r="I418">
        <v>100</v>
      </c>
      <c r="J418">
        <v>90</v>
      </c>
      <c r="K418">
        <v>130</v>
      </c>
      <c r="L418">
        <v>45</v>
      </c>
      <c r="M418">
        <v>65</v>
      </c>
      <c r="N418">
        <v>55</v>
      </c>
      <c r="O418">
        <v>3</v>
      </c>
      <c r="P418" t="b">
        <v>0</v>
      </c>
    </row>
    <row r="419" spans="4:16">
      <c r="D419">
        <v>370</v>
      </c>
      <c r="E419" t="s">
        <v>510</v>
      </c>
      <c r="F419" t="s">
        <v>102</v>
      </c>
      <c r="H419">
        <v>330</v>
      </c>
      <c r="I419">
        <v>43</v>
      </c>
      <c r="J419">
        <v>30</v>
      </c>
      <c r="K419">
        <v>55</v>
      </c>
      <c r="L419">
        <v>40</v>
      </c>
      <c r="M419">
        <v>65</v>
      </c>
      <c r="N419">
        <v>97</v>
      </c>
      <c r="O419">
        <v>3</v>
      </c>
      <c r="P419" t="b">
        <v>0</v>
      </c>
    </row>
    <row r="420" spans="4:16">
      <c r="D420">
        <v>371</v>
      </c>
      <c r="E420" t="s">
        <v>511</v>
      </c>
      <c r="F420" t="s">
        <v>99</v>
      </c>
      <c r="H420">
        <v>300</v>
      </c>
      <c r="I420">
        <v>45</v>
      </c>
      <c r="J420">
        <v>75</v>
      </c>
      <c r="K420">
        <v>60</v>
      </c>
      <c r="L420">
        <v>40</v>
      </c>
      <c r="M420">
        <v>30</v>
      </c>
      <c r="N420">
        <v>50</v>
      </c>
      <c r="O420">
        <v>3</v>
      </c>
      <c r="P420" t="b">
        <v>0</v>
      </c>
    </row>
    <row r="421" spans="4:16">
      <c r="D421">
        <v>372</v>
      </c>
      <c r="E421" t="s">
        <v>512</v>
      </c>
      <c r="F421" t="s">
        <v>99</v>
      </c>
      <c r="H421">
        <v>420</v>
      </c>
      <c r="I421">
        <v>65</v>
      </c>
      <c r="J421">
        <v>95</v>
      </c>
      <c r="K421">
        <v>100</v>
      </c>
      <c r="L421">
        <v>60</v>
      </c>
      <c r="M421">
        <v>50</v>
      </c>
      <c r="N421">
        <v>50</v>
      </c>
      <c r="O421">
        <v>3</v>
      </c>
      <c r="P421" t="b">
        <v>0</v>
      </c>
    </row>
    <row r="422" spans="4:16">
      <c r="D422">
        <v>373</v>
      </c>
      <c r="E422" t="s">
        <v>513</v>
      </c>
      <c r="F422" t="s">
        <v>99</v>
      </c>
      <c r="G422" t="s">
        <v>97</v>
      </c>
      <c r="H422">
        <v>600</v>
      </c>
      <c r="I422">
        <v>95</v>
      </c>
      <c r="J422">
        <v>135</v>
      </c>
      <c r="K422">
        <v>80</v>
      </c>
      <c r="L422">
        <v>110</v>
      </c>
      <c r="M422">
        <v>80</v>
      </c>
      <c r="N422">
        <v>100</v>
      </c>
      <c r="O422">
        <v>3</v>
      </c>
      <c r="P422" t="b">
        <v>0</v>
      </c>
    </row>
    <row r="423" spans="4:16">
      <c r="D423">
        <v>373</v>
      </c>
      <c r="E423" t="s">
        <v>514</v>
      </c>
      <c r="F423" t="s">
        <v>99</v>
      </c>
      <c r="G423" t="s">
        <v>97</v>
      </c>
      <c r="H423">
        <v>700</v>
      </c>
      <c r="I423">
        <v>95</v>
      </c>
      <c r="J423">
        <v>145</v>
      </c>
      <c r="K423">
        <v>130</v>
      </c>
      <c r="L423">
        <v>120</v>
      </c>
      <c r="M423">
        <v>90</v>
      </c>
      <c r="N423">
        <v>120</v>
      </c>
      <c r="O423">
        <v>3</v>
      </c>
      <c r="P423" t="b">
        <v>0</v>
      </c>
    </row>
    <row r="424" spans="4:16">
      <c r="D424">
        <v>374</v>
      </c>
      <c r="E424" t="s">
        <v>515</v>
      </c>
      <c r="F424" t="s">
        <v>190</v>
      </c>
      <c r="G424" t="s">
        <v>168</v>
      </c>
      <c r="H424">
        <v>300</v>
      </c>
      <c r="I424">
        <v>40</v>
      </c>
      <c r="J424">
        <v>55</v>
      </c>
      <c r="K424">
        <v>80</v>
      </c>
      <c r="L424">
        <v>35</v>
      </c>
      <c r="M424">
        <v>60</v>
      </c>
      <c r="N424">
        <v>30</v>
      </c>
      <c r="O424">
        <v>3</v>
      </c>
      <c r="P424" t="b">
        <v>0</v>
      </c>
    </row>
    <row r="425" spans="4:16">
      <c r="D425">
        <v>375</v>
      </c>
      <c r="E425" t="s">
        <v>516</v>
      </c>
      <c r="F425" t="s">
        <v>190</v>
      </c>
      <c r="G425" t="s">
        <v>168</v>
      </c>
      <c r="H425">
        <v>420</v>
      </c>
      <c r="I425">
        <v>60</v>
      </c>
      <c r="J425">
        <v>75</v>
      </c>
      <c r="K425">
        <v>100</v>
      </c>
      <c r="L425">
        <v>55</v>
      </c>
      <c r="M425">
        <v>80</v>
      </c>
      <c r="N425">
        <v>50</v>
      </c>
      <c r="O425">
        <v>3</v>
      </c>
      <c r="P425" t="b">
        <v>0</v>
      </c>
    </row>
    <row r="426" spans="4:16">
      <c r="D426">
        <v>376</v>
      </c>
      <c r="E426" t="s">
        <v>517</v>
      </c>
      <c r="F426" t="s">
        <v>190</v>
      </c>
      <c r="G426" t="s">
        <v>168</v>
      </c>
      <c r="H426">
        <v>600</v>
      </c>
      <c r="I426">
        <v>80</v>
      </c>
      <c r="J426">
        <v>135</v>
      </c>
      <c r="K426">
        <v>130</v>
      </c>
      <c r="L426">
        <v>95</v>
      </c>
      <c r="M426">
        <v>90</v>
      </c>
      <c r="N426">
        <v>70</v>
      </c>
      <c r="O426">
        <v>3</v>
      </c>
      <c r="P426" t="b">
        <v>0</v>
      </c>
    </row>
    <row r="427" spans="4:16">
      <c r="D427">
        <v>376</v>
      </c>
      <c r="E427" t="s">
        <v>518</v>
      </c>
      <c r="F427" t="s">
        <v>190</v>
      </c>
      <c r="G427" t="s">
        <v>168</v>
      </c>
      <c r="H427">
        <v>700</v>
      </c>
      <c r="I427">
        <v>80</v>
      </c>
      <c r="J427">
        <v>145</v>
      </c>
      <c r="K427">
        <v>150</v>
      </c>
      <c r="L427">
        <v>105</v>
      </c>
      <c r="M427">
        <v>110</v>
      </c>
      <c r="N427">
        <v>110</v>
      </c>
      <c r="O427">
        <v>3</v>
      </c>
      <c r="P427" t="b">
        <v>0</v>
      </c>
    </row>
    <row r="428" spans="4:16">
      <c r="D428">
        <v>377</v>
      </c>
      <c r="E428" t="s">
        <v>519</v>
      </c>
      <c r="F428" t="s">
        <v>181</v>
      </c>
      <c r="H428">
        <v>580</v>
      </c>
      <c r="I428">
        <v>80</v>
      </c>
      <c r="J428">
        <v>100</v>
      </c>
      <c r="K428">
        <v>200</v>
      </c>
      <c r="L428">
        <v>50</v>
      </c>
      <c r="M428">
        <v>100</v>
      </c>
      <c r="N428">
        <v>50</v>
      </c>
      <c r="O428">
        <v>3</v>
      </c>
      <c r="P428" t="b">
        <v>1</v>
      </c>
    </row>
    <row r="429" spans="4:16">
      <c r="D429">
        <v>378</v>
      </c>
      <c r="E429" t="s">
        <v>520</v>
      </c>
      <c r="F429" t="s">
        <v>197</v>
      </c>
      <c r="H429">
        <v>580</v>
      </c>
      <c r="I429">
        <v>80</v>
      </c>
      <c r="J429">
        <v>50</v>
      </c>
      <c r="K429">
        <v>100</v>
      </c>
      <c r="L429">
        <v>100</v>
      </c>
      <c r="M429">
        <v>200</v>
      </c>
      <c r="N429">
        <v>50</v>
      </c>
      <c r="O429">
        <v>3</v>
      </c>
      <c r="P429" t="b">
        <v>1</v>
      </c>
    </row>
    <row r="430" spans="4:16">
      <c r="D430">
        <v>379</v>
      </c>
      <c r="E430" t="s">
        <v>521</v>
      </c>
      <c r="F430" t="s">
        <v>190</v>
      </c>
      <c r="H430">
        <v>580</v>
      </c>
      <c r="I430">
        <v>80</v>
      </c>
      <c r="J430">
        <v>75</v>
      </c>
      <c r="K430">
        <v>150</v>
      </c>
      <c r="L430">
        <v>75</v>
      </c>
      <c r="M430">
        <v>150</v>
      </c>
      <c r="N430">
        <v>50</v>
      </c>
      <c r="O430">
        <v>3</v>
      </c>
      <c r="P430" t="b">
        <v>1</v>
      </c>
    </row>
    <row r="431" spans="4:16">
      <c r="D431">
        <v>380</v>
      </c>
      <c r="E431" t="s">
        <v>522</v>
      </c>
      <c r="F431" t="s">
        <v>99</v>
      </c>
      <c r="G431" t="s">
        <v>168</v>
      </c>
      <c r="H431">
        <v>600</v>
      </c>
      <c r="I431">
        <v>80</v>
      </c>
      <c r="J431">
        <v>80</v>
      </c>
      <c r="K431">
        <v>90</v>
      </c>
      <c r="L431">
        <v>110</v>
      </c>
      <c r="M431">
        <v>130</v>
      </c>
      <c r="N431">
        <v>110</v>
      </c>
      <c r="O431">
        <v>3</v>
      </c>
      <c r="P431" t="b">
        <v>1</v>
      </c>
    </row>
    <row r="432" spans="4:16">
      <c r="D432">
        <v>380</v>
      </c>
      <c r="E432" t="s">
        <v>523</v>
      </c>
      <c r="F432" t="s">
        <v>99</v>
      </c>
      <c r="G432" t="s">
        <v>168</v>
      </c>
      <c r="H432">
        <v>700</v>
      </c>
      <c r="I432">
        <v>80</v>
      </c>
      <c r="J432">
        <v>100</v>
      </c>
      <c r="K432">
        <v>120</v>
      </c>
      <c r="L432">
        <v>140</v>
      </c>
      <c r="M432">
        <v>150</v>
      </c>
      <c r="N432">
        <v>110</v>
      </c>
      <c r="O432">
        <v>3</v>
      </c>
      <c r="P432" t="b">
        <v>1</v>
      </c>
    </row>
    <row r="433" spans="4:16">
      <c r="D433">
        <v>381</v>
      </c>
      <c r="E433" t="s">
        <v>524</v>
      </c>
      <c r="F433" t="s">
        <v>99</v>
      </c>
      <c r="G433" t="s">
        <v>168</v>
      </c>
      <c r="H433">
        <v>600</v>
      </c>
      <c r="I433">
        <v>80</v>
      </c>
      <c r="J433">
        <v>90</v>
      </c>
      <c r="K433">
        <v>80</v>
      </c>
      <c r="L433">
        <v>130</v>
      </c>
      <c r="M433">
        <v>110</v>
      </c>
      <c r="N433">
        <v>110</v>
      </c>
      <c r="O433">
        <v>3</v>
      </c>
      <c r="P433" t="b">
        <v>1</v>
      </c>
    </row>
    <row r="434" spans="4:16">
      <c r="D434">
        <v>381</v>
      </c>
      <c r="E434" t="s">
        <v>525</v>
      </c>
      <c r="F434" t="s">
        <v>99</v>
      </c>
      <c r="G434" t="s">
        <v>168</v>
      </c>
      <c r="H434">
        <v>700</v>
      </c>
      <c r="I434">
        <v>80</v>
      </c>
      <c r="J434">
        <v>130</v>
      </c>
      <c r="K434">
        <v>100</v>
      </c>
      <c r="L434">
        <v>160</v>
      </c>
      <c r="M434">
        <v>120</v>
      </c>
      <c r="N434">
        <v>110</v>
      </c>
      <c r="O434">
        <v>3</v>
      </c>
      <c r="P434" t="b">
        <v>1</v>
      </c>
    </row>
    <row r="435" spans="4:16">
      <c r="D435">
        <v>382</v>
      </c>
      <c r="E435" t="s">
        <v>526</v>
      </c>
      <c r="F435" t="s">
        <v>102</v>
      </c>
      <c r="H435">
        <v>670</v>
      </c>
      <c r="I435">
        <v>100</v>
      </c>
      <c r="J435">
        <v>100</v>
      </c>
      <c r="K435">
        <v>90</v>
      </c>
      <c r="L435">
        <v>150</v>
      </c>
      <c r="M435">
        <v>140</v>
      </c>
      <c r="N435">
        <v>90</v>
      </c>
      <c r="O435">
        <v>3</v>
      </c>
      <c r="P435" t="b">
        <v>1</v>
      </c>
    </row>
    <row r="436" spans="4:16">
      <c r="D436">
        <v>382</v>
      </c>
      <c r="E436" t="s">
        <v>527</v>
      </c>
      <c r="F436" t="s">
        <v>102</v>
      </c>
      <c r="H436">
        <v>770</v>
      </c>
      <c r="I436">
        <v>100</v>
      </c>
      <c r="J436">
        <v>150</v>
      </c>
      <c r="K436">
        <v>90</v>
      </c>
      <c r="L436">
        <v>180</v>
      </c>
      <c r="M436">
        <v>160</v>
      </c>
      <c r="N436">
        <v>90</v>
      </c>
      <c r="O436">
        <v>3</v>
      </c>
      <c r="P436" t="b">
        <v>1</v>
      </c>
    </row>
    <row r="437" spans="4:16">
      <c r="D437">
        <v>383</v>
      </c>
      <c r="E437" t="s">
        <v>528</v>
      </c>
      <c r="F437" t="s">
        <v>129</v>
      </c>
      <c r="H437">
        <v>670</v>
      </c>
      <c r="I437">
        <v>100</v>
      </c>
      <c r="J437">
        <v>150</v>
      </c>
      <c r="K437">
        <v>140</v>
      </c>
      <c r="L437">
        <v>100</v>
      </c>
      <c r="M437">
        <v>90</v>
      </c>
      <c r="N437">
        <v>90</v>
      </c>
      <c r="O437">
        <v>3</v>
      </c>
      <c r="P437" t="b">
        <v>1</v>
      </c>
    </row>
    <row r="438" spans="4:16">
      <c r="D438">
        <v>383</v>
      </c>
      <c r="E438" t="s">
        <v>529</v>
      </c>
      <c r="F438" t="s">
        <v>129</v>
      </c>
      <c r="G438" t="s">
        <v>94</v>
      </c>
      <c r="H438">
        <v>770</v>
      </c>
      <c r="I438">
        <v>100</v>
      </c>
      <c r="J438">
        <v>180</v>
      </c>
      <c r="K438">
        <v>160</v>
      </c>
      <c r="L438">
        <v>150</v>
      </c>
      <c r="M438">
        <v>90</v>
      </c>
      <c r="N438">
        <v>90</v>
      </c>
      <c r="O438">
        <v>3</v>
      </c>
      <c r="P438" t="b">
        <v>1</v>
      </c>
    </row>
    <row r="439" spans="4:16">
      <c r="D439">
        <v>384</v>
      </c>
      <c r="E439" t="s">
        <v>530</v>
      </c>
      <c r="F439" t="s">
        <v>99</v>
      </c>
      <c r="G439" t="s">
        <v>97</v>
      </c>
      <c r="H439">
        <v>680</v>
      </c>
      <c r="I439">
        <v>105</v>
      </c>
      <c r="J439">
        <v>150</v>
      </c>
      <c r="K439">
        <v>90</v>
      </c>
      <c r="L439">
        <v>150</v>
      </c>
      <c r="M439">
        <v>90</v>
      </c>
      <c r="N439">
        <v>95</v>
      </c>
      <c r="O439">
        <v>3</v>
      </c>
      <c r="P439" t="b">
        <v>1</v>
      </c>
    </row>
    <row r="440" spans="4:16">
      <c r="D440">
        <v>384</v>
      </c>
      <c r="E440" t="s">
        <v>531</v>
      </c>
      <c r="F440" t="s">
        <v>99</v>
      </c>
      <c r="G440" t="s">
        <v>97</v>
      </c>
      <c r="H440">
        <v>780</v>
      </c>
      <c r="I440">
        <v>105</v>
      </c>
      <c r="J440">
        <v>180</v>
      </c>
      <c r="K440">
        <v>100</v>
      </c>
      <c r="L440">
        <v>180</v>
      </c>
      <c r="M440">
        <v>100</v>
      </c>
      <c r="N440">
        <v>115</v>
      </c>
      <c r="O440">
        <v>3</v>
      </c>
      <c r="P440" t="b">
        <v>1</v>
      </c>
    </row>
    <row r="441" spans="4:16">
      <c r="D441">
        <v>385</v>
      </c>
      <c r="E441" t="s">
        <v>532</v>
      </c>
      <c r="F441" t="s">
        <v>190</v>
      </c>
      <c r="G441" t="s">
        <v>168</v>
      </c>
      <c r="H441">
        <v>600</v>
      </c>
      <c r="I441">
        <v>100</v>
      </c>
      <c r="J441">
        <v>100</v>
      </c>
      <c r="K441">
        <v>100</v>
      </c>
      <c r="L441">
        <v>100</v>
      </c>
      <c r="M441">
        <v>100</v>
      </c>
      <c r="N441">
        <v>100</v>
      </c>
      <c r="O441">
        <v>3</v>
      </c>
      <c r="P441" t="b">
        <v>1</v>
      </c>
    </row>
    <row r="442" spans="4:16">
      <c r="D442">
        <v>386</v>
      </c>
      <c r="E442" t="s">
        <v>533</v>
      </c>
      <c r="F442" t="s">
        <v>168</v>
      </c>
      <c r="H442">
        <v>600</v>
      </c>
      <c r="I442">
        <v>50</v>
      </c>
      <c r="J442">
        <v>150</v>
      </c>
      <c r="K442">
        <v>50</v>
      </c>
      <c r="L442">
        <v>150</v>
      </c>
      <c r="M442">
        <v>50</v>
      </c>
      <c r="N442">
        <v>150</v>
      </c>
      <c r="O442">
        <v>3</v>
      </c>
      <c r="P442" t="b">
        <v>1</v>
      </c>
    </row>
    <row r="443" spans="4:16">
      <c r="D443">
        <v>386</v>
      </c>
      <c r="E443" t="s">
        <v>534</v>
      </c>
      <c r="F443" t="s">
        <v>168</v>
      </c>
      <c r="H443">
        <v>600</v>
      </c>
      <c r="I443">
        <v>50</v>
      </c>
      <c r="J443">
        <v>180</v>
      </c>
      <c r="K443">
        <v>20</v>
      </c>
      <c r="L443">
        <v>180</v>
      </c>
      <c r="M443">
        <v>20</v>
      </c>
      <c r="N443">
        <v>150</v>
      </c>
      <c r="O443">
        <v>3</v>
      </c>
      <c r="P443" t="b">
        <v>1</v>
      </c>
    </row>
    <row r="444" spans="4:16">
      <c r="D444">
        <v>386</v>
      </c>
      <c r="E444" t="s">
        <v>535</v>
      </c>
      <c r="F444" t="s">
        <v>168</v>
      </c>
      <c r="H444">
        <v>600</v>
      </c>
      <c r="I444">
        <v>50</v>
      </c>
      <c r="J444">
        <v>70</v>
      </c>
      <c r="K444">
        <v>160</v>
      </c>
      <c r="L444">
        <v>70</v>
      </c>
      <c r="M444">
        <v>160</v>
      </c>
      <c r="N444">
        <v>90</v>
      </c>
      <c r="O444">
        <v>3</v>
      </c>
      <c r="P444" t="b">
        <v>1</v>
      </c>
    </row>
    <row r="445" spans="4:16">
      <c r="D445">
        <v>386</v>
      </c>
      <c r="E445" t="s">
        <v>536</v>
      </c>
      <c r="F445" t="s">
        <v>168</v>
      </c>
      <c r="H445">
        <v>600</v>
      </c>
      <c r="I445">
        <v>50</v>
      </c>
      <c r="J445">
        <v>95</v>
      </c>
      <c r="K445">
        <v>90</v>
      </c>
      <c r="L445">
        <v>95</v>
      </c>
      <c r="M445">
        <v>90</v>
      </c>
      <c r="N445">
        <v>180</v>
      </c>
      <c r="O445">
        <v>3</v>
      </c>
      <c r="P445" t="b">
        <v>1</v>
      </c>
    </row>
    <row r="446" spans="4:16">
      <c r="D446">
        <v>387</v>
      </c>
      <c r="E446" t="s">
        <v>537</v>
      </c>
      <c r="F446" t="s">
        <v>88</v>
      </c>
      <c r="H446">
        <v>318</v>
      </c>
      <c r="I446">
        <v>55</v>
      </c>
      <c r="J446">
        <v>68</v>
      </c>
      <c r="K446">
        <v>64</v>
      </c>
      <c r="L446">
        <v>45</v>
      </c>
      <c r="M446">
        <v>55</v>
      </c>
      <c r="N446">
        <v>31</v>
      </c>
      <c r="O446">
        <v>4</v>
      </c>
      <c r="P446" t="b">
        <v>0</v>
      </c>
    </row>
    <row r="447" spans="4:16">
      <c r="D447">
        <v>388</v>
      </c>
      <c r="E447" t="s">
        <v>538</v>
      </c>
      <c r="F447" t="s">
        <v>88</v>
      </c>
      <c r="H447">
        <v>405</v>
      </c>
      <c r="I447">
        <v>75</v>
      </c>
      <c r="J447">
        <v>89</v>
      </c>
      <c r="K447">
        <v>85</v>
      </c>
      <c r="L447">
        <v>55</v>
      </c>
      <c r="M447">
        <v>65</v>
      </c>
      <c r="N447">
        <v>36</v>
      </c>
      <c r="O447">
        <v>4</v>
      </c>
      <c r="P447" t="b">
        <v>0</v>
      </c>
    </row>
    <row r="448" spans="4:16">
      <c r="D448">
        <v>389</v>
      </c>
      <c r="E448" t="s">
        <v>539</v>
      </c>
      <c r="F448" t="s">
        <v>88</v>
      </c>
      <c r="G448" t="s">
        <v>129</v>
      </c>
      <c r="H448">
        <v>525</v>
      </c>
      <c r="I448">
        <v>95</v>
      </c>
      <c r="J448">
        <v>109</v>
      </c>
      <c r="K448">
        <v>105</v>
      </c>
      <c r="L448">
        <v>75</v>
      </c>
      <c r="M448">
        <v>85</v>
      </c>
      <c r="N448">
        <v>56</v>
      </c>
      <c r="O448">
        <v>4</v>
      </c>
      <c r="P448" t="b">
        <v>0</v>
      </c>
    </row>
    <row r="449" spans="4:16">
      <c r="D449">
        <v>390</v>
      </c>
      <c r="E449" t="s">
        <v>540</v>
      </c>
      <c r="F449" t="s">
        <v>94</v>
      </c>
      <c r="H449">
        <v>309</v>
      </c>
      <c r="I449">
        <v>44</v>
      </c>
      <c r="J449">
        <v>58</v>
      </c>
      <c r="K449">
        <v>44</v>
      </c>
      <c r="L449">
        <v>58</v>
      </c>
      <c r="M449">
        <v>44</v>
      </c>
      <c r="N449">
        <v>61</v>
      </c>
      <c r="O449">
        <v>4</v>
      </c>
      <c r="P449" t="b">
        <v>0</v>
      </c>
    </row>
    <row r="450" spans="4:16">
      <c r="D450">
        <v>391</v>
      </c>
      <c r="E450" t="s">
        <v>541</v>
      </c>
      <c r="F450" t="s">
        <v>94</v>
      </c>
      <c r="G450" t="s">
        <v>160</v>
      </c>
      <c r="H450">
        <v>405</v>
      </c>
      <c r="I450">
        <v>64</v>
      </c>
      <c r="J450">
        <v>78</v>
      </c>
      <c r="K450">
        <v>52</v>
      </c>
      <c r="L450">
        <v>78</v>
      </c>
      <c r="M450">
        <v>52</v>
      </c>
      <c r="N450">
        <v>81</v>
      </c>
      <c r="O450">
        <v>4</v>
      </c>
      <c r="P450" t="b">
        <v>0</v>
      </c>
    </row>
    <row r="451" spans="4:16">
      <c r="D451">
        <v>392</v>
      </c>
      <c r="E451" t="s">
        <v>542</v>
      </c>
      <c r="F451" t="s">
        <v>94</v>
      </c>
      <c r="G451" t="s">
        <v>160</v>
      </c>
      <c r="H451">
        <v>534</v>
      </c>
      <c r="I451">
        <v>76</v>
      </c>
      <c r="J451">
        <v>104</v>
      </c>
      <c r="K451">
        <v>71</v>
      </c>
      <c r="L451">
        <v>104</v>
      </c>
      <c r="M451">
        <v>71</v>
      </c>
      <c r="N451">
        <v>108</v>
      </c>
      <c r="O451">
        <v>4</v>
      </c>
      <c r="P451" t="b">
        <v>0</v>
      </c>
    </row>
    <row r="452" spans="4:16">
      <c r="D452">
        <v>393</v>
      </c>
      <c r="E452" t="s">
        <v>543</v>
      </c>
      <c r="F452" t="s">
        <v>102</v>
      </c>
      <c r="H452">
        <v>314</v>
      </c>
      <c r="I452">
        <v>53</v>
      </c>
      <c r="J452">
        <v>51</v>
      </c>
      <c r="K452">
        <v>53</v>
      </c>
      <c r="L452">
        <v>61</v>
      </c>
      <c r="M452">
        <v>56</v>
      </c>
      <c r="N452">
        <v>40</v>
      </c>
      <c r="O452">
        <v>4</v>
      </c>
      <c r="P452" t="b">
        <v>0</v>
      </c>
    </row>
    <row r="453" spans="4:16">
      <c r="D453">
        <v>394</v>
      </c>
      <c r="E453" t="s">
        <v>544</v>
      </c>
      <c r="F453" t="s">
        <v>102</v>
      </c>
      <c r="H453">
        <v>405</v>
      </c>
      <c r="I453">
        <v>64</v>
      </c>
      <c r="J453">
        <v>66</v>
      </c>
      <c r="K453">
        <v>68</v>
      </c>
      <c r="L453">
        <v>81</v>
      </c>
      <c r="M453">
        <v>76</v>
      </c>
      <c r="N453">
        <v>50</v>
      </c>
      <c r="O453">
        <v>4</v>
      </c>
      <c r="P453" t="b">
        <v>0</v>
      </c>
    </row>
    <row r="454" spans="4:16">
      <c r="D454">
        <v>395</v>
      </c>
      <c r="E454" t="s">
        <v>545</v>
      </c>
      <c r="F454" t="s">
        <v>102</v>
      </c>
      <c r="G454" t="s">
        <v>190</v>
      </c>
      <c r="H454">
        <v>530</v>
      </c>
      <c r="I454">
        <v>84</v>
      </c>
      <c r="J454">
        <v>86</v>
      </c>
      <c r="K454">
        <v>88</v>
      </c>
      <c r="L454">
        <v>111</v>
      </c>
      <c r="M454">
        <v>101</v>
      </c>
      <c r="N454">
        <v>60</v>
      </c>
      <c r="O454">
        <v>4</v>
      </c>
      <c r="P454" t="b">
        <v>0</v>
      </c>
    </row>
    <row r="455" spans="4:16">
      <c r="D455">
        <v>396</v>
      </c>
      <c r="E455" t="s">
        <v>546</v>
      </c>
      <c r="F455" t="s">
        <v>117</v>
      </c>
      <c r="G455" t="s">
        <v>97</v>
      </c>
      <c r="H455">
        <v>245</v>
      </c>
      <c r="I455">
        <v>40</v>
      </c>
      <c r="J455">
        <v>55</v>
      </c>
      <c r="K455">
        <v>30</v>
      </c>
      <c r="L455">
        <v>30</v>
      </c>
      <c r="M455">
        <v>30</v>
      </c>
      <c r="N455">
        <v>60</v>
      </c>
      <c r="O455">
        <v>4</v>
      </c>
      <c r="P455" t="b">
        <v>0</v>
      </c>
    </row>
    <row r="456" spans="4:16">
      <c r="D456">
        <v>397</v>
      </c>
      <c r="E456" t="s">
        <v>547</v>
      </c>
      <c r="F456" t="s">
        <v>117</v>
      </c>
      <c r="G456" t="s">
        <v>97</v>
      </c>
      <c r="H456">
        <v>340</v>
      </c>
      <c r="I456">
        <v>55</v>
      </c>
      <c r="J456">
        <v>75</v>
      </c>
      <c r="K456">
        <v>50</v>
      </c>
      <c r="L456">
        <v>40</v>
      </c>
      <c r="M456">
        <v>40</v>
      </c>
      <c r="N456">
        <v>80</v>
      </c>
      <c r="O456">
        <v>4</v>
      </c>
      <c r="P456" t="b">
        <v>0</v>
      </c>
    </row>
    <row r="457" spans="4:16">
      <c r="D457">
        <v>398</v>
      </c>
      <c r="E457" t="s">
        <v>548</v>
      </c>
      <c r="F457" t="s">
        <v>117</v>
      </c>
      <c r="G457" t="s">
        <v>97</v>
      </c>
      <c r="H457">
        <v>485</v>
      </c>
      <c r="I457">
        <v>85</v>
      </c>
      <c r="J457">
        <v>120</v>
      </c>
      <c r="K457">
        <v>70</v>
      </c>
      <c r="L457">
        <v>50</v>
      </c>
      <c r="M457">
        <v>60</v>
      </c>
      <c r="N457">
        <v>100</v>
      </c>
      <c r="O457">
        <v>4</v>
      </c>
      <c r="P457" t="b">
        <v>0</v>
      </c>
    </row>
    <row r="458" spans="4:16">
      <c r="D458">
        <v>399</v>
      </c>
      <c r="E458" t="s">
        <v>549</v>
      </c>
      <c r="F458" t="s">
        <v>117</v>
      </c>
      <c r="H458">
        <v>250</v>
      </c>
      <c r="I458">
        <v>59</v>
      </c>
      <c r="J458">
        <v>45</v>
      </c>
      <c r="K458">
        <v>40</v>
      </c>
      <c r="L458">
        <v>35</v>
      </c>
      <c r="M458">
        <v>40</v>
      </c>
      <c r="N458">
        <v>31</v>
      </c>
      <c r="O458">
        <v>4</v>
      </c>
      <c r="P458" t="b">
        <v>0</v>
      </c>
    </row>
    <row r="459" spans="4:16">
      <c r="D459">
        <v>400</v>
      </c>
      <c r="E459" t="s">
        <v>550</v>
      </c>
      <c r="F459" t="s">
        <v>117</v>
      </c>
      <c r="G459" t="s">
        <v>102</v>
      </c>
      <c r="H459">
        <v>410</v>
      </c>
      <c r="I459">
        <v>79</v>
      </c>
      <c r="J459">
        <v>85</v>
      </c>
      <c r="K459">
        <v>60</v>
      </c>
      <c r="L459">
        <v>55</v>
      </c>
      <c r="M459">
        <v>60</v>
      </c>
      <c r="N459">
        <v>71</v>
      </c>
      <c r="O459">
        <v>4</v>
      </c>
      <c r="P459" t="b">
        <v>0</v>
      </c>
    </row>
    <row r="460" spans="4:16">
      <c r="D460">
        <v>401</v>
      </c>
      <c r="E460" t="s">
        <v>551</v>
      </c>
      <c r="F460" t="s">
        <v>107</v>
      </c>
      <c r="H460">
        <v>194</v>
      </c>
      <c r="I460">
        <v>37</v>
      </c>
      <c r="J460">
        <v>25</v>
      </c>
      <c r="K460">
        <v>41</v>
      </c>
      <c r="L460">
        <v>25</v>
      </c>
      <c r="M460">
        <v>41</v>
      </c>
      <c r="N460">
        <v>25</v>
      </c>
      <c r="O460">
        <v>4</v>
      </c>
      <c r="P460" t="b">
        <v>0</v>
      </c>
    </row>
    <row r="461" spans="4:16">
      <c r="D461">
        <v>402</v>
      </c>
      <c r="E461" t="s">
        <v>552</v>
      </c>
      <c r="F461" t="s">
        <v>107</v>
      </c>
      <c r="H461">
        <v>384</v>
      </c>
      <c r="I461">
        <v>77</v>
      </c>
      <c r="J461">
        <v>85</v>
      </c>
      <c r="K461">
        <v>51</v>
      </c>
      <c r="L461">
        <v>55</v>
      </c>
      <c r="M461">
        <v>51</v>
      </c>
      <c r="N461">
        <v>65</v>
      </c>
      <c r="O461">
        <v>4</v>
      </c>
      <c r="P461" t="b">
        <v>0</v>
      </c>
    </row>
    <row r="462" spans="4:16">
      <c r="D462">
        <v>403</v>
      </c>
      <c r="E462" t="s">
        <v>553</v>
      </c>
      <c r="F462" t="s">
        <v>126</v>
      </c>
      <c r="H462">
        <v>263</v>
      </c>
      <c r="I462">
        <v>45</v>
      </c>
      <c r="J462">
        <v>65</v>
      </c>
      <c r="K462">
        <v>34</v>
      </c>
      <c r="L462">
        <v>40</v>
      </c>
      <c r="M462">
        <v>34</v>
      </c>
      <c r="N462">
        <v>45</v>
      </c>
      <c r="O462">
        <v>4</v>
      </c>
      <c r="P462" t="b">
        <v>0</v>
      </c>
    </row>
    <row r="463" spans="4:16">
      <c r="D463">
        <v>404</v>
      </c>
      <c r="E463" t="s">
        <v>554</v>
      </c>
      <c r="F463" t="s">
        <v>126</v>
      </c>
      <c r="H463">
        <v>363</v>
      </c>
      <c r="I463">
        <v>60</v>
      </c>
      <c r="J463">
        <v>85</v>
      </c>
      <c r="K463">
        <v>49</v>
      </c>
      <c r="L463">
        <v>60</v>
      </c>
      <c r="M463">
        <v>49</v>
      </c>
      <c r="N463">
        <v>60</v>
      </c>
      <c r="O463">
        <v>4</v>
      </c>
      <c r="P463" t="b">
        <v>0</v>
      </c>
    </row>
    <row r="464" spans="4:16">
      <c r="D464">
        <v>405</v>
      </c>
      <c r="E464" t="s">
        <v>555</v>
      </c>
      <c r="F464" t="s">
        <v>126</v>
      </c>
      <c r="H464">
        <v>523</v>
      </c>
      <c r="I464">
        <v>80</v>
      </c>
      <c r="J464">
        <v>120</v>
      </c>
      <c r="K464">
        <v>79</v>
      </c>
      <c r="L464">
        <v>95</v>
      </c>
      <c r="M464">
        <v>79</v>
      </c>
      <c r="N464">
        <v>70</v>
      </c>
      <c r="O464">
        <v>4</v>
      </c>
      <c r="P464" t="b">
        <v>0</v>
      </c>
    </row>
    <row r="465" spans="4:16">
      <c r="D465">
        <v>406</v>
      </c>
      <c r="E465" t="s">
        <v>556</v>
      </c>
      <c r="F465" t="s">
        <v>88</v>
      </c>
      <c r="G465" t="s">
        <v>89</v>
      </c>
      <c r="H465">
        <v>280</v>
      </c>
      <c r="I465">
        <v>40</v>
      </c>
      <c r="J465">
        <v>30</v>
      </c>
      <c r="K465">
        <v>35</v>
      </c>
      <c r="L465">
        <v>50</v>
      </c>
      <c r="M465">
        <v>70</v>
      </c>
      <c r="N465">
        <v>55</v>
      </c>
      <c r="O465">
        <v>4</v>
      </c>
      <c r="P465" t="b">
        <v>0</v>
      </c>
    </row>
    <row r="466" spans="4:16">
      <c r="D466">
        <v>407</v>
      </c>
      <c r="E466" t="s">
        <v>557</v>
      </c>
      <c r="F466" t="s">
        <v>88</v>
      </c>
      <c r="G466" t="s">
        <v>89</v>
      </c>
      <c r="H466">
        <v>515</v>
      </c>
      <c r="I466">
        <v>60</v>
      </c>
      <c r="J466">
        <v>70</v>
      </c>
      <c r="K466">
        <v>65</v>
      </c>
      <c r="L466">
        <v>125</v>
      </c>
      <c r="M466">
        <v>105</v>
      </c>
      <c r="N466">
        <v>90</v>
      </c>
      <c r="O466">
        <v>4</v>
      </c>
      <c r="P466" t="b">
        <v>0</v>
      </c>
    </row>
    <row r="467" spans="4:16">
      <c r="D467">
        <v>408</v>
      </c>
      <c r="E467" t="s">
        <v>558</v>
      </c>
      <c r="F467" t="s">
        <v>181</v>
      </c>
      <c r="H467">
        <v>350</v>
      </c>
      <c r="I467">
        <v>67</v>
      </c>
      <c r="J467">
        <v>125</v>
      </c>
      <c r="K467">
        <v>40</v>
      </c>
      <c r="L467">
        <v>30</v>
      </c>
      <c r="M467">
        <v>30</v>
      </c>
      <c r="N467">
        <v>58</v>
      </c>
      <c r="O467">
        <v>4</v>
      </c>
      <c r="P467" t="b">
        <v>0</v>
      </c>
    </row>
    <row r="468" spans="4:16">
      <c r="D468">
        <v>409</v>
      </c>
      <c r="E468" t="s">
        <v>559</v>
      </c>
      <c r="F468" t="s">
        <v>181</v>
      </c>
      <c r="H468">
        <v>495</v>
      </c>
      <c r="I468">
        <v>97</v>
      </c>
      <c r="J468">
        <v>165</v>
      </c>
      <c r="K468">
        <v>60</v>
      </c>
      <c r="L468">
        <v>65</v>
      </c>
      <c r="M468">
        <v>50</v>
      </c>
      <c r="N468">
        <v>58</v>
      </c>
      <c r="O468">
        <v>4</v>
      </c>
      <c r="P468" t="b">
        <v>0</v>
      </c>
    </row>
    <row r="469" spans="4:16">
      <c r="D469">
        <v>410</v>
      </c>
      <c r="E469" t="s">
        <v>560</v>
      </c>
      <c r="F469" t="s">
        <v>181</v>
      </c>
      <c r="G469" t="s">
        <v>190</v>
      </c>
      <c r="H469">
        <v>350</v>
      </c>
      <c r="I469">
        <v>30</v>
      </c>
      <c r="J469">
        <v>42</v>
      </c>
      <c r="K469">
        <v>118</v>
      </c>
      <c r="L469">
        <v>42</v>
      </c>
      <c r="M469">
        <v>88</v>
      </c>
      <c r="N469">
        <v>30</v>
      </c>
      <c r="O469">
        <v>4</v>
      </c>
      <c r="P469" t="b">
        <v>0</v>
      </c>
    </row>
    <row r="470" spans="4:16">
      <c r="D470">
        <v>411</v>
      </c>
      <c r="E470" t="s">
        <v>561</v>
      </c>
      <c r="F470" t="s">
        <v>181</v>
      </c>
      <c r="G470" t="s">
        <v>190</v>
      </c>
      <c r="H470">
        <v>495</v>
      </c>
      <c r="I470">
        <v>60</v>
      </c>
      <c r="J470">
        <v>52</v>
      </c>
      <c r="K470">
        <v>168</v>
      </c>
      <c r="L470">
        <v>47</v>
      </c>
      <c r="M470">
        <v>138</v>
      </c>
      <c r="N470">
        <v>30</v>
      </c>
      <c r="O470">
        <v>4</v>
      </c>
      <c r="P470" t="b">
        <v>0</v>
      </c>
    </row>
    <row r="471" spans="4:16">
      <c r="D471">
        <v>412</v>
      </c>
      <c r="E471" t="s">
        <v>562</v>
      </c>
      <c r="F471" t="s">
        <v>107</v>
      </c>
      <c r="H471">
        <v>224</v>
      </c>
      <c r="I471">
        <v>40</v>
      </c>
      <c r="J471">
        <v>29</v>
      </c>
      <c r="K471">
        <v>45</v>
      </c>
      <c r="L471">
        <v>29</v>
      </c>
      <c r="M471">
        <v>45</v>
      </c>
      <c r="N471">
        <v>36</v>
      </c>
      <c r="O471">
        <v>4</v>
      </c>
      <c r="P471" t="b">
        <v>0</v>
      </c>
    </row>
    <row r="472" spans="4:16">
      <c r="D472">
        <v>413</v>
      </c>
      <c r="E472" t="s">
        <v>563</v>
      </c>
      <c r="F472" t="s">
        <v>107</v>
      </c>
      <c r="G472" t="s">
        <v>88</v>
      </c>
      <c r="H472">
        <v>424</v>
      </c>
      <c r="I472">
        <v>60</v>
      </c>
      <c r="J472">
        <v>59</v>
      </c>
      <c r="K472">
        <v>85</v>
      </c>
      <c r="L472">
        <v>79</v>
      </c>
      <c r="M472">
        <v>105</v>
      </c>
      <c r="N472">
        <v>36</v>
      </c>
      <c r="O472">
        <v>4</v>
      </c>
      <c r="P472" t="b">
        <v>0</v>
      </c>
    </row>
    <row r="473" spans="4:16">
      <c r="D473">
        <v>413</v>
      </c>
      <c r="E473" t="s">
        <v>564</v>
      </c>
      <c r="F473" t="s">
        <v>107</v>
      </c>
      <c r="G473" t="s">
        <v>129</v>
      </c>
      <c r="H473">
        <v>424</v>
      </c>
      <c r="I473">
        <v>60</v>
      </c>
      <c r="J473">
        <v>79</v>
      </c>
      <c r="K473">
        <v>105</v>
      </c>
      <c r="L473">
        <v>59</v>
      </c>
      <c r="M473">
        <v>85</v>
      </c>
      <c r="N473">
        <v>36</v>
      </c>
      <c r="O473">
        <v>4</v>
      </c>
      <c r="P473" t="b">
        <v>0</v>
      </c>
    </row>
    <row r="474" spans="4:16">
      <c r="D474">
        <v>413</v>
      </c>
      <c r="E474" t="s">
        <v>565</v>
      </c>
      <c r="F474" t="s">
        <v>107</v>
      </c>
      <c r="G474" t="s">
        <v>190</v>
      </c>
      <c r="H474">
        <v>424</v>
      </c>
      <c r="I474">
        <v>60</v>
      </c>
      <c r="J474">
        <v>69</v>
      </c>
      <c r="K474">
        <v>95</v>
      </c>
      <c r="L474">
        <v>69</v>
      </c>
      <c r="M474">
        <v>95</v>
      </c>
      <c r="N474">
        <v>36</v>
      </c>
      <c r="O474">
        <v>4</v>
      </c>
      <c r="P474" t="b">
        <v>0</v>
      </c>
    </row>
    <row r="475" spans="4:16">
      <c r="D475">
        <v>414</v>
      </c>
      <c r="E475" t="s">
        <v>566</v>
      </c>
      <c r="F475" t="s">
        <v>107</v>
      </c>
      <c r="G475" t="s">
        <v>97</v>
      </c>
      <c r="H475">
        <v>424</v>
      </c>
      <c r="I475">
        <v>70</v>
      </c>
      <c r="J475">
        <v>94</v>
      </c>
      <c r="K475">
        <v>50</v>
      </c>
      <c r="L475">
        <v>94</v>
      </c>
      <c r="M475">
        <v>50</v>
      </c>
      <c r="N475">
        <v>66</v>
      </c>
      <c r="O475">
        <v>4</v>
      </c>
      <c r="P475" t="b">
        <v>0</v>
      </c>
    </row>
    <row r="476" spans="4:16">
      <c r="D476">
        <v>415</v>
      </c>
      <c r="E476" t="s">
        <v>567</v>
      </c>
      <c r="F476" t="s">
        <v>107</v>
      </c>
      <c r="G476" t="s">
        <v>97</v>
      </c>
      <c r="H476">
        <v>244</v>
      </c>
      <c r="I476">
        <v>30</v>
      </c>
      <c r="J476">
        <v>30</v>
      </c>
      <c r="K476">
        <v>42</v>
      </c>
      <c r="L476">
        <v>30</v>
      </c>
      <c r="M476">
        <v>42</v>
      </c>
      <c r="N476">
        <v>70</v>
      </c>
      <c r="O476">
        <v>4</v>
      </c>
      <c r="P476" t="b">
        <v>0</v>
      </c>
    </row>
    <row r="477" spans="4:16">
      <c r="D477">
        <v>416</v>
      </c>
      <c r="E477" t="s">
        <v>568</v>
      </c>
      <c r="F477" t="s">
        <v>107</v>
      </c>
      <c r="G477" t="s">
        <v>97</v>
      </c>
      <c r="H477">
        <v>474</v>
      </c>
      <c r="I477">
        <v>70</v>
      </c>
      <c r="J477">
        <v>80</v>
      </c>
      <c r="K477">
        <v>102</v>
      </c>
      <c r="L477">
        <v>80</v>
      </c>
      <c r="M477">
        <v>102</v>
      </c>
      <c r="N477">
        <v>40</v>
      </c>
      <c r="O477">
        <v>4</v>
      </c>
      <c r="P477" t="b">
        <v>0</v>
      </c>
    </row>
    <row r="478" spans="4:16">
      <c r="D478">
        <v>417</v>
      </c>
      <c r="E478" t="s">
        <v>569</v>
      </c>
      <c r="F478" t="s">
        <v>126</v>
      </c>
      <c r="H478">
        <v>405</v>
      </c>
      <c r="I478">
        <v>60</v>
      </c>
      <c r="J478">
        <v>45</v>
      </c>
      <c r="K478">
        <v>70</v>
      </c>
      <c r="L478">
        <v>45</v>
      </c>
      <c r="M478">
        <v>90</v>
      </c>
      <c r="N478">
        <v>95</v>
      </c>
      <c r="O478">
        <v>4</v>
      </c>
      <c r="P478" t="b">
        <v>0</v>
      </c>
    </row>
    <row r="479" spans="4:16">
      <c r="D479">
        <v>418</v>
      </c>
      <c r="E479" t="s">
        <v>570</v>
      </c>
      <c r="F479" t="s">
        <v>102</v>
      </c>
      <c r="H479">
        <v>330</v>
      </c>
      <c r="I479">
        <v>55</v>
      </c>
      <c r="J479">
        <v>65</v>
      </c>
      <c r="K479">
        <v>35</v>
      </c>
      <c r="L479">
        <v>60</v>
      </c>
      <c r="M479">
        <v>30</v>
      </c>
      <c r="N479">
        <v>85</v>
      </c>
      <c r="O479">
        <v>4</v>
      </c>
      <c r="P479" t="b">
        <v>0</v>
      </c>
    </row>
    <row r="480" spans="4:16">
      <c r="D480">
        <v>419</v>
      </c>
      <c r="E480" t="s">
        <v>571</v>
      </c>
      <c r="F480" t="s">
        <v>102</v>
      </c>
      <c r="H480">
        <v>495</v>
      </c>
      <c r="I480">
        <v>85</v>
      </c>
      <c r="J480">
        <v>105</v>
      </c>
      <c r="K480">
        <v>55</v>
      </c>
      <c r="L480">
        <v>85</v>
      </c>
      <c r="M480">
        <v>50</v>
      </c>
      <c r="N480">
        <v>115</v>
      </c>
      <c r="O480">
        <v>4</v>
      </c>
      <c r="P480" t="b">
        <v>0</v>
      </c>
    </row>
    <row r="481" spans="4:16">
      <c r="D481">
        <v>420</v>
      </c>
      <c r="E481" t="s">
        <v>572</v>
      </c>
      <c r="F481" t="s">
        <v>88</v>
      </c>
      <c r="H481">
        <v>275</v>
      </c>
      <c r="I481">
        <v>45</v>
      </c>
      <c r="J481">
        <v>35</v>
      </c>
      <c r="K481">
        <v>45</v>
      </c>
      <c r="L481">
        <v>62</v>
      </c>
      <c r="M481">
        <v>53</v>
      </c>
      <c r="N481">
        <v>35</v>
      </c>
      <c r="O481">
        <v>4</v>
      </c>
      <c r="P481" t="b">
        <v>0</v>
      </c>
    </row>
    <row r="482" spans="4:16">
      <c r="D482">
        <v>421</v>
      </c>
      <c r="E482" t="s">
        <v>573</v>
      </c>
      <c r="F482" t="s">
        <v>88</v>
      </c>
      <c r="H482">
        <v>450</v>
      </c>
      <c r="I482">
        <v>70</v>
      </c>
      <c r="J482">
        <v>60</v>
      </c>
      <c r="K482">
        <v>70</v>
      </c>
      <c r="L482">
        <v>87</v>
      </c>
      <c r="M482">
        <v>78</v>
      </c>
      <c r="N482">
        <v>85</v>
      </c>
      <c r="O482">
        <v>4</v>
      </c>
      <c r="P482" t="b">
        <v>0</v>
      </c>
    </row>
    <row r="483" spans="4:16">
      <c r="D483">
        <v>422</v>
      </c>
      <c r="E483" t="s">
        <v>574</v>
      </c>
      <c r="F483" t="s">
        <v>102</v>
      </c>
      <c r="H483">
        <v>325</v>
      </c>
      <c r="I483">
        <v>76</v>
      </c>
      <c r="J483">
        <v>48</v>
      </c>
      <c r="K483">
        <v>48</v>
      </c>
      <c r="L483">
        <v>57</v>
      </c>
      <c r="M483">
        <v>62</v>
      </c>
      <c r="N483">
        <v>34</v>
      </c>
      <c r="O483">
        <v>4</v>
      </c>
      <c r="P483" t="b">
        <v>0</v>
      </c>
    </row>
    <row r="484" spans="4:16">
      <c r="D484">
        <v>423</v>
      </c>
      <c r="E484" t="s">
        <v>575</v>
      </c>
      <c r="F484" t="s">
        <v>102</v>
      </c>
      <c r="G484" t="s">
        <v>129</v>
      </c>
      <c r="H484">
        <v>475</v>
      </c>
      <c r="I484">
        <v>111</v>
      </c>
      <c r="J484">
        <v>83</v>
      </c>
      <c r="K484">
        <v>68</v>
      </c>
      <c r="L484">
        <v>92</v>
      </c>
      <c r="M484">
        <v>82</v>
      </c>
      <c r="N484">
        <v>39</v>
      </c>
      <c r="O484">
        <v>4</v>
      </c>
      <c r="P484" t="b">
        <v>0</v>
      </c>
    </row>
    <row r="485" spans="4:16">
      <c r="D485">
        <v>424</v>
      </c>
      <c r="E485" t="s">
        <v>576</v>
      </c>
      <c r="F485" t="s">
        <v>117</v>
      </c>
      <c r="H485">
        <v>482</v>
      </c>
      <c r="I485">
        <v>75</v>
      </c>
      <c r="J485">
        <v>100</v>
      </c>
      <c r="K485">
        <v>66</v>
      </c>
      <c r="L485">
        <v>60</v>
      </c>
      <c r="M485">
        <v>66</v>
      </c>
      <c r="N485">
        <v>115</v>
      </c>
      <c r="O485">
        <v>4</v>
      </c>
      <c r="P485" t="b">
        <v>0</v>
      </c>
    </row>
    <row r="486" spans="4:16">
      <c r="D486">
        <v>425</v>
      </c>
      <c r="E486" t="s">
        <v>577</v>
      </c>
      <c r="F486" t="s">
        <v>203</v>
      </c>
      <c r="G486" t="s">
        <v>97</v>
      </c>
      <c r="H486">
        <v>348</v>
      </c>
      <c r="I486">
        <v>90</v>
      </c>
      <c r="J486">
        <v>50</v>
      </c>
      <c r="K486">
        <v>34</v>
      </c>
      <c r="L486">
        <v>60</v>
      </c>
      <c r="M486">
        <v>44</v>
      </c>
      <c r="N486">
        <v>70</v>
      </c>
      <c r="O486">
        <v>4</v>
      </c>
      <c r="P486" t="b">
        <v>0</v>
      </c>
    </row>
    <row r="487" spans="4:16">
      <c r="D487">
        <v>426</v>
      </c>
      <c r="E487" t="s">
        <v>578</v>
      </c>
      <c r="F487" t="s">
        <v>203</v>
      </c>
      <c r="G487" t="s">
        <v>97</v>
      </c>
      <c r="H487">
        <v>498</v>
      </c>
      <c r="I487">
        <v>150</v>
      </c>
      <c r="J487">
        <v>80</v>
      </c>
      <c r="K487">
        <v>44</v>
      </c>
      <c r="L487">
        <v>90</v>
      </c>
      <c r="M487">
        <v>54</v>
      </c>
      <c r="N487">
        <v>80</v>
      </c>
      <c r="O487">
        <v>4</v>
      </c>
      <c r="P487" t="b">
        <v>0</v>
      </c>
    </row>
    <row r="488" spans="4:16">
      <c r="D488">
        <v>427</v>
      </c>
      <c r="E488" t="s">
        <v>579</v>
      </c>
      <c r="F488" t="s">
        <v>117</v>
      </c>
      <c r="H488">
        <v>350</v>
      </c>
      <c r="I488">
        <v>55</v>
      </c>
      <c r="J488">
        <v>66</v>
      </c>
      <c r="K488">
        <v>44</v>
      </c>
      <c r="L488">
        <v>44</v>
      </c>
      <c r="M488">
        <v>56</v>
      </c>
      <c r="N488">
        <v>85</v>
      </c>
      <c r="O488">
        <v>4</v>
      </c>
      <c r="P488" t="b">
        <v>0</v>
      </c>
    </row>
    <row r="489" spans="4:16">
      <c r="D489">
        <v>428</v>
      </c>
      <c r="E489" t="s">
        <v>580</v>
      </c>
      <c r="F489" t="s">
        <v>117</v>
      </c>
      <c r="H489">
        <v>480</v>
      </c>
      <c r="I489">
        <v>65</v>
      </c>
      <c r="J489">
        <v>76</v>
      </c>
      <c r="K489">
        <v>84</v>
      </c>
      <c r="L489">
        <v>54</v>
      </c>
      <c r="M489">
        <v>96</v>
      </c>
      <c r="N489">
        <v>105</v>
      </c>
      <c r="O489">
        <v>4</v>
      </c>
      <c r="P489" t="b">
        <v>0</v>
      </c>
    </row>
    <row r="490" spans="4:16">
      <c r="D490">
        <v>428</v>
      </c>
      <c r="E490" t="s">
        <v>581</v>
      </c>
      <c r="F490" t="s">
        <v>117</v>
      </c>
      <c r="G490" t="s">
        <v>160</v>
      </c>
      <c r="H490">
        <v>580</v>
      </c>
      <c r="I490">
        <v>65</v>
      </c>
      <c r="J490">
        <v>136</v>
      </c>
      <c r="K490">
        <v>94</v>
      </c>
      <c r="L490">
        <v>54</v>
      </c>
      <c r="M490">
        <v>96</v>
      </c>
      <c r="N490">
        <v>135</v>
      </c>
      <c r="O490">
        <v>4</v>
      </c>
      <c r="P490" t="b">
        <v>0</v>
      </c>
    </row>
    <row r="491" spans="4:16">
      <c r="D491">
        <v>429</v>
      </c>
      <c r="E491" t="s">
        <v>582</v>
      </c>
      <c r="F491" t="s">
        <v>203</v>
      </c>
      <c r="H491">
        <v>495</v>
      </c>
      <c r="I491">
        <v>60</v>
      </c>
      <c r="J491">
        <v>60</v>
      </c>
      <c r="K491">
        <v>60</v>
      </c>
      <c r="L491">
        <v>105</v>
      </c>
      <c r="M491">
        <v>105</v>
      </c>
      <c r="N491">
        <v>105</v>
      </c>
      <c r="O491">
        <v>4</v>
      </c>
      <c r="P491" t="b">
        <v>0</v>
      </c>
    </row>
    <row r="492" spans="4:16">
      <c r="D492">
        <v>430</v>
      </c>
      <c r="E492" t="s">
        <v>583</v>
      </c>
      <c r="F492" t="s">
        <v>246</v>
      </c>
      <c r="G492" t="s">
        <v>97</v>
      </c>
      <c r="H492">
        <v>505</v>
      </c>
      <c r="I492">
        <v>100</v>
      </c>
      <c r="J492">
        <v>125</v>
      </c>
      <c r="K492">
        <v>52</v>
      </c>
      <c r="L492">
        <v>105</v>
      </c>
      <c r="M492">
        <v>52</v>
      </c>
      <c r="N492">
        <v>71</v>
      </c>
      <c r="O492">
        <v>4</v>
      </c>
      <c r="P492" t="b">
        <v>0</v>
      </c>
    </row>
    <row r="493" spans="4:16">
      <c r="D493">
        <v>431</v>
      </c>
      <c r="E493" t="s">
        <v>584</v>
      </c>
      <c r="F493" t="s">
        <v>117</v>
      </c>
      <c r="H493">
        <v>310</v>
      </c>
      <c r="I493">
        <v>49</v>
      </c>
      <c r="J493">
        <v>55</v>
      </c>
      <c r="K493">
        <v>42</v>
      </c>
      <c r="L493">
        <v>42</v>
      </c>
      <c r="M493">
        <v>37</v>
      </c>
      <c r="N493">
        <v>85</v>
      </c>
      <c r="O493">
        <v>4</v>
      </c>
      <c r="P493" t="b">
        <v>0</v>
      </c>
    </row>
    <row r="494" spans="4:16">
      <c r="D494">
        <v>432</v>
      </c>
      <c r="E494" t="s">
        <v>585</v>
      </c>
      <c r="F494" t="s">
        <v>117</v>
      </c>
      <c r="H494">
        <v>452</v>
      </c>
      <c r="I494">
        <v>71</v>
      </c>
      <c r="J494">
        <v>82</v>
      </c>
      <c r="K494">
        <v>64</v>
      </c>
      <c r="L494">
        <v>64</v>
      </c>
      <c r="M494">
        <v>59</v>
      </c>
      <c r="N494">
        <v>112</v>
      </c>
      <c r="O494">
        <v>4</v>
      </c>
      <c r="P494" t="b">
        <v>0</v>
      </c>
    </row>
    <row r="495" spans="4:16">
      <c r="D495">
        <v>433</v>
      </c>
      <c r="E495" t="s">
        <v>586</v>
      </c>
      <c r="F495" t="s">
        <v>168</v>
      </c>
      <c r="H495">
        <v>285</v>
      </c>
      <c r="I495">
        <v>45</v>
      </c>
      <c r="J495">
        <v>30</v>
      </c>
      <c r="K495">
        <v>50</v>
      </c>
      <c r="L495">
        <v>65</v>
      </c>
      <c r="M495">
        <v>50</v>
      </c>
      <c r="N495">
        <v>45</v>
      </c>
      <c r="O495">
        <v>4</v>
      </c>
      <c r="P495" t="b">
        <v>0</v>
      </c>
    </row>
    <row r="496" spans="4:16">
      <c r="D496">
        <v>434</v>
      </c>
      <c r="E496" t="s">
        <v>587</v>
      </c>
      <c r="F496" t="s">
        <v>89</v>
      </c>
      <c r="G496" t="s">
        <v>246</v>
      </c>
      <c r="H496">
        <v>329</v>
      </c>
      <c r="I496">
        <v>63</v>
      </c>
      <c r="J496">
        <v>63</v>
      </c>
      <c r="K496">
        <v>47</v>
      </c>
      <c r="L496">
        <v>41</v>
      </c>
      <c r="M496">
        <v>41</v>
      </c>
      <c r="N496">
        <v>74</v>
      </c>
      <c r="O496">
        <v>4</v>
      </c>
      <c r="P496" t="b">
        <v>0</v>
      </c>
    </row>
    <row r="497" spans="4:16">
      <c r="D497">
        <v>435</v>
      </c>
      <c r="E497" t="s">
        <v>588</v>
      </c>
      <c r="F497" t="s">
        <v>89</v>
      </c>
      <c r="G497" t="s">
        <v>246</v>
      </c>
      <c r="H497">
        <v>479</v>
      </c>
      <c r="I497">
        <v>103</v>
      </c>
      <c r="J497">
        <v>93</v>
      </c>
      <c r="K497">
        <v>67</v>
      </c>
      <c r="L497">
        <v>71</v>
      </c>
      <c r="M497">
        <v>61</v>
      </c>
      <c r="N497">
        <v>84</v>
      </c>
      <c r="O497">
        <v>4</v>
      </c>
      <c r="P497" t="b">
        <v>0</v>
      </c>
    </row>
    <row r="498" spans="4:16">
      <c r="D498">
        <v>436</v>
      </c>
      <c r="E498" t="s">
        <v>589</v>
      </c>
      <c r="F498" t="s">
        <v>190</v>
      </c>
      <c r="G498" t="s">
        <v>168</v>
      </c>
      <c r="H498">
        <v>300</v>
      </c>
      <c r="I498">
        <v>57</v>
      </c>
      <c r="J498">
        <v>24</v>
      </c>
      <c r="K498">
        <v>86</v>
      </c>
      <c r="L498">
        <v>24</v>
      </c>
      <c r="M498">
        <v>86</v>
      </c>
      <c r="N498">
        <v>23</v>
      </c>
      <c r="O498">
        <v>4</v>
      </c>
      <c r="P498" t="b">
        <v>0</v>
      </c>
    </row>
    <row r="499" spans="4:16">
      <c r="D499">
        <v>437</v>
      </c>
      <c r="E499" t="s">
        <v>590</v>
      </c>
      <c r="F499" t="s">
        <v>190</v>
      </c>
      <c r="G499" t="s">
        <v>168</v>
      </c>
      <c r="H499">
        <v>500</v>
      </c>
      <c r="I499">
        <v>67</v>
      </c>
      <c r="J499">
        <v>89</v>
      </c>
      <c r="K499">
        <v>116</v>
      </c>
      <c r="L499">
        <v>79</v>
      </c>
      <c r="M499">
        <v>116</v>
      </c>
      <c r="N499">
        <v>33</v>
      </c>
      <c r="O499">
        <v>4</v>
      </c>
      <c r="P499" t="b">
        <v>0</v>
      </c>
    </row>
    <row r="500" spans="4:16">
      <c r="D500">
        <v>438</v>
      </c>
      <c r="E500" t="s">
        <v>591</v>
      </c>
      <c r="F500" t="s">
        <v>181</v>
      </c>
      <c r="H500">
        <v>290</v>
      </c>
      <c r="I500">
        <v>50</v>
      </c>
      <c r="J500">
        <v>80</v>
      </c>
      <c r="K500">
        <v>95</v>
      </c>
      <c r="L500">
        <v>10</v>
      </c>
      <c r="M500">
        <v>45</v>
      </c>
      <c r="N500">
        <v>10</v>
      </c>
      <c r="O500">
        <v>4</v>
      </c>
      <c r="P500" t="b">
        <v>0</v>
      </c>
    </row>
    <row r="501" spans="4:16">
      <c r="D501">
        <v>439</v>
      </c>
      <c r="E501" t="s">
        <v>592</v>
      </c>
      <c r="F501" t="s">
        <v>168</v>
      </c>
      <c r="G501" t="s">
        <v>138</v>
      </c>
      <c r="H501">
        <v>310</v>
      </c>
      <c r="I501">
        <v>20</v>
      </c>
      <c r="J501">
        <v>25</v>
      </c>
      <c r="K501">
        <v>45</v>
      </c>
      <c r="L501">
        <v>70</v>
      </c>
      <c r="M501">
        <v>90</v>
      </c>
      <c r="N501">
        <v>60</v>
      </c>
      <c r="O501">
        <v>4</v>
      </c>
      <c r="P501" t="b">
        <v>0</v>
      </c>
    </row>
    <row r="502" spans="4:16">
      <c r="D502">
        <v>440</v>
      </c>
      <c r="E502" t="s">
        <v>593</v>
      </c>
      <c r="F502" t="s">
        <v>117</v>
      </c>
      <c r="H502">
        <v>220</v>
      </c>
      <c r="I502">
        <v>100</v>
      </c>
      <c r="J502">
        <v>5</v>
      </c>
      <c r="K502">
        <v>5</v>
      </c>
      <c r="L502">
        <v>15</v>
      </c>
      <c r="M502">
        <v>65</v>
      </c>
      <c r="N502">
        <v>30</v>
      </c>
      <c r="O502">
        <v>4</v>
      </c>
      <c r="P502" t="b">
        <v>0</v>
      </c>
    </row>
    <row r="503" spans="4:16">
      <c r="D503">
        <v>441</v>
      </c>
      <c r="E503" t="s">
        <v>594</v>
      </c>
      <c r="F503" t="s">
        <v>117</v>
      </c>
      <c r="G503" t="s">
        <v>97</v>
      </c>
      <c r="H503">
        <v>411</v>
      </c>
      <c r="I503">
        <v>76</v>
      </c>
      <c r="J503">
        <v>65</v>
      </c>
      <c r="K503">
        <v>45</v>
      </c>
      <c r="L503">
        <v>92</v>
      </c>
      <c r="M503">
        <v>42</v>
      </c>
      <c r="N503">
        <v>91</v>
      </c>
      <c r="O503">
        <v>4</v>
      </c>
      <c r="P503" t="b">
        <v>0</v>
      </c>
    </row>
    <row r="504" spans="4:16">
      <c r="D504">
        <v>442</v>
      </c>
      <c r="E504" t="s">
        <v>595</v>
      </c>
      <c r="F504" t="s">
        <v>203</v>
      </c>
      <c r="G504" t="s">
        <v>246</v>
      </c>
      <c r="H504">
        <v>485</v>
      </c>
      <c r="I504">
        <v>50</v>
      </c>
      <c r="J504">
        <v>92</v>
      </c>
      <c r="K504">
        <v>108</v>
      </c>
      <c r="L504">
        <v>92</v>
      </c>
      <c r="M504">
        <v>108</v>
      </c>
      <c r="N504">
        <v>35</v>
      </c>
      <c r="O504">
        <v>4</v>
      </c>
      <c r="P504" t="b">
        <v>0</v>
      </c>
    </row>
    <row r="505" spans="4:16">
      <c r="D505">
        <v>443</v>
      </c>
      <c r="E505" t="s">
        <v>596</v>
      </c>
      <c r="F505" t="s">
        <v>99</v>
      </c>
      <c r="G505" t="s">
        <v>129</v>
      </c>
      <c r="H505">
        <v>300</v>
      </c>
      <c r="I505">
        <v>58</v>
      </c>
      <c r="J505">
        <v>70</v>
      </c>
      <c r="K505">
        <v>45</v>
      </c>
      <c r="L505">
        <v>40</v>
      </c>
      <c r="M505">
        <v>45</v>
      </c>
      <c r="N505">
        <v>42</v>
      </c>
      <c r="O505">
        <v>4</v>
      </c>
      <c r="P505" t="b">
        <v>0</v>
      </c>
    </row>
    <row r="506" spans="4:16">
      <c r="D506">
        <v>444</v>
      </c>
      <c r="E506" t="s">
        <v>597</v>
      </c>
      <c r="F506" t="s">
        <v>99</v>
      </c>
      <c r="G506" t="s">
        <v>129</v>
      </c>
      <c r="H506">
        <v>410</v>
      </c>
      <c r="I506">
        <v>68</v>
      </c>
      <c r="J506">
        <v>90</v>
      </c>
      <c r="K506">
        <v>65</v>
      </c>
      <c r="L506">
        <v>50</v>
      </c>
      <c r="M506">
        <v>55</v>
      </c>
      <c r="N506">
        <v>82</v>
      </c>
      <c r="O506">
        <v>4</v>
      </c>
      <c r="P506" t="b">
        <v>0</v>
      </c>
    </row>
    <row r="507" spans="4:16">
      <c r="D507">
        <v>445</v>
      </c>
      <c r="E507" t="s">
        <v>598</v>
      </c>
      <c r="F507" t="s">
        <v>99</v>
      </c>
      <c r="G507" t="s">
        <v>129</v>
      </c>
      <c r="H507">
        <v>600</v>
      </c>
      <c r="I507">
        <v>108</v>
      </c>
      <c r="J507">
        <v>130</v>
      </c>
      <c r="K507">
        <v>95</v>
      </c>
      <c r="L507">
        <v>80</v>
      </c>
      <c r="M507">
        <v>85</v>
      </c>
      <c r="N507">
        <v>102</v>
      </c>
      <c r="O507">
        <v>4</v>
      </c>
      <c r="P507" t="b">
        <v>0</v>
      </c>
    </row>
    <row r="508" spans="4:16">
      <c r="D508">
        <v>445</v>
      </c>
      <c r="E508" t="s">
        <v>599</v>
      </c>
      <c r="F508" t="s">
        <v>99</v>
      </c>
      <c r="G508" t="s">
        <v>129</v>
      </c>
      <c r="H508">
        <v>700</v>
      </c>
      <c r="I508">
        <v>108</v>
      </c>
      <c r="J508">
        <v>170</v>
      </c>
      <c r="K508">
        <v>115</v>
      </c>
      <c r="L508">
        <v>120</v>
      </c>
      <c r="M508">
        <v>95</v>
      </c>
      <c r="N508">
        <v>92</v>
      </c>
      <c r="O508">
        <v>4</v>
      </c>
      <c r="P508" t="b">
        <v>0</v>
      </c>
    </row>
    <row r="509" spans="4:16">
      <c r="D509">
        <v>446</v>
      </c>
      <c r="E509" t="s">
        <v>600</v>
      </c>
      <c r="F509" t="s">
        <v>117</v>
      </c>
      <c r="H509">
        <v>390</v>
      </c>
      <c r="I509">
        <v>135</v>
      </c>
      <c r="J509">
        <v>85</v>
      </c>
      <c r="K509">
        <v>40</v>
      </c>
      <c r="L509">
        <v>40</v>
      </c>
      <c r="M509">
        <v>85</v>
      </c>
      <c r="N509">
        <v>5</v>
      </c>
      <c r="O509">
        <v>4</v>
      </c>
      <c r="P509" t="b">
        <v>0</v>
      </c>
    </row>
    <row r="510" spans="4:16">
      <c r="D510">
        <v>447</v>
      </c>
      <c r="E510" t="s">
        <v>601</v>
      </c>
      <c r="F510" t="s">
        <v>160</v>
      </c>
      <c r="H510">
        <v>285</v>
      </c>
      <c r="I510">
        <v>40</v>
      </c>
      <c r="J510">
        <v>70</v>
      </c>
      <c r="K510">
        <v>40</v>
      </c>
      <c r="L510">
        <v>35</v>
      </c>
      <c r="M510">
        <v>40</v>
      </c>
      <c r="N510">
        <v>60</v>
      </c>
      <c r="O510">
        <v>4</v>
      </c>
      <c r="P510" t="b">
        <v>0</v>
      </c>
    </row>
    <row r="511" spans="4:16">
      <c r="D511">
        <v>448</v>
      </c>
      <c r="E511" t="s">
        <v>602</v>
      </c>
      <c r="F511" t="s">
        <v>160</v>
      </c>
      <c r="G511" t="s">
        <v>190</v>
      </c>
      <c r="H511">
        <v>525</v>
      </c>
      <c r="I511">
        <v>70</v>
      </c>
      <c r="J511">
        <v>110</v>
      </c>
      <c r="K511">
        <v>70</v>
      </c>
      <c r="L511">
        <v>115</v>
      </c>
      <c r="M511">
        <v>70</v>
      </c>
      <c r="N511">
        <v>90</v>
      </c>
      <c r="O511">
        <v>4</v>
      </c>
      <c r="P511" t="b">
        <v>0</v>
      </c>
    </row>
    <row r="512" spans="4:16">
      <c r="D512">
        <v>448</v>
      </c>
      <c r="E512" t="s">
        <v>603</v>
      </c>
      <c r="F512" t="s">
        <v>160</v>
      </c>
      <c r="G512" t="s">
        <v>190</v>
      </c>
      <c r="H512">
        <v>625</v>
      </c>
      <c r="I512">
        <v>70</v>
      </c>
      <c r="J512">
        <v>145</v>
      </c>
      <c r="K512">
        <v>88</v>
      </c>
      <c r="L512">
        <v>140</v>
      </c>
      <c r="M512">
        <v>70</v>
      </c>
      <c r="N512">
        <v>112</v>
      </c>
      <c r="O512">
        <v>4</v>
      </c>
      <c r="P512" t="b">
        <v>0</v>
      </c>
    </row>
    <row r="513" spans="4:16">
      <c r="D513">
        <v>449</v>
      </c>
      <c r="E513" t="s">
        <v>604</v>
      </c>
      <c r="F513" t="s">
        <v>129</v>
      </c>
      <c r="H513">
        <v>330</v>
      </c>
      <c r="I513">
        <v>68</v>
      </c>
      <c r="J513">
        <v>72</v>
      </c>
      <c r="K513">
        <v>78</v>
      </c>
      <c r="L513">
        <v>38</v>
      </c>
      <c r="M513">
        <v>42</v>
      </c>
      <c r="N513">
        <v>32</v>
      </c>
      <c r="O513">
        <v>4</v>
      </c>
      <c r="P513" t="b">
        <v>0</v>
      </c>
    </row>
    <row r="514" spans="4:16">
      <c r="D514">
        <v>450</v>
      </c>
      <c r="E514" t="s">
        <v>605</v>
      </c>
      <c r="F514" t="s">
        <v>129</v>
      </c>
      <c r="H514">
        <v>525</v>
      </c>
      <c r="I514">
        <v>108</v>
      </c>
      <c r="J514">
        <v>112</v>
      </c>
      <c r="K514">
        <v>118</v>
      </c>
      <c r="L514">
        <v>68</v>
      </c>
      <c r="M514">
        <v>72</v>
      </c>
      <c r="N514">
        <v>47</v>
      </c>
      <c r="O514">
        <v>4</v>
      </c>
      <c r="P514" t="b">
        <v>0</v>
      </c>
    </row>
    <row r="515" spans="4:16">
      <c r="D515">
        <v>451</v>
      </c>
      <c r="E515" t="s">
        <v>606</v>
      </c>
      <c r="F515" t="s">
        <v>89</v>
      </c>
      <c r="G515" t="s">
        <v>107</v>
      </c>
      <c r="H515">
        <v>330</v>
      </c>
      <c r="I515">
        <v>40</v>
      </c>
      <c r="J515">
        <v>50</v>
      </c>
      <c r="K515">
        <v>90</v>
      </c>
      <c r="L515">
        <v>30</v>
      </c>
      <c r="M515">
        <v>55</v>
      </c>
      <c r="N515">
        <v>65</v>
      </c>
      <c r="O515">
        <v>4</v>
      </c>
      <c r="P515" t="b">
        <v>0</v>
      </c>
    </row>
    <row r="516" spans="4:16">
      <c r="D516">
        <v>452</v>
      </c>
      <c r="E516" t="s">
        <v>607</v>
      </c>
      <c r="F516" t="s">
        <v>89</v>
      </c>
      <c r="G516" t="s">
        <v>246</v>
      </c>
      <c r="H516">
        <v>500</v>
      </c>
      <c r="I516">
        <v>70</v>
      </c>
      <c r="J516">
        <v>90</v>
      </c>
      <c r="K516">
        <v>110</v>
      </c>
      <c r="L516">
        <v>60</v>
      </c>
      <c r="M516">
        <v>75</v>
      </c>
      <c r="N516">
        <v>95</v>
      </c>
      <c r="O516">
        <v>4</v>
      </c>
      <c r="P516" t="b">
        <v>0</v>
      </c>
    </row>
    <row r="517" spans="4:16">
      <c r="D517">
        <v>453</v>
      </c>
      <c r="E517" t="s">
        <v>608</v>
      </c>
      <c r="F517" t="s">
        <v>89</v>
      </c>
      <c r="G517" t="s">
        <v>160</v>
      </c>
      <c r="H517">
        <v>300</v>
      </c>
      <c r="I517">
        <v>48</v>
      </c>
      <c r="J517">
        <v>61</v>
      </c>
      <c r="K517">
        <v>40</v>
      </c>
      <c r="L517">
        <v>61</v>
      </c>
      <c r="M517">
        <v>40</v>
      </c>
      <c r="N517">
        <v>50</v>
      </c>
      <c r="O517">
        <v>4</v>
      </c>
      <c r="P517" t="b">
        <v>0</v>
      </c>
    </row>
    <row r="518" spans="4:16">
      <c r="D518">
        <v>454</v>
      </c>
      <c r="E518" t="s">
        <v>609</v>
      </c>
      <c r="F518" t="s">
        <v>89</v>
      </c>
      <c r="G518" t="s">
        <v>160</v>
      </c>
      <c r="H518">
        <v>490</v>
      </c>
      <c r="I518">
        <v>83</v>
      </c>
      <c r="J518">
        <v>106</v>
      </c>
      <c r="K518">
        <v>65</v>
      </c>
      <c r="L518">
        <v>86</v>
      </c>
      <c r="M518">
        <v>65</v>
      </c>
      <c r="N518">
        <v>85</v>
      </c>
      <c r="O518">
        <v>4</v>
      </c>
      <c r="P518" t="b">
        <v>0</v>
      </c>
    </row>
    <row r="519" spans="4:16">
      <c r="D519">
        <v>455</v>
      </c>
      <c r="E519" t="s">
        <v>610</v>
      </c>
      <c r="F519" t="s">
        <v>88</v>
      </c>
      <c r="H519">
        <v>454</v>
      </c>
      <c r="I519">
        <v>74</v>
      </c>
      <c r="J519">
        <v>100</v>
      </c>
      <c r="K519">
        <v>72</v>
      </c>
      <c r="L519">
        <v>90</v>
      </c>
      <c r="M519">
        <v>72</v>
      </c>
      <c r="N519">
        <v>46</v>
      </c>
      <c r="O519">
        <v>4</v>
      </c>
      <c r="P519" t="b">
        <v>0</v>
      </c>
    </row>
    <row r="520" spans="4:16">
      <c r="D520">
        <v>456</v>
      </c>
      <c r="E520" t="s">
        <v>611</v>
      </c>
      <c r="F520" t="s">
        <v>102</v>
      </c>
      <c r="H520">
        <v>330</v>
      </c>
      <c r="I520">
        <v>49</v>
      </c>
      <c r="J520">
        <v>49</v>
      </c>
      <c r="K520">
        <v>56</v>
      </c>
      <c r="L520">
        <v>49</v>
      </c>
      <c r="M520">
        <v>61</v>
      </c>
      <c r="N520">
        <v>66</v>
      </c>
      <c r="O520">
        <v>4</v>
      </c>
      <c r="P520" t="b">
        <v>0</v>
      </c>
    </row>
    <row r="521" spans="4:16">
      <c r="D521">
        <v>457</v>
      </c>
      <c r="E521" t="s">
        <v>612</v>
      </c>
      <c r="F521" t="s">
        <v>102</v>
      </c>
      <c r="H521">
        <v>460</v>
      </c>
      <c r="I521">
        <v>69</v>
      </c>
      <c r="J521">
        <v>69</v>
      </c>
      <c r="K521">
        <v>76</v>
      </c>
      <c r="L521">
        <v>69</v>
      </c>
      <c r="M521">
        <v>86</v>
      </c>
      <c r="N521">
        <v>91</v>
      </c>
      <c r="O521">
        <v>4</v>
      </c>
      <c r="P521" t="b">
        <v>0</v>
      </c>
    </row>
    <row r="522" spans="4:16">
      <c r="D522">
        <v>458</v>
      </c>
      <c r="E522" t="s">
        <v>613</v>
      </c>
      <c r="F522" t="s">
        <v>102</v>
      </c>
      <c r="G522" t="s">
        <v>97</v>
      </c>
      <c r="H522">
        <v>345</v>
      </c>
      <c r="I522">
        <v>45</v>
      </c>
      <c r="J522">
        <v>20</v>
      </c>
      <c r="K522">
        <v>50</v>
      </c>
      <c r="L522">
        <v>60</v>
      </c>
      <c r="M522">
        <v>120</v>
      </c>
      <c r="N522">
        <v>50</v>
      </c>
      <c r="O522">
        <v>4</v>
      </c>
      <c r="P522" t="b">
        <v>0</v>
      </c>
    </row>
    <row r="523" spans="4:16">
      <c r="D523">
        <v>459</v>
      </c>
      <c r="E523" t="s">
        <v>614</v>
      </c>
      <c r="F523" t="s">
        <v>88</v>
      </c>
      <c r="G523" t="s">
        <v>197</v>
      </c>
      <c r="H523">
        <v>334</v>
      </c>
      <c r="I523">
        <v>60</v>
      </c>
      <c r="J523">
        <v>62</v>
      </c>
      <c r="K523">
        <v>50</v>
      </c>
      <c r="L523">
        <v>62</v>
      </c>
      <c r="M523">
        <v>60</v>
      </c>
      <c r="N523">
        <v>40</v>
      </c>
      <c r="O523">
        <v>4</v>
      </c>
      <c r="P523" t="b">
        <v>0</v>
      </c>
    </row>
    <row r="524" spans="4:16">
      <c r="D524">
        <v>460</v>
      </c>
      <c r="E524" t="s">
        <v>615</v>
      </c>
      <c r="F524" t="s">
        <v>88</v>
      </c>
      <c r="G524" t="s">
        <v>197</v>
      </c>
      <c r="H524">
        <v>494</v>
      </c>
      <c r="I524">
        <v>90</v>
      </c>
      <c r="J524">
        <v>92</v>
      </c>
      <c r="K524">
        <v>75</v>
      </c>
      <c r="L524">
        <v>92</v>
      </c>
      <c r="M524">
        <v>85</v>
      </c>
      <c r="N524">
        <v>60</v>
      </c>
      <c r="O524">
        <v>4</v>
      </c>
      <c r="P524" t="b">
        <v>0</v>
      </c>
    </row>
    <row r="525" spans="4:16">
      <c r="D525">
        <v>460</v>
      </c>
      <c r="E525" t="s">
        <v>616</v>
      </c>
      <c r="F525" t="s">
        <v>88</v>
      </c>
      <c r="G525" t="s">
        <v>197</v>
      </c>
      <c r="H525">
        <v>594</v>
      </c>
      <c r="I525">
        <v>90</v>
      </c>
      <c r="J525">
        <v>132</v>
      </c>
      <c r="K525">
        <v>105</v>
      </c>
      <c r="L525">
        <v>132</v>
      </c>
      <c r="M525">
        <v>105</v>
      </c>
      <c r="N525">
        <v>30</v>
      </c>
      <c r="O525">
        <v>4</v>
      </c>
      <c r="P525" t="b">
        <v>0</v>
      </c>
    </row>
    <row r="526" spans="4:16">
      <c r="D526">
        <v>461</v>
      </c>
      <c r="E526" t="s">
        <v>617</v>
      </c>
      <c r="F526" t="s">
        <v>246</v>
      </c>
      <c r="G526" t="s">
        <v>197</v>
      </c>
      <c r="H526">
        <v>510</v>
      </c>
      <c r="I526">
        <v>70</v>
      </c>
      <c r="J526">
        <v>120</v>
      </c>
      <c r="K526">
        <v>65</v>
      </c>
      <c r="L526">
        <v>45</v>
      </c>
      <c r="M526">
        <v>85</v>
      </c>
      <c r="N526">
        <v>125</v>
      </c>
      <c r="O526">
        <v>4</v>
      </c>
      <c r="P526" t="b">
        <v>0</v>
      </c>
    </row>
    <row r="527" spans="4:16">
      <c r="D527">
        <v>462</v>
      </c>
      <c r="E527" t="s">
        <v>618</v>
      </c>
      <c r="F527" t="s">
        <v>126</v>
      </c>
      <c r="G527" t="s">
        <v>190</v>
      </c>
      <c r="H527">
        <v>535</v>
      </c>
      <c r="I527">
        <v>70</v>
      </c>
      <c r="J527">
        <v>70</v>
      </c>
      <c r="K527">
        <v>115</v>
      </c>
      <c r="L527">
        <v>130</v>
      </c>
      <c r="M527">
        <v>90</v>
      </c>
      <c r="N527">
        <v>60</v>
      </c>
      <c r="O527">
        <v>4</v>
      </c>
      <c r="P527" t="b">
        <v>0</v>
      </c>
    </row>
    <row r="528" spans="4:16">
      <c r="D528">
        <v>463</v>
      </c>
      <c r="E528" t="s">
        <v>619</v>
      </c>
      <c r="F528" t="s">
        <v>117</v>
      </c>
      <c r="H528">
        <v>515</v>
      </c>
      <c r="I528">
        <v>110</v>
      </c>
      <c r="J528">
        <v>85</v>
      </c>
      <c r="K528">
        <v>95</v>
      </c>
      <c r="L528">
        <v>80</v>
      </c>
      <c r="M528">
        <v>95</v>
      </c>
      <c r="N528">
        <v>50</v>
      </c>
      <c r="O528">
        <v>4</v>
      </c>
      <c r="P528" t="b">
        <v>0</v>
      </c>
    </row>
    <row r="529" spans="4:16">
      <c r="D529">
        <v>464</v>
      </c>
      <c r="E529" t="s">
        <v>620</v>
      </c>
      <c r="F529" t="s">
        <v>129</v>
      </c>
      <c r="G529" t="s">
        <v>181</v>
      </c>
      <c r="H529">
        <v>535</v>
      </c>
      <c r="I529">
        <v>115</v>
      </c>
      <c r="J529">
        <v>140</v>
      </c>
      <c r="K529">
        <v>130</v>
      </c>
      <c r="L529">
        <v>55</v>
      </c>
      <c r="M529">
        <v>55</v>
      </c>
      <c r="N529">
        <v>40</v>
      </c>
      <c r="O529">
        <v>4</v>
      </c>
      <c r="P529" t="b">
        <v>0</v>
      </c>
    </row>
    <row r="530" spans="4:16">
      <c r="D530">
        <v>465</v>
      </c>
      <c r="E530" t="s">
        <v>621</v>
      </c>
      <c r="F530" t="s">
        <v>88</v>
      </c>
      <c r="H530">
        <v>535</v>
      </c>
      <c r="I530">
        <v>100</v>
      </c>
      <c r="J530">
        <v>100</v>
      </c>
      <c r="K530">
        <v>125</v>
      </c>
      <c r="L530">
        <v>110</v>
      </c>
      <c r="M530">
        <v>50</v>
      </c>
      <c r="N530">
        <v>50</v>
      </c>
      <c r="O530">
        <v>4</v>
      </c>
      <c r="P530" t="b">
        <v>0</v>
      </c>
    </row>
    <row r="531" spans="4:16">
      <c r="D531">
        <v>466</v>
      </c>
      <c r="E531" t="s">
        <v>622</v>
      </c>
      <c r="F531" t="s">
        <v>126</v>
      </c>
      <c r="H531">
        <v>540</v>
      </c>
      <c r="I531">
        <v>75</v>
      </c>
      <c r="J531">
        <v>123</v>
      </c>
      <c r="K531">
        <v>67</v>
      </c>
      <c r="L531">
        <v>95</v>
      </c>
      <c r="M531">
        <v>85</v>
      </c>
      <c r="N531">
        <v>95</v>
      </c>
      <c r="O531">
        <v>4</v>
      </c>
      <c r="P531" t="b">
        <v>0</v>
      </c>
    </row>
    <row r="532" spans="4:16">
      <c r="D532">
        <v>467</v>
      </c>
      <c r="E532" t="s">
        <v>623</v>
      </c>
      <c r="F532" t="s">
        <v>94</v>
      </c>
      <c r="H532">
        <v>540</v>
      </c>
      <c r="I532">
        <v>75</v>
      </c>
      <c r="J532">
        <v>95</v>
      </c>
      <c r="K532">
        <v>67</v>
      </c>
      <c r="L532">
        <v>125</v>
      </c>
      <c r="M532">
        <v>95</v>
      </c>
      <c r="N532">
        <v>83</v>
      </c>
      <c r="O532">
        <v>4</v>
      </c>
      <c r="P532" t="b">
        <v>0</v>
      </c>
    </row>
    <row r="533" spans="4:16">
      <c r="D533">
        <v>468</v>
      </c>
      <c r="E533" t="s">
        <v>624</v>
      </c>
      <c r="F533" t="s">
        <v>138</v>
      </c>
      <c r="G533" t="s">
        <v>97</v>
      </c>
      <c r="H533">
        <v>545</v>
      </c>
      <c r="I533">
        <v>85</v>
      </c>
      <c r="J533">
        <v>50</v>
      </c>
      <c r="K533">
        <v>95</v>
      </c>
      <c r="L533">
        <v>120</v>
      </c>
      <c r="M533">
        <v>115</v>
      </c>
      <c r="N533">
        <v>80</v>
      </c>
      <c r="O533">
        <v>4</v>
      </c>
      <c r="P533" t="b">
        <v>0</v>
      </c>
    </row>
    <row r="534" spans="4:16">
      <c r="D534">
        <v>469</v>
      </c>
      <c r="E534" t="s">
        <v>625</v>
      </c>
      <c r="F534" t="s">
        <v>107</v>
      </c>
      <c r="G534" t="s">
        <v>97</v>
      </c>
      <c r="H534">
        <v>515</v>
      </c>
      <c r="I534">
        <v>86</v>
      </c>
      <c r="J534">
        <v>76</v>
      </c>
      <c r="K534">
        <v>86</v>
      </c>
      <c r="L534">
        <v>116</v>
      </c>
      <c r="M534">
        <v>56</v>
      </c>
      <c r="N534">
        <v>95</v>
      </c>
      <c r="O534">
        <v>4</v>
      </c>
      <c r="P534" t="b">
        <v>0</v>
      </c>
    </row>
    <row r="535" spans="4:16">
      <c r="D535">
        <v>470</v>
      </c>
      <c r="E535" t="s">
        <v>626</v>
      </c>
      <c r="F535" t="s">
        <v>88</v>
      </c>
      <c r="H535">
        <v>525</v>
      </c>
      <c r="I535">
        <v>65</v>
      </c>
      <c r="J535">
        <v>110</v>
      </c>
      <c r="K535">
        <v>130</v>
      </c>
      <c r="L535">
        <v>60</v>
      </c>
      <c r="M535">
        <v>65</v>
      </c>
      <c r="N535">
        <v>95</v>
      </c>
      <c r="O535">
        <v>4</v>
      </c>
      <c r="P535" t="b">
        <v>0</v>
      </c>
    </row>
    <row r="536" spans="4:16">
      <c r="D536">
        <v>471</v>
      </c>
      <c r="E536" t="s">
        <v>627</v>
      </c>
      <c r="F536" t="s">
        <v>197</v>
      </c>
      <c r="H536">
        <v>525</v>
      </c>
      <c r="I536">
        <v>65</v>
      </c>
      <c r="J536">
        <v>60</v>
      </c>
      <c r="K536">
        <v>110</v>
      </c>
      <c r="L536">
        <v>130</v>
      </c>
      <c r="M536">
        <v>95</v>
      </c>
      <c r="N536">
        <v>65</v>
      </c>
      <c r="O536">
        <v>4</v>
      </c>
      <c r="P536" t="b">
        <v>0</v>
      </c>
    </row>
    <row r="537" spans="4:16">
      <c r="D537">
        <v>472</v>
      </c>
      <c r="E537" t="s">
        <v>628</v>
      </c>
      <c r="F537" t="s">
        <v>129</v>
      </c>
      <c r="G537" t="s">
        <v>97</v>
      </c>
      <c r="H537">
        <v>510</v>
      </c>
      <c r="I537">
        <v>75</v>
      </c>
      <c r="J537">
        <v>95</v>
      </c>
      <c r="K537">
        <v>125</v>
      </c>
      <c r="L537">
        <v>45</v>
      </c>
      <c r="M537">
        <v>75</v>
      </c>
      <c r="N537">
        <v>95</v>
      </c>
      <c r="O537">
        <v>4</v>
      </c>
      <c r="P537" t="b">
        <v>0</v>
      </c>
    </row>
    <row r="538" spans="4:16">
      <c r="D538">
        <v>473</v>
      </c>
      <c r="E538" t="s">
        <v>629</v>
      </c>
      <c r="F538" t="s">
        <v>197</v>
      </c>
      <c r="G538" t="s">
        <v>129</v>
      </c>
      <c r="H538">
        <v>530</v>
      </c>
      <c r="I538">
        <v>110</v>
      </c>
      <c r="J538">
        <v>130</v>
      </c>
      <c r="K538">
        <v>80</v>
      </c>
      <c r="L538">
        <v>70</v>
      </c>
      <c r="M538">
        <v>60</v>
      </c>
      <c r="N538">
        <v>80</v>
      </c>
      <c r="O538">
        <v>4</v>
      </c>
      <c r="P538" t="b">
        <v>0</v>
      </c>
    </row>
    <row r="539" spans="4:16">
      <c r="D539">
        <v>474</v>
      </c>
      <c r="E539" t="s">
        <v>630</v>
      </c>
      <c r="F539" t="s">
        <v>117</v>
      </c>
      <c r="H539">
        <v>535</v>
      </c>
      <c r="I539">
        <v>85</v>
      </c>
      <c r="J539">
        <v>80</v>
      </c>
      <c r="K539">
        <v>70</v>
      </c>
      <c r="L539">
        <v>135</v>
      </c>
      <c r="M539">
        <v>75</v>
      </c>
      <c r="N539">
        <v>90</v>
      </c>
      <c r="O539">
        <v>4</v>
      </c>
      <c r="P539" t="b">
        <v>0</v>
      </c>
    </row>
    <row r="540" spans="4:16">
      <c r="D540">
        <v>475</v>
      </c>
      <c r="E540" t="s">
        <v>631</v>
      </c>
      <c r="F540" t="s">
        <v>168</v>
      </c>
      <c r="G540" t="s">
        <v>160</v>
      </c>
      <c r="H540">
        <v>518</v>
      </c>
      <c r="I540">
        <v>68</v>
      </c>
      <c r="J540">
        <v>125</v>
      </c>
      <c r="K540">
        <v>65</v>
      </c>
      <c r="L540">
        <v>65</v>
      </c>
      <c r="M540">
        <v>115</v>
      </c>
      <c r="N540">
        <v>80</v>
      </c>
      <c r="O540">
        <v>4</v>
      </c>
      <c r="P540" t="b">
        <v>0</v>
      </c>
    </row>
    <row r="541" spans="4:16">
      <c r="D541">
        <v>475</v>
      </c>
      <c r="E541" t="s">
        <v>632</v>
      </c>
      <c r="F541" t="s">
        <v>168</v>
      </c>
      <c r="G541" t="s">
        <v>160</v>
      </c>
      <c r="H541">
        <v>618</v>
      </c>
      <c r="I541">
        <v>68</v>
      </c>
      <c r="J541">
        <v>165</v>
      </c>
      <c r="K541">
        <v>95</v>
      </c>
      <c r="L541">
        <v>65</v>
      </c>
      <c r="M541">
        <v>115</v>
      </c>
      <c r="N541">
        <v>110</v>
      </c>
      <c r="O541">
        <v>4</v>
      </c>
      <c r="P541" t="b">
        <v>0</v>
      </c>
    </row>
    <row r="542" spans="4:16">
      <c r="D542">
        <v>476</v>
      </c>
      <c r="E542" t="s">
        <v>633</v>
      </c>
      <c r="F542" t="s">
        <v>181</v>
      </c>
      <c r="G542" t="s">
        <v>190</v>
      </c>
      <c r="H542">
        <v>525</v>
      </c>
      <c r="I542">
        <v>60</v>
      </c>
      <c r="J542">
        <v>55</v>
      </c>
      <c r="K542">
        <v>145</v>
      </c>
      <c r="L542">
        <v>75</v>
      </c>
      <c r="M542">
        <v>150</v>
      </c>
      <c r="N542">
        <v>40</v>
      </c>
      <c r="O542">
        <v>4</v>
      </c>
      <c r="P542" t="b">
        <v>0</v>
      </c>
    </row>
    <row r="543" spans="4:16">
      <c r="D543">
        <v>477</v>
      </c>
      <c r="E543" t="s">
        <v>634</v>
      </c>
      <c r="F543" t="s">
        <v>203</v>
      </c>
      <c r="H543">
        <v>525</v>
      </c>
      <c r="I543">
        <v>45</v>
      </c>
      <c r="J543">
        <v>100</v>
      </c>
      <c r="K543">
        <v>135</v>
      </c>
      <c r="L543">
        <v>65</v>
      </c>
      <c r="M543">
        <v>135</v>
      </c>
      <c r="N543">
        <v>45</v>
      </c>
      <c r="O543">
        <v>4</v>
      </c>
      <c r="P543" t="b">
        <v>0</v>
      </c>
    </row>
    <row r="544" spans="4:16">
      <c r="D544">
        <v>478</v>
      </c>
      <c r="E544" t="s">
        <v>635</v>
      </c>
      <c r="F544" t="s">
        <v>197</v>
      </c>
      <c r="G544" t="s">
        <v>203</v>
      </c>
      <c r="H544">
        <v>480</v>
      </c>
      <c r="I544">
        <v>70</v>
      </c>
      <c r="J544">
        <v>80</v>
      </c>
      <c r="K544">
        <v>70</v>
      </c>
      <c r="L544">
        <v>80</v>
      </c>
      <c r="M544">
        <v>70</v>
      </c>
      <c r="N544">
        <v>110</v>
      </c>
      <c r="O544">
        <v>4</v>
      </c>
      <c r="P544" t="b">
        <v>0</v>
      </c>
    </row>
    <row r="545" spans="4:16">
      <c r="D545">
        <v>479</v>
      </c>
      <c r="E545" t="s">
        <v>636</v>
      </c>
      <c r="F545" t="s">
        <v>126</v>
      </c>
      <c r="G545" t="s">
        <v>203</v>
      </c>
      <c r="H545">
        <v>440</v>
      </c>
      <c r="I545">
        <v>50</v>
      </c>
      <c r="J545">
        <v>50</v>
      </c>
      <c r="K545">
        <v>77</v>
      </c>
      <c r="L545">
        <v>95</v>
      </c>
      <c r="M545">
        <v>77</v>
      </c>
      <c r="N545">
        <v>91</v>
      </c>
      <c r="O545">
        <v>4</v>
      </c>
      <c r="P545" t="b">
        <v>0</v>
      </c>
    </row>
    <row r="546" spans="4:16">
      <c r="D546">
        <v>479</v>
      </c>
      <c r="E546" t="s">
        <v>637</v>
      </c>
      <c r="F546" t="s">
        <v>126</v>
      </c>
      <c r="G546" t="s">
        <v>94</v>
      </c>
      <c r="H546">
        <v>520</v>
      </c>
      <c r="I546">
        <v>50</v>
      </c>
      <c r="J546">
        <v>65</v>
      </c>
      <c r="K546">
        <v>107</v>
      </c>
      <c r="L546">
        <v>105</v>
      </c>
      <c r="M546">
        <v>107</v>
      </c>
      <c r="N546">
        <v>86</v>
      </c>
      <c r="O546">
        <v>4</v>
      </c>
      <c r="P546" t="b">
        <v>0</v>
      </c>
    </row>
    <row r="547" spans="4:16">
      <c r="D547">
        <v>479</v>
      </c>
      <c r="E547" t="s">
        <v>638</v>
      </c>
      <c r="F547" t="s">
        <v>126</v>
      </c>
      <c r="G547" t="s">
        <v>102</v>
      </c>
      <c r="H547">
        <v>520</v>
      </c>
      <c r="I547">
        <v>50</v>
      </c>
      <c r="J547">
        <v>65</v>
      </c>
      <c r="K547">
        <v>107</v>
      </c>
      <c r="L547">
        <v>105</v>
      </c>
      <c r="M547">
        <v>107</v>
      </c>
      <c r="N547">
        <v>86</v>
      </c>
      <c r="O547">
        <v>4</v>
      </c>
      <c r="P547" t="b">
        <v>0</v>
      </c>
    </row>
    <row r="548" spans="4:16">
      <c r="D548">
        <v>479</v>
      </c>
      <c r="E548" t="s">
        <v>639</v>
      </c>
      <c r="F548" t="s">
        <v>126</v>
      </c>
      <c r="G548" t="s">
        <v>197</v>
      </c>
      <c r="H548">
        <v>520</v>
      </c>
      <c r="I548">
        <v>50</v>
      </c>
      <c r="J548">
        <v>65</v>
      </c>
      <c r="K548">
        <v>107</v>
      </c>
      <c r="L548">
        <v>105</v>
      </c>
      <c r="M548">
        <v>107</v>
      </c>
      <c r="N548">
        <v>86</v>
      </c>
      <c r="O548">
        <v>4</v>
      </c>
      <c r="P548" t="b">
        <v>0</v>
      </c>
    </row>
    <row r="549" spans="4:16">
      <c r="D549">
        <v>479</v>
      </c>
      <c r="E549" t="s">
        <v>640</v>
      </c>
      <c r="F549" t="s">
        <v>126</v>
      </c>
      <c r="G549" t="s">
        <v>97</v>
      </c>
      <c r="H549">
        <v>520</v>
      </c>
      <c r="I549">
        <v>50</v>
      </c>
      <c r="J549">
        <v>65</v>
      </c>
      <c r="K549">
        <v>107</v>
      </c>
      <c r="L549">
        <v>105</v>
      </c>
      <c r="M549">
        <v>107</v>
      </c>
      <c r="N549">
        <v>86</v>
      </c>
      <c r="O549">
        <v>4</v>
      </c>
      <c r="P549" t="b">
        <v>0</v>
      </c>
    </row>
    <row r="550" spans="4:16">
      <c r="D550">
        <v>479</v>
      </c>
      <c r="E550" t="s">
        <v>641</v>
      </c>
      <c r="F550" t="s">
        <v>126</v>
      </c>
      <c r="G550" t="s">
        <v>88</v>
      </c>
      <c r="H550">
        <v>520</v>
      </c>
      <c r="I550">
        <v>50</v>
      </c>
      <c r="J550">
        <v>65</v>
      </c>
      <c r="K550">
        <v>107</v>
      </c>
      <c r="L550">
        <v>105</v>
      </c>
      <c r="M550">
        <v>107</v>
      </c>
      <c r="N550">
        <v>86</v>
      </c>
      <c r="O550">
        <v>4</v>
      </c>
      <c r="P550" t="b">
        <v>0</v>
      </c>
    </row>
    <row r="551" spans="4:16">
      <c r="D551">
        <v>480</v>
      </c>
      <c r="E551" t="s">
        <v>642</v>
      </c>
      <c r="F551" t="s">
        <v>168</v>
      </c>
      <c r="H551">
        <v>580</v>
      </c>
      <c r="I551">
        <v>75</v>
      </c>
      <c r="J551">
        <v>75</v>
      </c>
      <c r="K551">
        <v>130</v>
      </c>
      <c r="L551">
        <v>75</v>
      </c>
      <c r="M551">
        <v>130</v>
      </c>
      <c r="N551">
        <v>95</v>
      </c>
      <c r="O551">
        <v>4</v>
      </c>
      <c r="P551" t="b">
        <v>1</v>
      </c>
    </row>
    <row r="552" spans="4:16">
      <c r="D552">
        <v>481</v>
      </c>
      <c r="E552" t="s">
        <v>643</v>
      </c>
      <c r="F552" t="s">
        <v>168</v>
      </c>
      <c r="H552">
        <v>580</v>
      </c>
      <c r="I552">
        <v>80</v>
      </c>
      <c r="J552">
        <v>105</v>
      </c>
      <c r="K552">
        <v>105</v>
      </c>
      <c r="L552">
        <v>105</v>
      </c>
      <c r="M552">
        <v>105</v>
      </c>
      <c r="N552">
        <v>80</v>
      </c>
      <c r="O552">
        <v>4</v>
      </c>
      <c r="P552" t="b">
        <v>1</v>
      </c>
    </row>
    <row r="553" spans="4:16">
      <c r="D553">
        <v>482</v>
      </c>
      <c r="E553" t="s">
        <v>644</v>
      </c>
      <c r="F553" t="s">
        <v>168</v>
      </c>
      <c r="H553">
        <v>580</v>
      </c>
      <c r="I553">
        <v>75</v>
      </c>
      <c r="J553">
        <v>125</v>
      </c>
      <c r="K553">
        <v>70</v>
      </c>
      <c r="L553">
        <v>125</v>
      </c>
      <c r="M553">
        <v>70</v>
      </c>
      <c r="N553">
        <v>115</v>
      </c>
      <c r="O553">
        <v>4</v>
      </c>
      <c r="P553" t="b">
        <v>1</v>
      </c>
    </row>
    <row r="554" spans="4:16">
      <c r="D554">
        <v>483</v>
      </c>
      <c r="E554" t="s">
        <v>645</v>
      </c>
      <c r="F554" t="s">
        <v>190</v>
      </c>
      <c r="G554" t="s">
        <v>99</v>
      </c>
      <c r="H554">
        <v>680</v>
      </c>
      <c r="I554">
        <v>100</v>
      </c>
      <c r="J554">
        <v>120</v>
      </c>
      <c r="K554">
        <v>120</v>
      </c>
      <c r="L554">
        <v>150</v>
      </c>
      <c r="M554">
        <v>100</v>
      </c>
      <c r="N554">
        <v>90</v>
      </c>
      <c r="O554">
        <v>4</v>
      </c>
      <c r="P554" t="b">
        <v>1</v>
      </c>
    </row>
    <row r="555" spans="4:16">
      <c r="D555">
        <v>484</v>
      </c>
      <c r="E555" t="s">
        <v>646</v>
      </c>
      <c r="F555" t="s">
        <v>102</v>
      </c>
      <c r="G555" t="s">
        <v>99</v>
      </c>
      <c r="H555">
        <v>680</v>
      </c>
      <c r="I555">
        <v>90</v>
      </c>
      <c r="J555">
        <v>120</v>
      </c>
      <c r="K555">
        <v>100</v>
      </c>
      <c r="L555">
        <v>150</v>
      </c>
      <c r="M555">
        <v>120</v>
      </c>
      <c r="N555">
        <v>100</v>
      </c>
      <c r="O555">
        <v>4</v>
      </c>
      <c r="P555" t="b">
        <v>1</v>
      </c>
    </row>
    <row r="556" spans="4:16">
      <c r="D556">
        <v>485</v>
      </c>
      <c r="E556" t="s">
        <v>647</v>
      </c>
      <c r="F556" t="s">
        <v>94</v>
      </c>
      <c r="G556" t="s">
        <v>190</v>
      </c>
      <c r="H556">
        <v>600</v>
      </c>
      <c r="I556">
        <v>91</v>
      </c>
      <c r="J556">
        <v>90</v>
      </c>
      <c r="K556">
        <v>106</v>
      </c>
      <c r="L556">
        <v>130</v>
      </c>
      <c r="M556">
        <v>106</v>
      </c>
      <c r="N556">
        <v>77</v>
      </c>
      <c r="O556">
        <v>4</v>
      </c>
      <c r="P556" t="b">
        <v>1</v>
      </c>
    </row>
    <row r="557" spans="4:16">
      <c r="D557">
        <v>486</v>
      </c>
      <c r="E557" t="s">
        <v>648</v>
      </c>
      <c r="F557" t="s">
        <v>117</v>
      </c>
      <c r="H557">
        <v>670</v>
      </c>
      <c r="I557">
        <v>110</v>
      </c>
      <c r="J557">
        <v>160</v>
      </c>
      <c r="K557">
        <v>110</v>
      </c>
      <c r="L557">
        <v>80</v>
      </c>
      <c r="M557">
        <v>110</v>
      </c>
      <c r="N557">
        <v>100</v>
      </c>
      <c r="O557">
        <v>4</v>
      </c>
      <c r="P557" t="b">
        <v>1</v>
      </c>
    </row>
    <row r="558" spans="4:16">
      <c r="D558">
        <v>487</v>
      </c>
      <c r="E558" t="s">
        <v>649</v>
      </c>
      <c r="F558" t="s">
        <v>203</v>
      </c>
      <c r="G558" t="s">
        <v>99</v>
      </c>
      <c r="H558">
        <v>680</v>
      </c>
      <c r="I558">
        <v>150</v>
      </c>
      <c r="J558">
        <v>100</v>
      </c>
      <c r="K558">
        <v>120</v>
      </c>
      <c r="L558">
        <v>100</v>
      </c>
      <c r="M558">
        <v>120</v>
      </c>
      <c r="N558">
        <v>90</v>
      </c>
      <c r="O558">
        <v>4</v>
      </c>
      <c r="P558" t="b">
        <v>1</v>
      </c>
    </row>
    <row r="559" spans="4:16">
      <c r="D559">
        <v>487</v>
      </c>
      <c r="E559" t="s">
        <v>650</v>
      </c>
      <c r="F559" t="s">
        <v>203</v>
      </c>
      <c r="G559" t="s">
        <v>99</v>
      </c>
      <c r="H559">
        <v>680</v>
      </c>
      <c r="I559">
        <v>150</v>
      </c>
      <c r="J559">
        <v>120</v>
      </c>
      <c r="K559">
        <v>100</v>
      </c>
      <c r="L559">
        <v>120</v>
      </c>
      <c r="M559">
        <v>100</v>
      </c>
      <c r="N559">
        <v>90</v>
      </c>
      <c r="O559">
        <v>4</v>
      </c>
      <c r="P559" t="b">
        <v>1</v>
      </c>
    </row>
    <row r="560" spans="4:16">
      <c r="D560">
        <v>488</v>
      </c>
      <c r="E560" t="s">
        <v>651</v>
      </c>
      <c r="F560" t="s">
        <v>168</v>
      </c>
      <c r="H560">
        <v>600</v>
      </c>
      <c r="I560">
        <v>120</v>
      </c>
      <c r="J560">
        <v>70</v>
      </c>
      <c r="K560">
        <v>120</v>
      </c>
      <c r="L560">
        <v>75</v>
      </c>
      <c r="M560">
        <v>130</v>
      </c>
      <c r="N560">
        <v>85</v>
      </c>
      <c r="O560">
        <v>4</v>
      </c>
      <c r="P560" t="b">
        <v>0</v>
      </c>
    </row>
    <row r="561" spans="4:16">
      <c r="D561">
        <v>489</v>
      </c>
      <c r="E561" t="s">
        <v>652</v>
      </c>
      <c r="F561" t="s">
        <v>102</v>
      </c>
      <c r="H561">
        <v>480</v>
      </c>
      <c r="I561">
        <v>80</v>
      </c>
      <c r="J561">
        <v>80</v>
      </c>
      <c r="K561">
        <v>80</v>
      </c>
      <c r="L561">
        <v>80</v>
      </c>
      <c r="M561">
        <v>80</v>
      </c>
      <c r="N561">
        <v>80</v>
      </c>
      <c r="O561">
        <v>4</v>
      </c>
      <c r="P561" t="b">
        <v>0</v>
      </c>
    </row>
    <row r="562" spans="4:16">
      <c r="D562">
        <v>490</v>
      </c>
      <c r="E562" t="s">
        <v>653</v>
      </c>
      <c r="F562" t="s">
        <v>102</v>
      </c>
      <c r="H562">
        <v>600</v>
      </c>
      <c r="I562">
        <v>100</v>
      </c>
      <c r="J562">
        <v>100</v>
      </c>
      <c r="K562">
        <v>100</v>
      </c>
      <c r="L562">
        <v>100</v>
      </c>
      <c r="M562">
        <v>100</v>
      </c>
      <c r="N562">
        <v>100</v>
      </c>
      <c r="O562">
        <v>4</v>
      </c>
      <c r="P562" t="b">
        <v>0</v>
      </c>
    </row>
    <row r="563" spans="4:16">
      <c r="D563">
        <v>491</v>
      </c>
      <c r="E563" t="s">
        <v>654</v>
      </c>
      <c r="F563" t="s">
        <v>246</v>
      </c>
      <c r="H563">
        <v>600</v>
      </c>
      <c r="I563">
        <v>70</v>
      </c>
      <c r="J563">
        <v>90</v>
      </c>
      <c r="K563">
        <v>90</v>
      </c>
      <c r="L563">
        <v>135</v>
      </c>
      <c r="M563">
        <v>90</v>
      </c>
      <c r="N563">
        <v>125</v>
      </c>
      <c r="O563">
        <v>4</v>
      </c>
      <c r="P563" t="b">
        <v>1</v>
      </c>
    </row>
    <row r="564" spans="4:16">
      <c r="D564">
        <v>492</v>
      </c>
      <c r="E564" t="s">
        <v>655</v>
      </c>
      <c r="F564" t="s">
        <v>88</v>
      </c>
      <c r="H564">
        <v>600</v>
      </c>
      <c r="I564">
        <v>100</v>
      </c>
      <c r="J564">
        <v>100</v>
      </c>
      <c r="K564">
        <v>100</v>
      </c>
      <c r="L564">
        <v>100</v>
      </c>
      <c r="M564">
        <v>100</v>
      </c>
      <c r="N564">
        <v>100</v>
      </c>
      <c r="O564">
        <v>4</v>
      </c>
      <c r="P564" t="b">
        <v>1</v>
      </c>
    </row>
    <row r="565" spans="4:16">
      <c r="D565">
        <v>492</v>
      </c>
      <c r="E565" t="s">
        <v>656</v>
      </c>
      <c r="F565" t="s">
        <v>88</v>
      </c>
      <c r="G565" t="s">
        <v>97</v>
      </c>
      <c r="H565">
        <v>600</v>
      </c>
      <c r="I565">
        <v>100</v>
      </c>
      <c r="J565">
        <v>103</v>
      </c>
      <c r="K565">
        <v>75</v>
      </c>
      <c r="L565">
        <v>120</v>
      </c>
      <c r="M565">
        <v>75</v>
      </c>
      <c r="N565">
        <v>127</v>
      </c>
      <c r="O565">
        <v>4</v>
      </c>
      <c r="P565" t="b">
        <v>1</v>
      </c>
    </row>
    <row r="566" spans="4:16">
      <c r="D566">
        <v>493</v>
      </c>
      <c r="E566" t="s">
        <v>657</v>
      </c>
      <c r="F566" t="s">
        <v>117</v>
      </c>
      <c r="H566">
        <v>720</v>
      </c>
      <c r="I566">
        <v>120</v>
      </c>
      <c r="J566">
        <v>120</v>
      </c>
      <c r="K566">
        <v>120</v>
      </c>
      <c r="L566">
        <v>120</v>
      </c>
      <c r="M566">
        <v>120</v>
      </c>
      <c r="N566">
        <v>120</v>
      </c>
      <c r="O566">
        <v>4</v>
      </c>
      <c r="P566" t="b">
        <v>1</v>
      </c>
    </row>
    <row r="567" spans="4:16">
      <c r="D567">
        <v>494</v>
      </c>
      <c r="E567" t="s">
        <v>658</v>
      </c>
      <c r="F567" t="s">
        <v>168</v>
      </c>
      <c r="G567" t="s">
        <v>94</v>
      </c>
      <c r="H567">
        <v>600</v>
      </c>
      <c r="I567">
        <v>100</v>
      </c>
      <c r="J567">
        <v>100</v>
      </c>
      <c r="K567">
        <v>100</v>
      </c>
      <c r="L567">
        <v>100</v>
      </c>
      <c r="M567">
        <v>100</v>
      </c>
      <c r="N567">
        <v>100</v>
      </c>
      <c r="O567">
        <v>5</v>
      </c>
      <c r="P567" t="b">
        <v>1</v>
      </c>
    </row>
    <row r="568" spans="4:16">
      <c r="D568">
        <v>495</v>
      </c>
      <c r="E568" t="s">
        <v>659</v>
      </c>
      <c r="F568" t="s">
        <v>88</v>
      </c>
      <c r="H568">
        <v>308</v>
      </c>
      <c r="I568">
        <v>45</v>
      </c>
      <c r="J568">
        <v>45</v>
      </c>
      <c r="K568">
        <v>55</v>
      </c>
      <c r="L568">
        <v>45</v>
      </c>
      <c r="M568">
        <v>55</v>
      </c>
      <c r="N568">
        <v>63</v>
      </c>
      <c r="O568">
        <v>5</v>
      </c>
      <c r="P568" t="b">
        <v>0</v>
      </c>
    </row>
    <row r="569" spans="4:16">
      <c r="D569">
        <v>496</v>
      </c>
      <c r="E569" t="s">
        <v>660</v>
      </c>
      <c r="F569" t="s">
        <v>88</v>
      </c>
      <c r="H569">
        <v>413</v>
      </c>
      <c r="I569">
        <v>60</v>
      </c>
      <c r="J569">
        <v>60</v>
      </c>
      <c r="K569">
        <v>75</v>
      </c>
      <c r="L569">
        <v>60</v>
      </c>
      <c r="M569">
        <v>75</v>
      </c>
      <c r="N569">
        <v>83</v>
      </c>
      <c r="O569">
        <v>5</v>
      </c>
      <c r="P569" t="b">
        <v>0</v>
      </c>
    </row>
    <row r="570" spans="4:16">
      <c r="D570">
        <v>497</v>
      </c>
      <c r="E570" t="s">
        <v>661</v>
      </c>
      <c r="F570" t="s">
        <v>88</v>
      </c>
      <c r="H570">
        <v>528</v>
      </c>
      <c r="I570">
        <v>75</v>
      </c>
      <c r="J570">
        <v>75</v>
      </c>
      <c r="K570">
        <v>95</v>
      </c>
      <c r="L570">
        <v>75</v>
      </c>
      <c r="M570">
        <v>95</v>
      </c>
      <c r="N570">
        <v>113</v>
      </c>
      <c r="O570">
        <v>5</v>
      </c>
      <c r="P570" t="b">
        <v>0</v>
      </c>
    </row>
    <row r="571" spans="4:16">
      <c r="D571">
        <v>498</v>
      </c>
      <c r="E571" t="s">
        <v>662</v>
      </c>
      <c r="F571" t="s">
        <v>94</v>
      </c>
      <c r="H571">
        <v>308</v>
      </c>
      <c r="I571">
        <v>65</v>
      </c>
      <c r="J571">
        <v>63</v>
      </c>
      <c r="K571">
        <v>45</v>
      </c>
      <c r="L571">
        <v>45</v>
      </c>
      <c r="M571">
        <v>45</v>
      </c>
      <c r="N571">
        <v>45</v>
      </c>
      <c r="O571">
        <v>5</v>
      </c>
      <c r="P571" t="b">
        <v>0</v>
      </c>
    </row>
    <row r="572" spans="4:16">
      <c r="D572">
        <v>499</v>
      </c>
      <c r="E572" t="s">
        <v>663</v>
      </c>
      <c r="F572" t="s">
        <v>94</v>
      </c>
      <c r="G572" t="s">
        <v>160</v>
      </c>
      <c r="H572">
        <v>418</v>
      </c>
      <c r="I572">
        <v>90</v>
      </c>
      <c r="J572">
        <v>93</v>
      </c>
      <c r="K572">
        <v>55</v>
      </c>
      <c r="L572">
        <v>70</v>
      </c>
      <c r="M572">
        <v>55</v>
      </c>
      <c r="N572">
        <v>55</v>
      </c>
      <c r="O572">
        <v>5</v>
      </c>
      <c r="P572" t="b">
        <v>0</v>
      </c>
    </row>
    <row r="573" spans="4:16">
      <c r="D573">
        <v>500</v>
      </c>
      <c r="E573" t="s">
        <v>664</v>
      </c>
      <c r="F573" t="s">
        <v>94</v>
      </c>
      <c r="G573" t="s">
        <v>160</v>
      </c>
      <c r="H573">
        <v>528</v>
      </c>
      <c r="I573">
        <v>110</v>
      </c>
      <c r="J573">
        <v>123</v>
      </c>
      <c r="K573">
        <v>65</v>
      </c>
      <c r="L573">
        <v>100</v>
      </c>
      <c r="M573">
        <v>65</v>
      </c>
      <c r="N573">
        <v>65</v>
      </c>
      <c r="O573">
        <v>5</v>
      </c>
      <c r="P573" t="b">
        <v>0</v>
      </c>
    </row>
    <row r="574" spans="4:16">
      <c r="D574">
        <v>501</v>
      </c>
      <c r="E574" t="s">
        <v>665</v>
      </c>
      <c r="F574" t="s">
        <v>102</v>
      </c>
      <c r="H574">
        <v>308</v>
      </c>
      <c r="I574">
        <v>55</v>
      </c>
      <c r="J574">
        <v>55</v>
      </c>
      <c r="K574">
        <v>45</v>
      </c>
      <c r="L574">
        <v>63</v>
      </c>
      <c r="M574">
        <v>45</v>
      </c>
      <c r="N574">
        <v>45</v>
      </c>
      <c r="O574">
        <v>5</v>
      </c>
      <c r="P574" t="b">
        <v>0</v>
      </c>
    </row>
    <row r="575" spans="4:16">
      <c r="D575">
        <v>502</v>
      </c>
      <c r="E575" t="s">
        <v>666</v>
      </c>
      <c r="F575" t="s">
        <v>102</v>
      </c>
      <c r="H575">
        <v>413</v>
      </c>
      <c r="I575">
        <v>75</v>
      </c>
      <c r="J575">
        <v>75</v>
      </c>
      <c r="K575">
        <v>60</v>
      </c>
      <c r="L575">
        <v>83</v>
      </c>
      <c r="M575">
        <v>60</v>
      </c>
      <c r="N575">
        <v>60</v>
      </c>
      <c r="O575">
        <v>5</v>
      </c>
      <c r="P575" t="b">
        <v>0</v>
      </c>
    </row>
    <row r="576" spans="4:16">
      <c r="D576">
        <v>503</v>
      </c>
      <c r="E576" t="s">
        <v>667</v>
      </c>
      <c r="F576" t="s">
        <v>102</v>
      </c>
      <c r="H576">
        <v>528</v>
      </c>
      <c r="I576">
        <v>95</v>
      </c>
      <c r="J576">
        <v>100</v>
      </c>
      <c r="K576">
        <v>85</v>
      </c>
      <c r="L576">
        <v>108</v>
      </c>
      <c r="M576">
        <v>70</v>
      </c>
      <c r="N576">
        <v>70</v>
      </c>
      <c r="O576">
        <v>5</v>
      </c>
      <c r="P576" t="b">
        <v>0</v>
      </c>
    </row>
    <row r="577" spans="4:16">
      <c r="D577">
        <v>504</v>
      </c>
      <c r="E577" t="s">
        <v>668</v>
      </c>
      <c r="F577" t="s">
        <v>117</v>
      </c>
      <c r="H577">
        <v>255</v>
      </c>
      <c r="I577">
        <v>45</v>
      </c>
      <c r="J577">
        <v>55</v>
      </c>
      <c r="K577">
        <v>39</v>
      </c>
      <c r="L577">
        <v>35</v>
      </c>
      <c r="M577">
        <v>39</v>
      </c>
      <c r="N577">
        <v>42</v>
      </c>
      <c r="O577">
        <v>5</v>
      </c>
      <c r="P577" t="b">
        <v>0</v>
      </c>
    </row>
    <row r="578" spans="4:16">
      <c r="D578">
        <v>505</v>
      </c>
      <c r="E578" t="s">
        <v>669</v>
      </c>
      <c r="F578" t="s">
        <v>117</v>
      </c>
      <c r="H578">
        <v>420</v>
      </c>
      <c r="I578">
        <v>60</v>
      </c>
      <c r="J578">
        <v>85</v>
      </c>
      <c r="K578">
        <v>69</v>
      </c>
      <c r="L578">
        <v>60</v>
      </c>
      <c r="M578">
        <v>69</v>
      </c>
      <c r="N578">
        <v>77</v>
      </c>
      <c r="O578">
        <v>5</v>
      </c>
      <c r="P578" t="b">
        <v>0</v>
      </c>
    </row>
    <row r="579" spans="4:16">
      <c r="D579">
        <v>506</v>
      </c>
      <c r="E579" t="s">
        <v>670</v>
      </c>
      <c r="F579" t="s">
        <v>117</v>
      </c>
      <c r="H579">
        <v>275</v>
      </c>
      <c r="I579">
        <v>45</v>
      </c>
      <c r="J579">
        <v>60</v>
      </c>
      <c r="K579">
        <v>45</v>
      </c>
      <c r="L579">
        <v>25</v>
      </c>
      <c r="M579">
        <v>45</v>
      </c>
      <c r="N579">
        <v>55</v>
      </c>
      <c r="O579">
        <v>5</v>
      </c>
      <c r="P579" t="b">
        <v>0</v>
      </c>
    </row>
    <row r="580" spans="4:16">
      <c r="D580">
        <v>507</v>
      </c>
      <c r="E580" t="s">
        <v>671</v>
      </c>
      <c r="F580" t="s">
        <v>117</v>
      </c>
      <c r="H580">
        <v>370</v>
      </c>
      <c r="I580">
        <v>65</v>
      </c>
      <c r="J580">
        <v>80</v>
      </c>
      <c r="K580">
        <v>65</v>
      </c>
      <c r="L580">
        <v>35</v>
      </c>
      <c r="M580">
        <v>65</v>
      </c>
      <c r="N580">
        <v>60</v>
      </c>
      <c r="O580">
        <v>5</v>
      </c>
      <c r="P580" t="b">
        <v>0</v>
      </c>
    </row>
    <row r="581" spans="4:16">
      <c r="D581">
        <v>508</v>
      </c>
      <c r="E581" t="s">
        <v>672</v>
      </c>
      <c r="F581" t="s">
        <v>117</v>
      </c>
      <c r="H581">
        <v>500</v>
      </c>
      <c r="I581">
        <v>85</v>
      </c>
      <c r="J581">
        <v>110</v>
      </c>
      <c r="K581">
        <v>90</v>
      </c>
      <c r="L581">
        <v>45</v>
      </c>
      <c r="M581">
        <v>90</v>
      </c>
      <c r="N581">
        <v>80</v>
      </c>
      <c r="O581">
        <v>5</v>
      </c>
      <c r="P581" t="b">
        <v>0</v>
      </c>
    </row>
    <row r="582" spans="4:16">
      <c r="D582">
        <v>509</v>
      </c>
      <c r="E582" t="s">
        <v>673</v>
      </c>
      <c r="F582" t="s">
        <v>246</v>
      </c>
      <c r="H582">
        <v>281</v>
      </c>
      <c r="I582">
        <v>41</v>
      </c>
      <c r="J582">
        <v>50</v>
      </c>
      <c r="K582">
        <v>37</v>
      </c>
      <c r="L582">
        <v>50</v>
      </c>
      <c r="M582">
        <v>37</v>
      </c>
      <c r="N582">
        <v>66</v>
      </c>
      <c r="O582">
        <v>5</v>
      </c>
      <c r="P582" t="b">
        <v>0</v>
      </c>
    </row>
    <row r="583" spans="4:16">
      <c r="D583">
        <v>510</v>
      </c>
      <c r="E583" t="s">
        <v>674</v>
      </c>
      <c r="F583" t="s">
        <v>246</v>
      </c>
      <c r="H583">
        <v>446</v>
      </c>
      <c r="I583">
        <v>64</v>
      </c>
      <c r="J583">
        <v>88</v>
      </c>
      <c r="K583">
        <v>50</v>
      </c>
      <c r="L583">
        <v>88</v>
      </c>
      <c r="M583">
        <v>50</v>
      </c>
      <c r="N583">
        <v>106</v>
      </c>
      <c r="O583">
        <v>5</v>
      </c>
      <c r="P583" t="b">
        <v>0</v>
      </c>
    </row>
    <row r="584" spans="4:16">
      <c r="D584">
        <v>511</v>
      </c>
      <c r="E584" t="s">
        <v>675</v>
      </c>
      <c r="F584" t="s">
        <v>88</v>
      </c>
      <c r="H584">
        <v>316</v>
      </c>
      <c r="I584">
        <v>50</v>
      </c>
      <c r="J584">
        <v>53</v>
      </c>
      <c r="K584">
        <v>48</v>
      </c>
      <c r="L584">
        <v>53</v>
      </c>
      <c r="M584">
        <v>48</v>
      </c>
      <c r="N584">
        <v>64</v>
      </c>
      <c r="O584">
        <v>5</v>
      </c>
      <c r="P584" t="b">
        <v>0</v>
      </c>
    </row>
    <row r="585" spans="4:16">
      <c r="D585">
        <v>512</v>
      </c>
      <c r="E585" t="s">
        <v>676</v>
      </c>
      <c r="F585" t="s">
        <v>88</v>
      </c>
      <c r="H585">
        <v>498</v>
      </c>
      <c r="I585">
        <v>75</v>
      </c>
      <c r="J585">
        <v>98</v>
      </c>
      <c r="K585">
        <v>63</v>
      </c>
      <c r="L585">
        <v>98</v>
      </c>
      <c r="M585">
        <v>63</v>
      </c>
      <c r="N585">
        <v>101</v>
      </c>
      <c r="O585">
        <v>5</v>
      </c>
      <c r="P585" t="b">
        <v>0</v>
      </c>
    </row>
    <row r="586" spans="4:16">
      <c r="D586">
        <v>513</v>
      </c>
      <c r="E586" t="s">
        <v>677</v>
      </c>
      <c r="F586" t="s">
        <v>94</v>
      </c>
      <c r="H586">
        <v>316</v>
      </c>
      <c r="I586">
        <v>50</v>
      </c>
      <c r="J586">
        <v>53</v>
      </c>
      <c r="K586">
        <v>48</v>
      </c>
      <c r="L586">
        <v>53</v>
      </c>
      <c r="M586">
        <v>48</v>
      </c>
      <c r="N586">
        <v>64</v>
      </c>
      <c r="O586">
        <v>5</v>
      </c>
      <c r="P586" t="b">
        <v>0</v>
      </c>
    </row>
    <row r="587" spans="4:16">
      <c r="D587">
        <v>514</v>
      </c>
      <c r="E587" t="s">
        <v>678</v>
      </c>
      <c r="F587" t="s">
        <v>94</v>
      </c>
      <c r="H587">
        <v>498</v>
      </c>
      <c r="I587">
        <v>75</v>
      </c>
      <c r="J587">
        <v>98</v>
      </c>
      <c r="K587">
        <v>63</v>
      </c>
      <c r="L587">
        <v>98</v>
      </c>
      <c r="M587">
        <v>63</v>
      </c>
      <c r="N587">
        <v>101</v>
      </c>
      <c r="O587">
        <v>5</v>
      </c>
      <c r="P587" t="b">
        <v>0</v>
      </c>
    </row>
    <row r="588" spans="4:16">
      <c r="D588">
        <v>515</v>
      </c>
      <c r="E588" t="s">
        <v>679</v>
      </c>
      <c r="F588" t="s">
        <v>102</v>
      </c>
      <c r="H588">
        <v>316</v>
      </c>
      <c r="I588">
        <v>50</v>
      </c>
      <c r="J588">
        <v>53</v>
      </c>
      <c r="K588">
        <v>48</v>
      </c>
      <c r="L588">
        <v>53</v>
      </c>
      <c r="M588">
        <v>48</v>
      </c>
      <c r="N588">
        <v>64</v>
      </c>
      <c r="O588">
        <v>5</v>
      </c>
      <c r="P588" t="b">
        <v>0</v>
      </c>
    </row>
    <row r="589" spans="4:16">
      <c r="D589">
        <v>516</v>
      </c>
      <c r="E589" t="s">
        <v>680</v>
      </c>
      <c r="F589" t="s">
        <v>102</v>
      </c>
      <c r="H589">
        <v>498</v>
      </c>
      <c r="I589">
        <v>75</v>
      </c>
      <c r="J589">
        <v>98</v>
      </c>
      <c r="K589">
        <v>63</v>
      </c>
      <c r="L589">
        <v>98</v>
      </c>
      <c r="M589">
        <v>63</v>
      </c>
      <c r="N589">
        <v>101</v>
      </c>
      <c r="O589">
        <v>5</v>
      </c>
      <c r="P589" t="b">
        <v>0</v>
      </c>
    </row>
    <row r="590" spans="4:16">
      <c r="D590">
        <v>517</v>
      </c>
      <c r="E590" t="s">
        <v>681</v>
      </c>
      <c r="F590" t="s">
        <v>168</v>
      </c>
      <c r="H590">
        <v>292</v>
      </c>
      <c r="I590">
        <v>76</v>
      </c>
      <c r="J590">
        <v>25</v>
      </c>
      <c r="K590">
        <v>45</v>
      </c>
      <c r="L590">
        <v>67</v>
      </c>
      <c r="M590">
        <v>55</v>
      </c>
      <c r="N590">
        <v>24</v>
      </c>
      <c r="O590">
        <v>5</v>
      </c>
      <c r="P590" t="b">
        <v>0</v>
      </c>
    </row>
    <row r="591" spans="4:16">
      <c r="D591">
        <v>518</v>
      </c>
      <c r="E591" t="s">
        <v>682</v>
      </c>
      <c r="F591" t="s">
        <v>168</v>
      </c>
      <c r="H591">
        <v>487</v>
      </c>
      <c r="I591">
        <v>116</v>
      </c>
      <c r="J591">
        <v>55</v>
      </c>
      <c r="K591">
        <v>85</v>
      </c>
      <c r="L591">
        <v>107</v>
      </c>
      <c r="M591">
        <v>95</v>
      </c>
      <c r="N591">
        <v>29</v>
      </c>
      <c r="O591">
        <v>5</v>
      </c>
      <c r="P591" t="b">
        <v>0</v>
      </c>
    </row>
    <row r="592" spans="4:16">
      <c r="D592">
        <v>519</v>
      </c>
      <c r="E592" t="s">
        <v>683</v>
      </c>
      <c r="F592" t="s">
        <v>117</v>
      </c>
      <c r="G592" t="s">
        <v>97</v>
      </c>
      <c r="H592">
        <v>264</v>
      </c>
      <c r="I592">
        <v>50</v>
      </c>
      <c r="J592">
        <v>55</v>
      </c>
      <c r="K592">
        <v>50</v>
      </c>
      <c r="L592">
        <v>36</v>
      </c>
      <c r="M592">
        <v>30</v>
      </c>
      <c r="N592">
        <v>43</v>
      </c>
      <c r="O592">
        <v>5</v>
      </c>
      <c r="P592" t="b">
        <v>0</v>
      </c>
    </row>
    <row r="593" spans="4:16">
      <c r="D593">
        <v>520</v>
      </c>
      <c r="E593" t="s">
        <v>684</v>
      </c>
      <c r="F593" t="s">
        <v>117</v>
      </c>
      <c r="G593" t="s">
        <v>97</v>
      </c>
      <c r="H593">
        <v>358</v>
      </c>
      <c r="I593">
        <v>62</v>
      </c>
      <c r="J593">
        <v>77</v>
      </c>
      <c r="K593">
        <v>62</v>
      </c>
      <c r="L593">
        <v>50</v>
      </c>
      <c r="M593">
        <v>42</v>
      </c>
      <c r="N593">
        <v>65</v>
      </c>
      <c r="O593">
        <v>5</v>
      </c>
      <c r="P593" t="b">
        <v>0</v>
      </c>
    </row>
    <row r="594" spans="4:16">
      <c r="D594">
        <v>521</v>
      </c>
      <c r="E594" t="s">
        <v>685</v>
      </c>
      <c r="F594" t="s">
        <v>117</v>
      </c>
      <c r="G594" t="s">
        <v>97</v>
      </c>
      <c r="H594">
        <v>488</v>
      </c>
      <c r="I594">
        <v>80</v>
      </c>
      <c r="J594">
        <v>115</v>
      </c>
      <c r="K594">
        <v>80</v>
      </c>
      <c r="L594">
        <v>65</v>
      </c>
      <c r="M594">
        <v>55</v>
      </c>
      <c r="N594">
        <v>93</v>
      </c>
      <c r="O594">
        <v>5</v>
      </c>
      <c r="P594" t="b">
        <v>0</v>
      </c>
    </row>
    <row r="595" spans="4:16">
      <c r="D595">
        <v>522</v>
      </c>
      <c r="E595" t="s">
        <v>686</v>
      </c>
      <c r="F595" t="s">
        <v>126</v>
      </c>
      <c r="H595">
        <v>295</v>
      </c>
      <c r="I595">
        <v>45</v>
      </c>
      <c r="J595">
        <v>60</v>
      </c>
      <c r="K595">
        <v>32</v>
      </c>
      <c r="L595">
        <v>50</v>
      </c>
      <c r="M595">
        <v>32</v>
      </c>
      <c r="N595">
        <v>76</v>
      </c>
      <c r="O595">
        <v>5</v>
      </c>
      <c r="P595" t="b">
        <v>0</v>
      </c>
    </row>
    <row r="596" spans="4:16">
      <c r="D596">
        <v>523</v>
      </c>
      <c r="E596" t="s">
        <v>687</v>
      </c>
      <c r="F596" t="s">
        <v>126</v>
      </c>
      <c r="H596">
        <v>497</v>
      </c>
      <c r="I596">
        <v>75</v>
      </c>
      <c r="J596">
        <v>100</v>
      </c>
      <c r="K596">
        <v>63</v>
      </c>
      <c r="L596">
        <v>80</v>
      </c>
      <c r="M596">
        <v>63</v>
      </c>
      <c r="N596">
        <v>116</v>
      </c>
      <c r="O596">
        <v>5</v>
      </c>
      <c r="P596" t="b">
        <v>0</v>
      </c>
    </row>
    <row r="597" spans="4:16">
      <c r="D597">
        <v>524</v>
      </c>
      <c r="E597" t="s">
        <v>688</v>
      </c>
      <c r="F597" t="s">
        <v>181</v>
      </c>
      <c r="H597">
        <v>280</v>
      </c>
      <c r="I597">
        <v>55</v>
      </c>
      <c r="J597">
        <v>75</v>
      </c>
      <c r="K597">
        <v>85</v>
      </c>
      <c r="L597">
        <v>25</v>
      </c>
      <c r="M597">
        <v>25</v>
      </c>
      <c r="N597">
        <v>15</v>
      </c>
      <c r="O597">
        <v>5</v>
      </c>
      <c r="P597" t="b">
        <v>0</v>
      </c>
    </row>
    <row r="598" spans="4:16">
      <c r="D598">
        <v>525</v>
      </c>
      <c r="E598" t="s">
        <v>689</v>
      </c>
      <c r="F598" t="s">
        <v>181</v>
      </c>
      <c r="H598">
        <v>390</v>
      </c>
      <c r="I598">
        <v>70</v>
      </c>
      <c r="J598">
        <v>105</v>
      </c>
      <c r="K598">
        <v>105</v>
      </c>
      <c r="L598">
        <v>50</v>
      </c>
      <c r="M598">
        <v>40</v>
      </c>
      <c r="N598">
        <v>20</v>
      </c>
      <c r="O598">
        <v>5</v>
      </c>
      <c r="P598" t="b">
        <v>0</v>
      </c>
    </row>
    <row r="599" spans="4:16">
      <c r="D599">
        <v>526</v>
      </c>
      <c r="E599" t="s">
        <v>690</v>
      </c>
      <c r="F599" t="s">
        <v>181</v>
      </c>
      <c r="H599">
        <v>515</v>
      </c>
      <c r="I599">
        <v>85</v>
      </c>
      <c r="J599">
        <v>135</v>
      </c>
      <c r="K599">
        <v>130</v>
      </c>
      <c r="L599">
        <v>60</v>
      </c>
      <c r="M599">
        <v>80</v>
      </c>
      <c r="N599">
        <v>25</v>
      </c>
      <c r="O599">
        <v>5</v>
      </c>
      <c r="P599" t="b">
        <v>0</v>
      </c>
    </row>
    <row r="600" spans="4:16">
      <c r="D600">
        <v>527</v>
      </c>
      <c r="E600" t="s">
        <v>691</v>
      </c>
      <c r="F600" t="s">
        <v>168</v>
      </c>
      <c r="G600" t="s">
        <v>97</v>
      </c>
      <c r="H600">
        <v>313</v>
      </c>
      <c r="I600">
        <v>55</v>
      </c>
      <c r="J600">
        <v>45</v>
      </c>
      <c r="K600">
        <v>43</v>
      </c>
      <c r="L600">
        <v>55</v>
      </c>
      <c r="M600">
        <v>43</v>
      </c>
      <c r="N600">
        <v>72</v>
      </c>
      <c r="O600">
        <v>5</v>
      </c>
      <c r="P600" t="b">
        <v>0</v>
      </c>
    </row>
    <row r="601" spans="4:16">
      <c r="D601">
        <v>528</v>
      </c>
      <c r="E601" t="s">
        <v>692</v>
      </c>
      <c r="F601" t="s">
        <v>168</v>
      </c>
      <c r="G601" t="s">
        <v>97</v>
      </c>
      <c r="H601">
        <v>425</v>
      </c>
      <c r="I601">
        <v>67</v>
      </c>
      <c r="J601">
        <v>57</v>
      </c>
      <c r="K601">
        <v>55</v>
      </c>
      <c r="L601">
        <v>77</v>
      </c>
      <c r="M601">
        <v>55</v>
      </c>
      <c r="N601">
        <v>114</v>
      </c>
      <c r="O601">
        <v>5</v>
      </c>
      <c r="P601" t="b">
        <v>0</v>
      </c>
    </row>
    <row r="602" spans="4:16">
      <c r="D602">
        <v>529</v>
      </c>
      <c r="E602" t="s">
        <v>693</v>
      </c>
      <c r="F602" t="s">
        <v>129</v>
      </c>
      <c r="H602">
        <v>328</v>
      </c>
      <c r="I602">
        <v>60</v>
      </c>
      <c r="J602">
        <v>85</v>
      </c>
      <c r="K602">
        <v>40</v>
      </c>
      <c r="L602">
        <v>30</v>
      </c>
      <c r="M602">
        <v>45</v>
      </c>
      <c r="N602">
        <v>68</v>
      </c>
      <c r="O602">
        <v>5</v>
      </c>
      <c r="P602" t="b">
        <v>0</v>
      </c>
    </row>
    <row r="603" spans="4:16">
      <c r="D603">
        <v>530</v>
      </c>
      <c r="E603" t="s">
        <v>694</v>
      </c>
      <c r="F603" t="s">
        <v>129</v>
      </c>
      <c r="G603" t="s">
        <v>190</v>
      </c>
      <c r="H603">
        <v>508</v>
      </c>
      <c r="I603">
        <v>110</v>
      </c>
      <c r="J603">
        <v>135</v>
      </c>
      <c r="K603">
        <v>60</v>
      </c>
      <c r="L603">
        <v>50</v>
      </c>
      <c r="M603">
        <v>65</v>
      </c>
      <c r="N603">
        <v>88</v>
      </c>
      <c r="O603">
        <v>5</v>
      </c>
      <c r="P603" t="b">
        <v>0</v>
      </c>
    </row>
    <row r="604" spans="4:16">
      <c r="D604">
        <v>531</v>
      </c>
      <c r="E604" t="s">
        <v>695</v>
      </c>
      <c r="F604" t="s">
        <v>117</v>
      </c>
      <c r="H604">
        <v>445</v>
      </c>
      <c r="I604">
        <v>103</v>
      </c>
      <c r="J604">
        <v>60</v>
      </c>
      <c r="K604">
        <v>86</v>
      </c>
      <c r="L604">
        <v>60</v>
      </c>
      <c r="M604">
        <v>86</v>
      </c>
      <c r="N604">
        <v>50</v>
      </c>
      <c r="O604">
        <v>5</v>
      </c>
      <c r="P604" t="b">
        <v>0</v>
      </c>
    </row>
    <row r="605" spans="4:16">
      <c r="D605">
        <v>531</v>
      </c>
      <c r="E605" t="s">
        <v>696</v>
      </c>
      <c r="F605" t="s">
        <v>117</v>
      </c>
      <c r="G605" t="s">
        <v>138</v>
      </c>
      <c r="H605">
        <v>545</v>
      </c>
      <c r="I605">
        <v>103</v>
      </c>
      <c r="J605">
        <v>60</v>
      </c>
      <c r="K605">
        <v>126</v>
      </c>
      <c r="L605">
        <v>80</v>
      </c>
      <c r="M605">
        <v>126</v>
      </c>
      <c r="N605">
        <v>50</v>
      </c>
      <c r="O605">
        <v>5</v>
      </c>
      <c r="P605" t="b">
        <v>0</v>
      </c>
    </row>
    <row r="606" spans="4:16">
      <c r="D606">
        <v>532</v>
      </c>
      <c r="E606" t="s">
        <v>697</v>
      </c>
      <c r="F606" t="s">
        <v>160</v>
      </c>
      <c r="H606">
        <v>305</v>
      </c>
      <c r="I606">
        <v>75</v>
      </c>
      <c r="J606">
        <v>80</v>
      </c>
      <c r="K606">
        <v>55</v>
      </c>
      <c r="L606">
        <v>25</v>
      </c>
      <c r="M606">
        <v>35</v>
      </c>
      <c r="N606">
        <v>35</v>
      </c>
      <c r="O606">
        <v>5</v>
      </c>
      <c r="P606" t="b">
        <v>0</v>
      </c>
    </row>
    <row r="607" spans="4:16">
      <c r="D607">
        <v>533</v>
      </c>
      <c r="E607" t="s">
        <v>698</v>
      </c>
      <c r="F607" t="s">
        <v>160</v>
      </c>
      <c r="H607">
        <v>405</v>
      </c>
      <c r="I607">
        <v>85</v>
      </c>
      <c r="J607">
        <v>105</v>
      </c>
      <c r="K607">
        <v>85</v>
      </c>
      <c r="L607">
        <v>40</v>
      </c>
      <c r="M607">
        <v>50</v>
      </c>
      <c r="N607">
        <v>40</v>
      </c>
      <c r="O607">
        <v>5</v>
      </c>
      <c r="P607" t="b">
        <v>0</v>
      </c>
    </row>
    <row r="608" spans="4:16">
      <c r="D608">
        <v>534</v>
      </c>
      <c r="E608" t="s">
        <v>699</v>
      </c>
      <c r="F608" t="s">
        <v>160</v>
      </c>
      <c r="H608">
        <v>505</v>
      </c>
      <c r="I608">
        <v>105</v>
      </c>
      <c r="J608">
        <v>140</v>
      </c>
      <c r="K608">
        <v>95</v>
      </c>
      <c r="L608">
        <v>55</v>
      </c>
      <c r="M608">
        <v>65</v>
      </c>
      <c r="N608">
        <v>45</v>
      </c>
      <c r="O608">
        <v>5</v>
      </c>
      <c r="P608" t="b">
        <v>0</v>
      </c>
    </row>
    <row r="609" spans="4:16">
      <c r="D609">
        <v>535</v>
      </c>
      <c r="E609" t="s">
        <v>700</v>
      </c>
      <c r="F609" t="s">
        <v>102</v>
      </c>
      <c r="H609">
        <v>294</v>
      </c>
      <c r="I609">
        <v>50</v>
      </c>
      <c r="J609">
        <v>50</v>
      </c>
      <c r="K609">
        <v>40</v>
      </c>
      <c r="L609">
        <v>50</v>
      </c>
      <c r="M609">
        <v>40</v>
      </c>
      <c r="N609">
        <v>64</v>
      </c>
      <c r="O609">
        <v>5</v>
      </c>
      <c r="P609" t="b">
        <v>0</v>
      </c>
    </row>
    <row r="610" spans="4:16">
      <c r="D610">
        <v>536</v>
      </c>
      <c r="E610" t="s">
        <v>701</v>
      </c>
      <c r="F610" t="s">
        <v>102</v>
      </c>
      <c r="G610" t="s">
        <v>129</v>
      </c>
      <c r="H610">
        <v>384</v>
      </c>
      <c r="I610">
        <v>75</v>
      </c>
      <c r="J610">
        <v>65</v>
      </c>
      <c r="K610">
        <v>55</v>
      </c>
      <c r="L610">
        <v>65</v>
      </c>
      <c r="M610">
        <v>55</v>
      </c>
      <c r="N610">
        <v>69</v>
      </c>
      <c r="O610">
        <v>5</v>
      </c>
      <c r="P610" t="b">
        <v>0</v>
      </c>
    </row>
    <row r="611" spans="4:16">
      <c r="D611">
        <v>537</v>
      </c>
      <c r="E611" t="s">
        <v>702</v>
      </c>
      <c r="F611" t="s">
        <v>102</v>
      </c>
      <c r="G611" t="s">
        <v>129</v>
      </c>
      <c r="H611">
        <v>509</v>
      </c>
      <c r="I611">
        <v>105</v>
      </c>
      <c r="J611">
        <v>95</v>
      </c>
      <c r="K611">
        <v>75</v>
      </c>
      <c r="L611">
        <v>85</v>
      </c>
      <c r="M611">
        <v>75</v>
      </c>
      <c r="N611">
        <v>74</v>
      </c>
      <c r="O611">
        <v>5</v>
      </c>
      <c r="P611" t="b">
        <v>0</v>
      </c>
    </row>
    <row r="612" spans="4:16">
      <c r="D612">
        <v>538</v>
      </c>
      <c r="E612" t="s">
        <v>703</v>
      </c>
      <c r="F612" t="s">
        <v>160</v>
      </c>
      <c r="H612">
        <v>465</v>
      </c>
      <c r="I612">
        <v>120</v>
      </c>
      <c r="J612">
        <v>100</v>
      </c>
      <c r="K612">
        <v>85</v>
      </c>
      <c r="L612">
        <v>30</v>
      </c>
      <c r="M612">
        <v>85</v>
      </c>
      <c r="N612">
        <v>45</v>
      </c>
      <c r="O612">
        <v>5</v>
      </c>
      <c r="P612" t="b">
        <v>0</v>
      </c>
    </row>
    <row r="613" spans="4:16">
      <c r="D613">
        <v>539</v>
      </c>
      <c r="E613" t="s">
        <v>704</v>
      </c>
      <c r="F613" t="s">
        <v>160</v>
      </c>
      <c r="H613">
        <v>465</v>
      </c>
      <c r="I613">
        <v>75</v>
      </c>
      <c r="J613">
        <v>125</v>
      </c>
      <c r="K613">
        <v>75</v>
      </c>
      <c r="L613">
        <v>30</v>
      </c>
      <c r="M613">
        <v>75</v>
      </c>
      <c r="N613">
        <v>85</v>
      </c>
      <c r="O613">
        <v>5</v>
      </c>
      <c r="P613" t="b">
        <v>0</v>
      </c>
    </row>
    <row r="614" spans="4:16">
      <c r="D614">
        <v>540</v>
      </c>
      <c r="E614" t="s">
        <v>705</v>
      </c>
      <c r="F614" t="s">
        <v>107</v>
      </c>
      <c r="G614" t="s">
        <v>88</v>
      </c>
      <c r="H614">
        <v>310</v>
      </c>
      <c r="I614">
        <v>45</v>
      </c>
      <c r="J614">
        <v>53</v>
      </c>
      <c r="K614">
        <v>70</v>
      </c>
      <c r="L614">
        <v>40</v>
      </c>
      <c r="M614">
        <v>60</v>
      </c>
      <c r="N614">
        <v>42</v>
      </c>
      <c r="O614">
        <v>5</v>
      </c>
      <c r="P614" t="b">
        <v>0</v>
      </c>
    </row>
    <row r="615" spans="4:16">
      <c r="D615">
        <v>541</v>
      </c>
      <c r="E615" t="s">
        <v>706</v>
      </c>
      <c r="F615" t="s">
        <v>107</v>
      </c>
      <c r="G615" t="s">
        <v>88</v>
      </c>
      <c r="H615">
        <v>380</v>
      </c>
      <c r="I615">
        <v>55</v>
      </c>
      <c r="J615">
        <v>63</v>
      </c>
      <c r="K615">
        <v>90</v>
      </c>
      <c r="L615">
        <v>50</v>
      </c>
      <c r="M615">
        <v>80</v>
      </c>
      <c r="N615">
        <v>42</v>
      </c>
      <c r="O615">
        <v>5</v>
      </c>
      <c r="P615" t="b">
        <v>0</v>
      </c>
    </row>
    <row r="616" spans="4:16">
      <c r="D616">
        <v>542</v>
      </c>
      <c r="E616" t="s">
        <v>707</v>
      </c>
      <c r="F616" t="s">
        <v>107</v>
      </c>
      <c r="G616" t="s">
        <v>88</v>
      </c>
      <c r="H616">
        <v>500</v>
      </c>
      <c r="I616">
        <v>75</v>
      </c>
      <c r="J616">
        <v>103</v>
      </c>
      <c r="K616">
        <v>80</v>
      </c>
      <c r="L616">
        <v>70</v>
      </c>
      <c r="M616">
        <v>80</v>
      </c>
      <c r="N616">
        <v>92</v>
      </c>
      <c r="O616">
        <v>5</v>
      </c>
      <c r="P616" t="b">
        <v>0</v>
      </c>
    </row>
    <row r="617" spans="4:16">
      <c r="D617">
        <v>543</v>
      </c>
      <c r="E617" t="s">
        <v>708</v>
      </c>
      <c r="F617" t="s">
        <v>107</v>
      </c>
      <c r="G617" t="s">
        <v>89</v>
      </c>
      <c r="H617">
        <v>260</v>
      </c>
      <c r="I617">
        <v>30</v>
      </c>
      <c r="J617">
        <v>45</v>
      </c>
      <c r="K617">
        <v>59</v>
      </c>
      <c r="L617">
        <v>30</v>
      </c>
      <c r="M617">
        <v>39</v>
      </c>
      <c r="N617">
        <v>57</v>
      </c>
      <c r="O617">
        <v>5</v>
      </c>
      <c r="P617" t="b">
        <v>0</v>
      </c>
    </row>
    <row r="618" spans="4:16">
      <c r="D618">
        <v>544</v>
      </c>
      <c r="E618" t="s">
        <v>709</v>
      </c>
      <c r="F618" t="s">
        <v>107</v>
      </c>
      <c r="G618" t="s">
        <v>89</v>
      </c>
      <c r="H618">
        <v>360</v>
      </c>
      <c r="I618">
        <v>40</v>
      </c>
      <c r="J618">
        <v>55</v>
      </c>
      <c r="K618">
        <v>99</v>
      </c>
      <c r="L618">
        <v>40</v>
      </c>
      <c r="M618">
        <v>79</v>
      </c>
      <c r="N618">
        <v>47</v>
      </c>
      <c r="O618">
        <v>5</v>
      </c>
      <c r="P618" t="b">
        <v>0</v>
      </c>
    </row>
    <row r="619" spans="4:16">
      <c r="D619">
        <v>545</v>
      </c>
      <c r="E619" t="s">
        <v>710</v>
      </c>
      <c r="F619" t="s">
        <v>107</v>
      </c>
      <c r="G619" t="s">
        <v>89</v>
      </c>
      <c r="H619">
        <v>485</v>
      </c>
      <c r="I619">
        <v>60</v>
      </c>
      <c r="J619">
        <v>100</v>
      </c>
      <c r="K619">
        <v>89</v>
      </c>
      <c r="L619">
        <v>55</v>
      </c>
      <c r="M619">
        <v>69</v>
      </c>
      <c r="N619">
        <v>112</v>
      </c>
      <c r="O619">
        <v>5</v>
      </c>
      <c r="P619" t="b">
        <v>0</v>
      </c>
    </row>
    <row r="620" spans="4:16">
      <c r="D620">
        <v>546</v>
      </c>
      <c r="E620" t="s">
        <v>711</v>
      </c>
      <c r="F620" t="s">
        <v>88</v>
      </c>
      <c r="G620" t="s">
        <v>138</v>
      </c>
      <c r="H620">
        <v>280</v>
      </c>
      <c r="I620">
        <v>40</v>
      </c>
      <c r="J620">
        <v>27</v>
      </c>
      <c r="K620">
        <v>60</v>
      </c>
      <c r="L620">
        <v>37</v>
      </c>
      <c r="M620">
        <v>50</v>
      </c>
      <c r="N620">
        <v>66</v>
      </c>
      <c r="O620">
        <v>5</v>
      </c>
      <c r="P620" t="b">
        <v>0</v>
      </c>
    </row>
    <row r="621" spans="4:16">
      <c r="D621">
        <v>547</v>
      </c>
      <c r="E621" t="s">
        <v>712</v>
      </c>
      <c r="F621" t="s">
        <v>88</v>
      </c>
      <c r="G621" t="s">
        <v>138</v>
      </c>
      <c r="H621">
        <v>480</v>
      </c>
      <c r="I621">
        <v>60</v>
      </c>
      <c r="J621">
        <v>67</v>
      </c>
      <c r="K621">
        <v>85</v>
      </c>
      <c r="L621">
        <v>77</v>
      </c>
      <c r="M621">
        <v>75</v>
      </c>
      <c r="N621">
        <v>116</v>
      </c>
      <c r="O621">
        <v>5</v>
      </c>
      <c r="P621" t="b">
        <v>0</v>
      </c>
    </row>
    <row r="622" spans="4:16">
      <c r="D622">
        <v>548</v>
      </c>
      <c r="E622" t="s">
        <v>713</v>
      </c>
      <c r="F622" t="s">
        <v>88</v>
      </c>
      <c r="H622">
        <v>280</v>
      </c>
      <c r="I622">
        <v>45</v>
      </c>
      <c r="J622">
        <v>35</v>
      </c>
      <c r="K622">
        <v>50</v>
      </c>
      <c r="L622">
        <v>70</v>
      </c>
      <c r="M622">
        <v>50</v>
      </c>
      <c r="N622">
        <v>30</v>
      </c>
      <c r="O622">
        <v>5</v>
      </c>
      <c r="P622" t="b">
        <v>0</v>
      </c>
    </row>
    <row r="623" spans="4:16">
      <c r="D623">
        <v>549</v>
      </c>
      <c r="E623" t="s">
        <v>714</v>
      </c>
      <c r="F623" t="s">
        <v>88</v>
      </c>
      <c r="H623">
        <v>480</v>
      </c>
      <c r="I623">
        <v>70</v>
      </c>
      <c r="J623">
        <v>60</v>
      </c>
      <c r="K623">
        <v>75</v>
      </c>
      <c r="L623">
        <v>110</v>
      </c>
      <c r="M623">
        <v>75</v>
      </c>
      <c r="N623">
        <v>90</v>
      </c>
      <c r="O623">
        <v>5</v>
      </c>
      <c r="P623" t="b">
        <v>0</v>
      </c>
    </row>
    <row r="624" spans="4:16">
      <c r="D624">
        <v>550</v>
      </c>
      <c r="E624" t="s">
        <v>715</v>
      </c>
      <c r="F624" t="s">
        <v>102</v>
      </c>
      <c r="H624">
        <v>460</v>
      </c>
      <c r="I624">
        <v>70</v>
      </c>
      <c r="J624">
        <v>92</v>
      </c>
      <c r="K624">
        <v>65</v>
      </c>
      <c r="L624">
        <v>80</v>
      </c>
      <c r="M624">
        <v>55</v>
      </c>
      <c r="N624">
        <v>98</v>
      </c>
      <c r="O624">
        <v>5</v>
      </c>
      <c r="P624" t="b">
        <v>0</v>
      </c>
    </row>
    <row r="625" spans="4:16">
      <c r="D625">
        <v>551</v>
      </c>
      <c r="E625" t="s">
        <v>716</v>
      </c>
      <c r="F625" t="s">
        <v>129</v>
      </c>
      <c r="G625" t="s">
        <v>246</v>
      </c>
      <c r="H625">
        <v>292</v>
      </c>
      <c r="I625">
        <v>50</v>
      </c>
      <c r="J625">
        <v>72</v>
      </c>
      <c r="K625">
        <v>35</v>
      </c>
      <c r="L625">
        <v>35</v>
      </c>
      <c r="M625">
        <v>35</v>
      </c>
      <c r="N625">
        <v>65</v>
      </c>
      <c r="O625">
        <v>5</v>
      </c>
      <c r="P625" t="b">
        <v>0</v>
      </c>
    </row>
    <row r="626" spans="4:16">
      <c r="D626">
        <v>552</v>
      </c>
      <c r="E626" t="s">
        <v>717</v>
      </c>
      <c r="F626" t="s">
        <v>129</v>
      </c>
      <c r="G626" t="s">
        <v>246</v>
      </c>
      <c r="H626">
        <v>351</v>
      </c>
      <c r="I626">
        <v>60</v>
      </c>
      <c r="J626">
        <v>82</v>
      </c>
      <c r="K626">
        <v>45</v>
      </c>
      <c r="L626">
        <v>45</v>
      </c>
      <c r="M626">
        <v>45</v>
      </c>
      <c r="N626">
        <v>74</v>
      </c>
      <c r="O626">
        <v>5</v>
      </c>
      <c r="P626" t="b">
        <v>0</v>
      </c>
    </row>
    <row r="627" spans="4:16">
      <c r="D627">
        <v>553</v>
      </c>
      <c r="E627" t="s">
        <v>718</v>
      </c>
      <c r="F627" t="s">
        <v>129</v>
      </c>
      <c r="G627" t="s">
        <v>246</v>
      </c>
      <c r="H627">
        <v>519</v>
      </c>
      <c r="I627">
        <v>95</v>
      </c>
      <c r="J627">
        <v>117</v>
      </c>
      <c r="K627">
        <v>80</v>
      </c>
      <c r="L627">
        <v>65</v>
      </c>
      <c r="M627">
        <v>70</v>
      </c>
      <c r="N627">
        <v>92</v>
      </c>
      <c r="O627">
        <v>5</v>
      </c>
      <c r="P627" t="b">
        <v>0</v>
      </c>
    </row>
    <row r="628" spans="4:16">
      <c r="D628">
        <v>554</v>
      </c>
      <c r="E628" t="s">
        <v>719</v>
      </c>
      <c r="F628" t="s">
        <v>94</v>
      </c>
      <c r="H628">
        <v>315</v>
      </c>
      <c r="I628">
        <v>70</v>
      </c>
      <c r="J628">
        <v>90</v>
      </c>
      <c r="K628">
        <v>45</v>
      </c>
      <c r="L628">
        <v>15</v>
      </c>
      <c r="M628">
        <v>45</v>
      </c>
      <c r="N628">
        <v>50</v>
      </c>
      <c r="O628">
        <v>5</v>
      </c>
      <c r="P628" t="b">
        <v>0</v>
      </c>
    </row>
    <row r="629" spans="4:16">
      <c r="D629">
        <v>555</v>
      </c>
      <c r="E629" t="s">
        <v>720</v>
      </c>
      <c r="F629" t="s">
        <v>94</v>
      </c>
      <c r="H629">
        <v>480</v>
      </c>
      <c r="I629">
        <v>105</v>
      </c>
      <c r="J629">
        <v>140</v>
      </c>
      <c r="K629">
        <v>55</v>
      </c>
      <c r="L629">
        <v>30</v>
      </c>
      <c r="M629">
        <v>55</v>
      </c>
      <c r="N629">
        <v>95</v>
      </c>
      <c r="O629">
        <v>5</v>
      </c>
      <c r="P629" t="b">
        <v>0</v>
      </c>
    </row>
    <row r="630" spans="4:16">
      <c r="D630">
        <v>555</v>
      </c>
      <c r="E630" t="s">
        <v>721</v>
      </c>
      <c r="F630" t="s">
        <v>94</v>
      </c>
      <c r="G630" t="s">
        <v>168</v>
      </c>
      <c r="H630">
        <v>540</v>
      </c>
      <c r="I630">
        <v>105</v>
      </c>
      <c r="J630">
        <v>30</v>
      </c>
      <c r="K630">
        <v>105</v>
      </c>
      <c r="L630">
        <v>140</v>
      </c>
      <c r="M630">
        <v>105</v>
      </c>
      <c r="N630">
        <v>55</v>
      </c>
      <c r="O630">
        <v>5</v>
      </c>
      <c r="P630" t="b">
        <v>0</v>
      </c>
    </row>
    <row r="631" spans="4:16">
      <c r="D631">
        <v>556</v>
      </c>
      <c r="E631" t="s">
        <v>722</v>
      </c>
      <c r="F631" t="s">
        <v>88</v>
      </c>
      <c r="H631">
        <v>461</v>
      </c>
      <c r="I631">
        <v>75</v>
      </c>
      <c r="J631">
        <v>86</v>
      </c>
      <c r="K631">
        <v>67</v>
      </c>
      <c r="L631">
        <v>106</v>
      </c>
      <c r="M631">
        <v>67</v>
      </c>
      <c r="N631">
        <v>60</v>
      </c>
      <c r="O631">
        <v>5</v>
      </c>
      <c r="P631" t="b">
        <v>0</v>
      </c>
    </row>
    <row r="632" spans="4:16">
      <c r="D632">
        <v>557</v>
      </c>
      <c r="E632" t="s">
        <v>723</v>
      </c>
      <c r="F632" t="s">
        <v>107</v>
      </c>
      <c r="G632" t="s">
        <v>181</v>
      </c>
      <c r="H632">
        <v>325</v>
      </c>
      <c r="I632">
        <v>50</v>
      </c>
      <c r="J632">
        <v>65</v>
      </c>
      <c r="K632">
        <v>85</v>
      </c>
      <c r="L632">
        <v>35</v>
      </c>
      <c r="M632">
        <v>35</v>
      </c>
      <c r="N632">
        <v>55</v>
      </c>
      <c r="O632">
        <v>5</v>
      </c>
      <c r="P632" t="b">
        <v>0</v>
      </c>
    </row>
    <row r="633" spans="4:16">
      <c r="D633">
        <v>558</v>
      </c>
      <c r="E633" t="s">
        <v>724</v>
      </c>
      <c r="F633" t="s">
        <v>107</v>
      </c>
      <c r="G633" t="s">
        <v>181</v>
      </c>
      <c r="H633">
        <v>475</v>
      </c>
      <c r="I633">
        <v>70</v>
      </c>
      <c r="J633">
        <v>95</v>
      </c>
      <c r="K633">
        <v>125</v>
      </c>
      <c r="L633">
        <v>65</v>
      </c>
      <c r="M633">
        <v>75</v>
      </c>
      <c r="N633">
        <v>45</v>
      </c>
      <c r="O633">
        <v>5</v>
      </c>
      <c r="P633" t="b">
        <v>0</v>
      </c>
    </row>
    <row r="634" spans="4:16">
      <c r="D634">
        <v>559</v>
      </c>
      <c r="E634" t="s">
        <v>725</v>
      </c>
      <c r="F634" t="s">
        <v>246</v>
      </c>
      <c r="G634" t="s">
        <v>160</v>
      </c>
      <c r="H634">
        <v>348</v>
      </c>
      <c r="I634">
        <v>50</v>
      </c>
      <c r="J634">
        <v>75</v>
      </c>
      <c r="K634">
        <v>70</v>
      </c>
      <c r="L634">
        <v>35</v>
      </c>
      <c r="M634">
        <v>70</v>
      </c>
      <c r="N634">
        <v>48</v>
      </c>
      <c r="O634">
        <v>5</v>
      </c>
      <c r="P634" t="b">
        <v>0</v>
      </c>
    </row>
    <row r="635" spans="4:16">
      <c r="D635">
        <v>560</v>
      </c>
      <c r="E635" t="s">
        <v>726</v>
      </c>
      <c r="F635" t="s">
        <v>246</v>
      </c>
      <c r="G635" t="s">
        <v>160</v>
      </c>
      <c r="H635">
        <v>488</v>
      </c>
      <c r="I635">
        <v>65</v>
      </c>
      <c r="J635">
        <v>90</v>
      </c>
      <c r="K635">
        <v>115</v>
      </c>
      <c r="L635">
        <v>45</v>
      </c>
      <c r="M635">
        <v>115</v>
      </c>
      <c r="N635">
        <v>58</v>
      </c>
      <c r="O635">
        <v>5</v>
      </c>
      <c r="P635" t="b">
        <v>0</v>
      </c>
    </row>
    <row r="636" spans="4:16">
      <c r="D636">
        <v>561</v>
      </c>
      <c r="E636" t="s">
        <v>727</v>
      </c>
      <c r="F636" t="s">
        <v>168</v>
      </c>
      <c r="G636" t="s">
        <v>97</v>
      </c>
      <c r="H636">
        <v>490</v>
      </c>
      <c r="I636">
        <v>72</v>
      </c>
      <c r="J636">
        <v>58</v>
      </c>
      <c r="K636">
        <v>80</v>
      </c>
      <c r="L636">
        <v>103</v>
      </c>
      <c r="M636">
        <v>80</v>
      </c>
      <c r="N636">
        <v>97</v>
      </c>
      <c r="O636">
        <v>5</v>
      </c>
      <c r="P636" t="b">
        <v>0</v>
      </c>
    </row>
    <row r="637" spans="4:16">
      <c r="D637">
        <v>562</v>
      </c>
      <c r="E637" t="s">
        <v>728</v>
      </c>
      <c r="F637" t="s">
        <v>203</v>
      </c>
      <c r="H637">
        <v>303</v>
      </c>
      <c r="I637">
        <v>38</v>
      </c>
      <c r="J637">
        <v>30</v>
      </c>
      <c r="K637">
        <v>85</v>
      </c>
      <c r="L637">
        <v>55</v>
      </c>
      <c r="M637">
        <v>65</v>
      </c>
      <c r="N637">
        <v>30</v>
      </c>
      <c r="O637">
        <v>5</v>
      </c>
      <c r="P637" t="b">
        <v>0</v>
      </c>
    </row>
    <row r="638" spans="4:16">
      <c r="D638">
        <v>563</v>
      </c>
      <c r="E638" t="s">
        <v>729</v>
      </c>
      <c r="F638" t="s">
        <v>203</v>
      </c>
      <c r="H638">
        <v>483</v>
      </c>
      <c r="I638">
        <v>58</v>
      </c>
      <c r="J638">
        <v>50</v>
      </c>
      <c r="K638">
        <v>145</v>
      </c>
      <c r="L638">
        <v>95</v>
      </c>
      <c r="M638">
        <v>105</v>
      </c>
      <c r="N638">
        <v>30</v>
      </c>
      <c r="O638">
        <v>5</v>
      </c>
      <c r="P638" t="b">
        <v>0</v>
      </c>
    </row>
    <row r="639" spans="4:16">
      <c r="D639">
        <v>564</v>
      </c>
      <c r="E639" t="s">
        <v>730</v>
      </c>
      <c r="F639" t="s">
        <v>102</v>
      </c>
      <c r="G639" t="s">
        <v>181</v>
      </c>
      <c r="H639">
        <v>355</v>
      </c>
      <c r="I639">
        <v>54</v>
      </c>
      <c r="J639">
        <v>78</v>
      </c>
      <c r="K639">
        <v>103</v>
      </c>
      <c r="L639">
        <v>53</v>
      </c>
      <c r="M639">
        <v>45</v>
      </c>
      <c r="N639">
        <v>22</v>
      </c>
      <c r="O639">
        <v>5</v>
      </c>
      <c r="P639" t="b">
        <v>0</v>
      </c>
    </row>
    <row r="640" spans="4:16">
      <c r="D640">
        <v>565</v>
      </c>
      <c r="E640" t="s">
        <v>731</v>
      </c>
      <c r="F640" t="s">
        <v>102</v>
      </c>
      <c r="G640" t="s">
        <v>181</v>
      </c>
      <c r="H640">
        <v>495</v>
      </c>
      <c r="I640">
        <v>74</v>
      </c>
      <c r="J640">
        <v>108</v>
      </c>
      <c r="K640">
        <v>133</v>
      </c>
      <c r="L640">
        <v>83</v>
      </c>
      <c r="M640">
        <v>65</v>
      </c>
      <c r="N640">
        <v>32</v>
      </c>
      <c r="O640">
        <v>5</v>
      </c>
      <c r="P640" t="b">
        <v>0</v>
      </c>
    </row>
    <row r="641" spans="4:16">
      <c r="D641">
        <v>566</v>
      </c>
      <c r="E641" t="s">
        <v>732</v>
      </c>
      <c r="F641" t="s">
        <v>181</v>
      </c>
      <c r="G641" t="s">
        <v>97</v>
      </c>
      <c r="H641">
        <v>401</v>
      </c>
      <c r="I641">
        <v>55</v>
      </c>
      <c r="J641">
        <v>112</v>
      </c>
      <c r="K641">
        <v>45</v>
      </c>
      <c r="L641">
        <v>74</v>
      </c>
      <c r="M641">
        <v>45</v>
      </c>
      <c r="N641">
        <v>70</v>
      </c>
      <c r="O641">
        <v>5</v>
      </c>
      <c r="P641" t="b">
        <v>0</v>
      </c>
    </row>
    <row r="642" spans="4:16">
      <c r="D642">
        <v>567</v>
      </c>
      <c r="E642" t="s">
        <v>733</v>
      </c>
      <c r="F642" t="s">
        <v>181</v>
      </c>
      <c r="G642" t="s">
        <v>97</v>
      </c>
      <c r="H642">
        <v>567</v>
      </c>
      <c r="I642">
        <v>75</v>
      </c>
      <c r="J642">
        <v>140</v>
      </c>
      <c r="K642">
        <v>65</v>
      </c>
      <c r="L642">
        <v>112</v>
      </c>
      <c r="M642">
        <v>65</v>
      </c>
      <c r="N642">
        <v>110</v>
      </c>
      <c r="O642">
        <v>5</v>
      </c>
      <c r="P642" t="b">
        <v>0</v>
      </c>
    </row>
    <row r="643" spans="4:16">
      <c r="D643">
        <v>568</v>
      </c>
      <c r="E643" t="s">
        <v>734</v>
      </c>
      <c r="F643" t="s">
        <v>89</v>
      </c>
      <c r="H643">
        <v>329</v>
      </c>
      <c r="I643">
        <v>50</v>
      </c>
      <c r="J643">
        <v>50</v>
      </c>
      <c r="K643">
        <v>62</v>
      </c>
      <c r="L643">
        <v>40</v>
      </c>
      <c r="M643">
        <v>62</v>
      </c>
      <c r="N643">
        <v>65</v>
      </c>
      <c r="O643">
        <v>5</v>
      </c>
      <c r="P643" t="b">
        <v>0</v>
      </c>
    </row>
    <row r="644" spans="4:16">
      <c r="D644">
        <v>569</v>
      </c>
      <c r="E644" t="s">
        <v>735</v>
      </c>
      <c r="F644" t="s">
        <v>89</v>
      </c>
      <c r="H644">
        <v>474</v>
      </c>
      <c r="I644">
        <v>80</v>
      </c>
      <c r="J644">
        <v>95</v>
      </c>
      <c r="K644">
        <v>82</v>
      </c>
      <c r="L644">
        <v>60</v>
      </c>
      <c r="M644">
        <v>82</v>
      </c>
      <c r="N644">
        <v>75</v>
      </c>
      <c r="O644">
        <v>5</v>
      </c>
      <c r="P644" t="b">
        <v>0</v>
      </c>
    </row>
    <row r="645" spans="4:16">
      <c r="D645">
        <v>570</v>
      </c>
      <c r="E645" t="s">
        <v>736</v>
      </c>
      <c r="F645" t="s">
        <v>246</v>
      </c>
      <c r="H645">
        <v>330</v>
      </c>
      <c r="I645">
        <v>40</v>
      </c>
      <c r="J645">
        <v>65</v>
      </c>
      <c r="K645">
        <v>40</v>
      </c>
      <c r="L645">
        <v>80</v>
      </c>
      <c r="M645">
        <v>40</v>
      </c>
      <c r="N645">
        <v>65</v>
      </c>
      <c r="O645">
        <v>5</v>
      </c>
      <c r="P645" t="b">
        <v>0</v>
      </c>
    </row>
    <row r="646" spans="4:16">
      <c r="D646">
        <v>571</v>
      </c>
      <c r="E646" t="s">
        <v>737</v>
      </c>
      <c r="F646" t="s">
        <v>246</v>
      </c>
      <c r="H646">
        <v>510</v>
      </c>
      <c r="I646">
        <v>60</v>
      </c>
      <c r="J646">
        <v>105</v>
      </c>
      <c r="K646">
        <v>60</v>
      </c>
      <c r="L646">
        <v>120</v>
      </c>
      <c r="M646">
        <v>60</v>
      </c>
      <c r="N646">
        <v>105</v>
      </c>
      <c r="O646">
        <v>5</v>
      </c>
      <c r="P646" t="b">
        <v>0</v>
      </c>
    </row>
    <row r="647" spans="4:16">
      <c r="D647">
        <v>572</v>
      </c>
      <c r="E647" t="s">
        <v>738</v>
      </c>
      <c r="F647" t="s">
        <v>117</v>
      </c>
      <c r="H647">
        <v>300</v>
      </c>
      <c r="I647">
        <v>55</v>
      </c>
      <c r="J647">
        <v>50</v>
      </c>
      <c r="K647">
        <v>40</v>
      </c>
      <c r="L647">
        <v>40</v>
      </c>
      <c r="M647">
        <v>40</v>
      </c>
      <c r="N647">
        <v>75</v>
      </c>
      <c r="O647">
        <v>5</v>
      </c>
      <c r="P647" t="b">
        <v>0</v>
      </c>
    </row>
    <row r="648" spans="4:16">
      <c r="D648">
        <v>573</v>
      </c>
      <c r="E648" t="s">
        <v>739</v>
      </c>
      <c r="F648" t="s">
        <v>117</v>
      </c>
      <c r="H648">
        <v>470</v>
      </c>
      <c r="I648">
        <v>75</v>
      </c>
      <c r="J648">
        <v>95</v>
      </c>
      <c r="K648">
        <v>60</v>
      </c>
      <c r="L648">
        <v>65</v>
      </c>
      <c r="M648">
        <v>60</v>
      </c>
      <c r="N648">
        <v>115</v>
      </c>
      <c r="O648">
        <v>5</v>
      </c>
      <c r="P648" t="b">
        <v>0</v>
      </c>
    </row>
    <row r="649" spans="4:16">
      <c r="D649">
        <v>574</v>
      </c>
      <c r="E649" t="s">
        <v>740</v>
      </c>
      <c r="F649" t="s">
        <v>168</v>
      </c>
      <c r="H649">
        <v>290</v>
      </c>
      <c r="I649">
        <v>45</v>
      </c>
      <c r="J649">
        <v>30</v>
      </c>
      <c r="K649">
        <v>50</v>
      </c>
      <c r="L649">
        <v>55</v>
      </c>
      <c r="M649">
        <v>65</v>
      </c>
      <c r="N649">
        <v>45</v>
      </c>
      <c r="O649">
        <v>5</v>
      </c>
      <c r="P649" t="b">
        <v>0</v>
      </c>
    </row>
    <row r="650" spans="4:16">
      <c r="D650">
        <v>575</v>
      </c>
      <c r="E650" t="s">
        <v>741</v>
      </c>
      <c r="F650" t="s">
        <v>168</v>
      </c>
      <c r="H650">
        <v>390</v>
      </c>
      <c r="I650">
        <v>60</v>
      </c>
      <c r="J650">
        <v>45</v>
      </c>
      <c r="K650">
        <v>70</v>
      </c>
      <c r="L650">
        <v>75</v>
      </c>
      <c r="M650">
        <v>85</v>
      </c>
      <c r="N650">
        <v>55</v>
      </c>
      <c r="O650">
        <v>5</v>
      </c>
      <c r="P650" t="b">
        <v>0</v>
      </c>
    </row>
    <row r="651" spans="4:16">
      <c r="D651">
        <v>576</v>
      </c>
      <c r="E651" t="s">
        <v>742</v>
      </c>
      <c r="F651" t="s">
        <v>168</v>
      </c>
      <c r="H651">
        <v>490</v>
      </c>
      <c r="I651">
        <v>70</v>
      </c>
      <c r="J651">
        <v>55</v>
      </c>
      <c r="K651">
        <v>95</v>
      </c>
      <c r="L651">
        <v>95</v>
      </c>
      <c r="M651">
        <v>110</v>
      </c>
      <c r="N651">
        <v>65</v>
      </c>
      <c r="O651">
        <v>5</v>
      </c>
      <c r="P651" t="b">
        <v>0</v>
      </c>
    </row>
    <row r="652" spans="4:16">
      <c r="D652">
        <v>577</v>
      </c>
      <c r="E652" t="s">
        <v>743</v>
      </c>
      <c r="F652" t="s">
        <v>168</v>
      </c>
      <c r="H652">
        <v>290</v>
      </c>
      <c r="I652">
        <v>45</v>
      </c>
      <c r="J652">
        <v>30</v>
      </c>
      <c r="K652">
        <v>40</v>
      </c>
      <c r="L652">
        <v>105</v>
      </c>
      <c r="M652">
        <v>50</v>
      </c>
      <c r="N652">
        <v>20</v>
      </c>
      <c r="O652">
        <v>5</v>
      </c>
      <c r="P652" t="b">
        <v>0</v>
      </c>
    </row>
    <row r="653" spans="4:16">
      <c r="D653">
        <v>578</v>
      </c>
      <c r="E653" t="s">
        <v>744</v>
      </c>
      <c r="F653" t="s">
        <v>168</v>
      </c>
      <c r="H653">
        <v>370</v>
      </c>
      <c r="I653">
        <v>65</v>
      </c>
      <c r="J653">
        <v>40</v>
      </c>
      <c r="K653">
        <v>50</v>
      </c>
      <c r="L653">
        <v>125</v>
      </c>
      <c r="M653">
        <v>60</v>
      </c>
      <c r="N653">
        <v>30</v>
      </c>
      <c r="O653">
        <v>5</v>
      </c>
      <c r="P653" t="b">
        <v>0</v>
      </c>
    </row>
    <row r="654" spans="4:16">
      <c r="D654">
        <v>579</v>
      </c>
      <c r="E654" t="s">
        <v>745</v>
      </c>
      <c r="F654" t="s">
        <v>168</v>
      </c>
      <c r="H654">
        <v>490</v>
      </c>
      <c r="I654">
        <v>110</v>
      </c>
      <c r="J654">
        <v>65</v>
      </c>
      <c r="K654">
        <v>75</v>
      </c>
      <c r="L654">
        <v>125</v>
      </c>
      <c r="M654">
        <v>85</v>
      </c>
      <c r="N654">
        <v>30</v>
      </c>
      <c r="O654">
        <v>5</v>
      </c>
      <c r="P654" t="b">
        <v>0</v>
      </c>
    </row>
    <row r="655" spans="4:16">
      <c r="D655">
        <v>580</v>
      </c>
      <c r="E655" t="s">
        <v>746</v>
      </c>
      <c r="F655" t="s">
        <v>102</v>
      </c>
      <c r="G655" t="s">
        <v>97</v>
      </c>
      <c r="H655">
        <v>305</v>
      </c>
      <c r="I655">
        <v>62</v>
      </c>
      <c r="J655">
        <v>44</v>
      </c>
      <c r="K655">
        <v>50</v>
      </c>
      <c r="L655">
        <v>44</v>
      </c>
      <c r="M655">
        <v>50</v>
      </c>
      <c r="N655">
        <v>55</v>
      </c>
      <c r="O655">
        <v>5</v>
      </c>
      <c r="P655" t="b">
        <v>0</v>
      </c>
    </row>
    <row r="656" spans="4:16">
      <c r="D656">
        <v>581</v>
      </c>
      <c r="E656" t="s">
        <v>747</v>
      </c>
      <c r="F656" t="s">
        <v>102</v>
      </c>
      <c r="G656" t="s">
        <v>97</v>
      </c>
      <c r="H656">
        <v>473</v>
      </c>
      <c r="I656">
        <v>75</v>
      </c>
      <c r="J656">
        <v>87</v>
      </c>
      <c r="K656">
        <v>63</v>
      </c>
      <c r="L656">
        <v>87</v>
      </c>
      <c r="M656">
        <v>63</v>
      </c>
      <c r="N656">
        <v>98</v>
      </c>
      <c r="O656">
        <v>5</v>
      </c>
      <c r="P656" t="b">
        <v>0</v>
      </c>
    </row>
    <row r="657" spans="4:16">
      <c r="D657">
        <v>582</v>
      </c>
      <c r="E657" t="s">
        <v>748</v>
      </c>
      <c r="F657" t="s">
        <v>197</v>
      </c>
      <c r="H657">
        <v>305</v>
      </c>
      <c r="I657">
        <v>36</v>
      </c>
      <c r="J657">
        <v>50</v>
      </c>
      <c r="K657">
        <v>50</v>
      </c>
      <c r="L657">
        <v>65</v>
      </c>
      <c r="M657">
        <v>60</v>
      </c>
      <c r="N657">
        <v>44</v>
      </c>
      <c r="O657">
        <v>5</v>
      </c>
      <c r="P657" t="b">
        <v>0</v>
      </c>
    </row>
    <row r="658" spans="4:16">
      <c r="D658">
        <v>583</v>
      </c>
      <c r="E658" t="s">
        <v>749</v>
      </c>
      <c r="F658" t="s">
        <v>197</v>
      </c>
      <c r="H658">
        <v>395</v>
      </c>
      <c r="I658">
        <v>51</v>
      </c>
      <c r="J658">
        <v>65</v>
      </c>
      <c r="K658">
        <v>65</v>
      </c>
      <c r="L658">
        <v>80</v>
      </c>
      <c r="M658">
        <v>75</v>
      </c>
      <c r="N658">
        <v>59</v>
      </c>
      <c r="O658">
        <v>5</v>
      </c>
      <c r="P658" t="b">
        <v>0</v>
      </c>
    </row>
    <row r="659" spans="4:16">
      <c r="D659">
        <v>584</v>
      </c>
      <c r="E659" t="s">
        <v>750</v>
      </c>
      <c r="F659" t="s">
        <v>197</v>
      </c>
      <c r="H659">
        <v>535</v>
      </c>
      <c r="I659">
        <v>71</v>
      </c>
      <c r="J659">
        <v>95</v>
      </c>
      <c r="K659">
        <v>85</v>
      </c>
      <c r="L659">
        <v>110</v>
      </c>
      <c r="M659">
        <v>95</v>
      </c>
      <c r="N659">
        <v>79</v>
      </c>
      <c r="O659">
        <v>5</v>
      </c>
      <c r="P659" t="b">
        <v>0</v>
      </c>
    </row>
    <row r="660" spans="4:16">
      <c r="D660">
        <v>585</v>
      </c>
      <c r="E660" t="s">
        <v>751</v>
      </c>
      <c r="F660" t="s">
        <v>117</v>
      </c>
      <c r="G660" t="s">
        <v>88</v>
      </c>
      <c r="H660">
        <v>335</v>
      </c>
      <c r="I660">
        <v>60</v>
      </c>
      <c r="J660">
        <v>60</v>
      </c>
      <c r="K660">
        <v>50</v>
      </c>
      <c r="L660">
        <v>40</v>
      </c>
      <c r="M660">
        <v>50</v>
      </c>
      <c r="N660">
        <v>75</v>
      </c>
      <c r="O660">
        <v>5</v>
      </c>
      <c r="P660" t="b">
        <v>0</v>
      </c>
    </row>
    <row r="661" spans="4:16">
      <c r="D661">
        <v>586</v>
      </c>
      <c r="E661" t="s">
        <v>752</v>
      </c>
      <c r="F661" t="s">
        <v>117</v>
      </c>
      <c r="G661" t="s">
        <v>88</v>
      </c>
      <c r="H661">
        <v>475</v>
      </c>
      <c r="I661">
        <v>80</v>
      </c>
      <c r="J661">
        <v>100</v>
      </c>
      <c r="K661">
        <v>70</v>
      </c>
      <c r="L661">
        <v>60</v>
      </c>
      <c r="M661">
        <v>70</v>
      </c>
      <c r="N661">
        <v>95</v>
      </c>
      <c r="O661">
        <v>5</v>
      </c>
      <c r="P661" t="b">
        <v>0</v>
      </c>
    </row>
    <row r="662" spans="4:16">
      <c r="D662">
        <v>587</v>
      </c>
      <c r="E662" t="s">
        <v>753</v>
      </c>
      <c r="F662" t="s">
        <v>126</v>
      </c>
      <c r="G662" t="s">
        <v>97</v>
      </c>
      <c r="H662">
        <v>428</v>
      </c>
      <c r="I662">
        <v>55</v>
      </c>
      <c r="J662">
        <v>75</v>
      </c>
      <c r="K662">
        <v>60</v>
      </c>
      <c r="L662">
        <v>75</v>
      </c>
      <c r="M662">
        <v>60</v>
      </c>
      <c r="N662">
        <v>103</v>
      </c>
      <c r="O662">
        <v>5</v>
      </c>
      <c r="P662" t="b">
        <v>0</v>
      </c>
    </row>
    <row r="663" spans="4:16">
      <c r="D663">
        <v>588</v>
      </c>
      <c r="E663" t="s">
        <v>754</v>
      </c>
      <c r="F663" t="s">
        <v>107</v>
      </c>
      <c r="H663">
        <v>315</v>
      </c>
      <c r="I663">
        <v>50</v>
      </c>
      <c r="J663">
        <v>75</v>
      </c>
      <c r="K663">
        <v>45</v>
      </c>
      <c r="L663">
        <v>40</v>
      </c>
      <c r="M663">
        <v>45</v>
      </c>
      <c r="N663">
        <v>60</v>
      </c>
      <c r="O663">
        <v>5</v>
      </c>
      <c r="P663" t="b">
        <v>0</v>
      </c>
    </row>
    <row r="664" spans="4:16">
      <c r="D664">
        <v>589</v>
      </c>
      <c r="E664" t="s">
        <v>755</v>
      </c>
      <c r="F664" t="s">
        <v>107</v>
      </c>
      <c r="G664" t="s">
        <v>190</v>
      </c>
      <c r="H664">
        <v>495</v>
      </c>
      <c r="I664">
        <v>70</v>
      </c>
      <c r="J664">
        <v>135</v>
      </c>
      <c r="K664">
        <v>105</v>
      </c>
      <c r="L664">
        <v>60</v>
      </c>
      <c r="M664">
        <v>105</v>
      </c>
      <c r="N664">
        <v>20</v>
      </c>
      <c r="O664">
        <v>5</v>
      </c>
      <c r="P664" t="b">
        <v>0</v>
      </c>
    </row>
    <row r="665" spans="4:16">
      <c r="D665">
        <v>590</v>
      </c>
      <c r="E665" t="s">
        <v>756</v>
      </c>
      <c r="F665" t="s">
        <v>88</v>
      </c>
      <c r="G665" t="s">
        <v>89</v>
      </c>
      <c r="H665">
        <v>294</v>
      </c>
      <c r="I665">
        <v>69</v>
      </c>
      <c r="J665">
        <v>55</v>
      </c>
      <c r="K665">
        <v>45</v>
      </c>
      <c r="L665">
        <v>55</v>
      </c>
      <c r="M665">
        <v>55</v>
      </c>
      <c r="N665">
        <v>15</v>
      </c>
      <c r="O665">
        <v>5</v>
      </c>
      <c r="P665" t="b">
        <v>0</v>
      </c>
    </row>
    <row r="666" spans="4:16">
      <c r="D666">
        <v>591</v>
      </c>
      <c r="E666" t="s">
        <v>757</v>
      </c>
      <c r="F666" t="s">
        <v>88</v>
      </c>
      <c r="G666" t="s">
        <v>89</v>
      </c>
      <c r="H666">
        <v>464</v>
      </c>
      <c r="I666">
        <v>114</v>
      </c>
      <c r="J666">
        <v>85</v>
      </c>
      <c r="K666">
        <v>70</v>
      </c>
      <c r="L666">
        <v>85</v>
      </c>
      <c r="M666">
        <v>80</v>
      </c>
      <c r="N666">
        <v>30</v>
      </c>
      <c r="O666">
        <v>5</v>
      </c>
      <c r="P666" t="b">
        <v>0</v>
      </c>
    </row>
    <row r="667" spans="4:16">
      <c r="D667">
        <v>592</v>
      </c>
      <c r="E667" t="s">
        <v>758</v>
      </c>
      <c r="F667" t="s">
        <v>102</v>
      </c>
      <c r="G667" t="s">
        <v>203</v>
      </c>
      <c r="H667">
        <v>335</v>
      </c>
      <c r="I667">
        <v>55</v>
      </c>
      <c r="J667">
        <v>40</v>
      </c>
      <c r="K667">
        <v>50</v>
      </c>
      <c r="L667">
        <v>65</v>
      </c>
      <c r="M667">
        <v>85</v>
      </c>
      <c r="N667">
        <v>40</v>
      </c>
      <c r="O667">
        <v>5</v>
      </c>
      <c r="P667" t="b">
        <v>0</v>
      </c>
    </row>
    <row r="668" spans="4:16">
      <c r="D668">
        <v>593</v>
      </c>
      <c r="E668" t="s">
        <v>759</v>
      </c>
      <c r="F668" t="s">
        <v>102</v>
      </c>
      <c r="G668" t="s">
        <v>203</v>
      </c>
      <c r="H668">
        <v>480</v>
      </c>
      <c r="I668">
        <v>100</v>
      </c>
      <c r="J668">
        <v>60</v>
      </c>
      <c r="K668">
        <v>70</v>
      </c>
      <c r="L668">
        <v>85</v>
      </c>
      <c r="M668">
        <v>105</v>
      </c>
      <c r="N668">
        <v>60</v>
      </c>
      <c r="O668">
        <v>5</v>
      </c>
      <c r="P668" t="b">
        <v>0</v>
      </c>
    </row>
    <row r="669" spans="4:16">
      <c r="D669">
        <v>594</v>
      </c>
      <c r="E669" t="s">
        <v>760</v>
      </c>
      <c r="F669" t="s">
        <v>102</v>
      </c>
      <c r="H669">
        <v>470</v>
      </c>
      <c r="I669">
        <v>165</v>
      </c>
      <c r="J669">
        <v>75</v>
      </c>
      <c r="K669">
        <v>80</v>
      </c>
      <c r="L669">
        <v>40</v>
      </c>
      <c r="M669">
        <v>45</v>
      </c>
      <c r="N669">
        <v>65</v>
      </c>
      <c r="O669">
        <v>5</v>
      </c>
      <c r="P669" t="b">
        <v>0</v>
      </c>
    </row>
    <row r="670" spans="4:16">
      <c r="D670">
        <v>595</v>
      </c>
      <c r="E670" t="s">
        <v>761</v>
      </c>
      <c r="F670" t="s">
        <v>107</v>
      </c>
      <c r="G670" t="s">
        <v>126</v>
      </c>
      <c r="H670">
        <v>319</v>
      </c>
      <c r="I670">
        <v>50</v>
      </c>
      <c r="J670">
        <v>47</v>
      </c>
      <c r="K670">
        <v>50</v>
      </c>
      <c r="L670">
        <v>57</v>
      </c>
      <c r="M670">
        <v>50</v>
      </c>
      <c r="N670">
        <v>65</v>
      </c>
      <c r="O670">
        <v>5</v>
      </c>
      <c r="P670" t="b">
        <v>0</v>
      </c>
    </row>
    <row r="671" spans="4:16">
      <c r="D671">
        <v>596</v>
      </c>
      <c r="E671" t="s">
        <v>762</v>
      </c>
      <c r="F671" t="s">
        <v>107</v>
      </c>
      <c r="G671" t="s">
        <v>126</v>
      </c>
      <c r="H671">
        <v>472</v>
      </c>
      <c r="I671">
        <v>70</v>
      </c>
      <c r="J671">
        <v>77</v>
      </c>
      <c r="K671">
        <v>60</v>
      </c>
      <c r="L671">
        <v>97</v>
      </c>
      <c r="M671">
        <v>60</v>
      </c>
      <c r="N671">
        <v>108</v>
      </c>
      <c r="O671">
        <v>5</v>
      </c>
      <c r="P671" t="b">
        <v>0</v>
      </c>
    </row>
    <row r="672" spans="4:16">
      <c r="D672">
        <v>597</v>
      </c>
      <c r="E672" t="s">
        <v>763</v>
      </c>
      <c r="F672" t="s">
        <v>88</v>
      </c>
      <c r="G672" t="s">
        <v>190</v>
      </c>
      <c r="H672">
        <v>305</v>
      </c>
      <c r="I672">
        <v>44</v>
      </c>
      <c r="J672">
        <v>50</v>
      </c>
      <c r="K672">
        <v>91</v>
      </c>
      <c r="L672">
        <v>24</v>
      </c>
      <c r="M672">
        <v>86</v>
      </c>
      <c r="N672">
        <v>10</v>
      </c>
      <c r="O672">
        <v>5</v>
      </c>
      <c r="P672" t="b">
        <v>0</v>
      </c>
    </row>
    <row r="673" spans="4:16">
      <c r="D673">
        <v>598</v>
      </c>
      <c r="E673" t="s">
        <v>764</v>
      </c>
      <c r="F673" t="s">
        <v>88</v>
      </c>
      <c r="G673" t="s">
        <v>190</v>
      </c>
      <c r="H673">
        <v>489</v>
      </c>
      <c r="I673">
        <v>74</v>
      </c>
      <c r="J673">
        <v>94</v>
      </c>
      <c r="K673">
        <v>131</v>
      </c>
      <c r="L673">
        <v>54</v>
      </c>
      <c r="M673">
        <v>116</v>
      </c>
      <c r="N673">
        <v>20</v>
      </c>
      <c r="O673">
        <v>5</v>
      </c>
      <c r="P673" t="b">
        <v>0</v>
      </c>
    </row>
    <row r="674" spans="4:16">
      <c r="D674">
        <v>599</v>
      </c>
      <c r="E674" t="s">
        <v>765</v>
      </c>
      <c r="F674" t="s">
        <v>190</v>
      </c>
      <c r="H674">
        <v>300</v>
      </c>
      <c r="I674">
        <v>40</v>
      </c>
      <c r="J674">
        <v>55</v>
      </c>
      <c r="K674">
        <v>70</v>
      </c>
      <c r="L674">
        <v>45</v>
      </c>
      <c r="M674">
        <v>60</v>
      </c>
      <c r="N674">
        <v>30</v>
      </c>
      <c r="O674">
        <v>5</v>
      </c>
      <c r="P674" t="b">
        <v>0</v>
      </c>
    </row>
    <row r="675" spans="4:16">
      <c r="D675">
        <v>600</v>
      </c>
      <c r="E675" t="s">
        <v>766</v>
      </c>
      <c r="F675" t="s">
        <v>190</v>
      </c>
      <c r="H675">
        <v>440</v>
      </c>
      <c r="I675">
        <v>60</v>
      </c>
      <c r="J675">
        <v>80</v>
      </c>
      <c r="K675">
        <v>95</v>
      </c>
      <c r="L675">
        <v>70</v>
      </c>
      <c r="M675">
        <v>85</v>
      </c>
      <c r="N675">
        <v>50</v>
      </c>
      <c r="O675">
        <v>5</v>
      </c>
      <c r="P675" t="b">
        <v>0</v>
      </c>
    </row>
    <row r="676" spans="4:16">
      <c r="D676">
        <v>601</v>
      </c>
      <c r="E676" t="s">
        <v>767</v>
      </c>
      <c r="F676" t="s">
        <v>190</v>
      </c>
      <c r="H676">
        <v>520</v>
      </c>
      <c r="I676">
        <v>60</v>
      </c>
      <c r="J676">
        <v>100</v>
      </c>
      <c r="K676">
        <v>115</v>
      </c>
      <c r="L676">
        <v>70</v>
      </c>
      <c r="M676">
        <v>85</v>
      </c>
      <c r="N676">
        <v>90</v>
      </c>
      <c r="O676">
        <v>5</v>
      </c>
      <c r="P676" t="b">
        <v>0</v>
      </c>
    </row>
    <row r="677" spans="4:16">
      <c r="D677">
        <v>602</v>
      </c>
      <c r="E677" t="s">
        <v>768</v>
      </c>
      <c r="F677" t="s">
        <v>126</v>
      </c>
      <c r="H677">
        <v>275</v>
      </c>
      <c r="I677">
        <v>35</v>
      </c>
      <c r="J677">
        <v>55</v>
      </c>
      <c r="K677">
        <v>40</v>
      </c>
      <c r="L677">
        <v>45</v>
      </c>
      <c r="M677">
        <v>40</v>
      </c>
      <c r="N677">
        <v>60</v>
      </c>
      <c r="O677">
        <v>5</v>
      </c>
      <c r="P677" t="b">
        <v>0</v>
      </c>
    </row>
    <row r="678" spans="4:16">
      <c r="D678">
        <v>603</v>
      </c>
      <c r="E678" t="s">
        <v>769</v>
      </c>
      <c r="F678" t="s">
        <v>126</v>
      </c>
      <c r="H678">
        <v>405</v>
      </c>
      <c r="I678">
        <v>65</v>
      </c>
      <c r="J678">
        <v>85</v>
      </c>
      <c r="K678">
        <v>70</v>
      </c>
      <c r="L678">
        <v>75</v>
      </c>
      <c r="M678">
        <v>70</v>
      </c>
      <c r="N678">
        <v>40</v>
      </c>
      <c r="O678">
        <v>5</v>
      </c>
      <c r="P678" t="b">
        <v>0</v>
      </c>
    </row>
    <row r="679" spans="4:16">
      <c r="D679">
        <v>604</v>
      </c>
      <c r="E679" t="s">
        <v>770</v>
      </c>
      <c r="F679" t="s">
        <v>126</v>
      </c>
      <c r="H679">
        <v>515</v>
      </c>
      <c r="I679">
        <v>85</v>
      </c>
      <c r="J679">
        <v>115</v>
      </c>
      <c r="K679">
        <v>80</v>
      </c>
      <c r="L679">
        <v>105</v>
      </c>
      <c r="M679">
        <v>80</v>
      </c>
      <c r="N679">
        <v>50</v>
      </c>
      <c r="O679">
        <v>5</v>
      </c>
      <c r="P679" t="b">
        <v>0</v>
      </c>
    </row>
    <row r="680" spans="4:16">
      <c r="D680">
        <v>605</v>
      </c>
      <c r="E680" t="s">
        <v>771</v>
      </c>
      <c r="F680" t="s">
        <v>168</v>
      </c>
      <c r="H680">
        <v>335</v>
      </c>
      <c r="I680">
        <v>55</v>
      </c>
      <c r="J680">
        <v>55</v>
      </c>
      <c r="K680">
        <v>55</v>
      </c>
      <c r="L680">
        <v>85</v>
      </c>
      <c r="M680">
        <v>55</v>
      </c>
      <c r="N680">
        <v>30</v>
      </c>
      <c r="O680">
        <v>5</v>
      </c>
      <c r="P680" t="b">
        <v>0</v>
      </c>
    </row>
    <row r="681" spans="4:16">
      <c r="D681">
        <v>606</v>
      </c>
      <c r="E681" t="s">
        <v>772</v>
      </c>
      <c r="F681" t="s">
        <v>168</v>
      </c>
      <c r="H681">
        <v>485</v>
      </c>
      <c r="I681">
        <v>75</v>
      </c>
      <c r="J681">
        <v>75</v>
      </c>
      <c r="K681">
        <v>75</v>
      </c>
      <c r="L681">
        <v>125</v>
      </c>
      <c r="M681">
        <v>95</v>
      </c>
      <c r="N681">
        <v>40</v>
      </c>
      <c r="O681">
        <v>5</v>
      </c>
      <c r="P681" t="b">
        <v>0</v>
      </c>
    </row>
    <row r="682" spans="4:16">
      <c r="D682">
        <v>607</v>
      </c>
      <c r="E682" t="s">
        <v>773</v>
      </c>
      <c r="F682" t="s">
        <v>203</v>
      </c>
      <c r="G682" t="s">
        <v>94</v>
      </c>
      <c r="H682">
        <v>275</v>
      </c>
      <c r="I682">
        <v>50</v>
      </c>
      <c r="J682">
        <v>30</v>
      </c>
      <c r="K682">
        <v>55</v>
      </c>
      <c r="L682">
        <v>65</v>
      </c>
      <c r="M682">
        <v>55</v>
      </c>
      <c r="N682">
        <v>20</v>
      </c>
      <c r="O682">
        <v>5</v>
      </c>
      <c r="P682" t="b">
        <v>0</v>
      </c>
    </row>
    <row r="683" spans="4:16">
      <c r="D683">
        <v>608</v>
      </c>
      <c r="E683" t="s">
        <v>774</v>
      </c>
      <c r="F683" t="s">
        <v>203</v>
      </c>
      <c r="G683" t="s">
        <v>94</v>
      </c>
      <c r="H683">
        <v>370</v>
      </c>
      <c r="I683">
        <v>60</v>
      </c>
      <c r="J683">
        <v>40</v>
      </c>
      <c r="K683">
        <v>60</v>
      </c>
      <c r="L683">
        <v>95</v>
      </c>
      <c r="M683">
        <v>60</v>
      </c>
      <c r="N683">
        <v>55</v>
      </c>
      <c r="O683">
        <v>5</v>
      </c>
      <c r="P683" t="b">
        <v>0</v>
      </c>
    </row>
    <row r="684" spans="4:16">
      <c r="D684">
        <v>609</v>
      </c>
      <c r="E684" t="s">
        <v>775</v>
      </c>
      <c r="F684" t="s">
        <v>203</v>
      </c>
      <c r="G684" t="s">
        <v>94</v>
      </c>
      <c r="H684">
        <v>520</v>
      </c>
      <c r="I684">
        <v>60</v>
      </c>
      <c r="J684">
        <v>55</v>
      </c>
      <c r="K684">
        <v>90</v>
      </c>
      <c r="L684">
        <v>145</v>
      </c>
      <c r="M684">
        <v>90</v>
      </c>
      <c r="N684">
        <v>80</v>
      </c>
      <c r="O684">
        <v>5</v>
      </c>
      <c r="P684" t="b">
        <v>0</v>
      </c>
    </row>
    <row r="685" spans="4:16">
      <c r="D685">
        <v>610</v>
      </c>
      <c r="E685" t="s">
        <v>776</v>
      </c>
      <c r="F685" t="s">
        <v>99</v>
      </c>
      <c r="H685">
        <v>320</v>
      </c>
      <c r="I685">
        <v>46</v>
      </c>
      <c r="J685">
        <v>87</v>
      </c>
      <c r="K685">
        <v>60</v>
      </c>
      <c r="L685">
        <v>30</v>
      </c>
      <c r="M685">
        <v>40</v>
      </c>
      <c r="N685">
        <v>57</v>
      </c>
      <c r="O685">
        <v>5</v>
      </c>
      <c r="P685" t="b">
        <v>0</v>
      </c>
    </row>
    <row r="686" spans="4:16">
      <c r="D686">
        <v>611</v>
      </c>
      <c r="E686" t="s">
        <v>777</v>
      </c>
      <c r="F686" t="s">
        <v>99</v>
      </c>
      <c r="H686">
        <v>410</v>
      </c>
      <c r="I686">
        <v>66</v>
      </c>
      <c r="J686">
        <v>117</v>
      </c>
      <c r="K686">
        <v>70</v>
      </c>
      <c r="L686">
        <v>40</v>
      </c>
      <c r="M686">
        <v>50</v>
      </c>
      <c r="N686">
        <v>67</v>
      </c>
      <c r="O686">
        <v>5</v>
      </c>
      <c r="P686" t="b">
        <v>0</v>
      </c>
    </row>
    <row r="687" spans="4:16">
      <c r="D687">
        <v>612</v>
      </c>
      <c r="E687" t="s">
        <v>778</v>
      </c>
      <c r="F687" t="s">
        <v>99</v>
      </c>
      <c r="H687">
        <v>540</v>
      </c>
      <c r="I687">
        <v>76</v>
      </c>
      <c r="J687">
        <v>147</v>
      </c>
      <c r="K687">
        <v>90</v>
      </c>
      <c r="L687">
        <v>60</v>
      </c>
      <c r="M687">
        <v>70</v>
      </c>
      <c r="N687">
        <v>97</v>
      </c>
      <c r="O687">
        <v>5</v>
      </c>
      <c r="P687" t="b">
        <v>0</v>
      </c>
    </row>
    <row r="688" spans="4:16">
      <c r="D688">
        <v>613</v>
      </c>
      <c r="E688" t="s">
        <v>779</v>
      </c>
      <c r="F688" t="s">
        <v>197</v>
      </c>
      <c r="H688">
        <v>305</v>
      </c>
      <c r="I688">
        <v>55</v>
      </c>
      <c r="J688">
        <v>70</v>
      </c>
      <c r="K688">
        <v>40</v>
      </c>
      <c r="L688">
        <v>60</v>
      </c>
      <c r="M688">
        <v>40</v>
      </c>
      <c r="N688">
        <v>40</v>
      </c>
      <c r="O688">
        <v>5</v>
      </c>
      <c r="P688" t="b">
        <v>0</v>
      </c>
    </row>
    <row r="689" spans="4:16">
      <c r="D689">
        <v>614</v>
      </c>
      <c r="E689" t="s">
        <v>780</v>
      </c>
      <c r="F689" t="s">
        <v>197</v>
      </c>
      <c r="H689">
        <v>485</v>
      </c>
      <c r="I689">
        <v>95</v>
      </c>
      <c r="J689">
        <v>110</v>
      </c>
      <c r="K689">
        <v>80</v>
      </c>
      <c r="L689">
        <v>70</v>
      </c>
      <c r="M689">
        <v>80</v>
      </c>
      <c r="N689">
        <v>50</v>
      </c>
      <c r="O689">
        <v>5</v>
      </c>
      <c r="P689" t="b">
        <v>0</v>
      </c>
    </row>
    <row r="690" spans="4:16">
      <c r="D690">
        <v>615</v>
      </c>
      <c r="E690" t="s">
        <v>781</v>
      </c>
      <c r="F690" t="s">
        <v>197</v>
      </c>
      <c r="H690">
        <v>485</v>
      </c>
      <c r="I690">
        <v>70</v>
      </c>
      <c r="J690">
        <v>50</v>
      </c>
      <c r="K690">
        <v>30</v>
      </c>
      <c r="L690">
        <v>95</v>
      </c>
      <c r="M690">
        <v>135</v>
      </c>
      <c r="N690">
        <v>105</v>
      </c>
      <c r="O690">
        <v>5</v>
      </c>
      <c r="P690" t="b">
        <v>0</v>
      </c>
    </row>
    <row r="691" spans="4:16">
      <c r="D691">
        <v>616</v>
      </c>
      <c r="E691" t="s">
        <v>782</v>
      </c>
      <c r="F691" t="s">
        <v>107</v>
      </c>
      <c r="H691">
        <v>305</v>
      </c>
      <c r="I691">
        <v>50</v>
      </c>
      <c r="J691">
        <v>40</v>
      </c>
      <c r="K691">
        <v>85</v>
      </c>
      <c r="L691">
        <v>40</v>
      </c>
      <c r="M691">
        <v>65</v>
      </c>
      <c r="N691">
        <v>25</v>
      </c>
      <c r="O691">
        <v>5</v>
      </c>
      <c r="P691" t="b">
        <v>0</v>
      </c>
    </row>
    <row r="692" spans="4:16">
      <c r="D692">
        <v>617</v>
      </c>
      <c r="E692" t="s">
        <v>783</v>
      </c>
      <c r="F692" t="s">
        <v>107</v>
      </c>
      <c r="H692">
        <v>495</v>
      </c>
      <c r="I692">
        <v>80</v>
      </c>
      <c r="J692">
        <v>70</v>
      </c>
      <c r="K692">
        <v>40</v>
      </c>
      <c r="L692">
        <v>100</v>
      </c>
      <c r="M692">
        <v>60</v>
      </c>
      <c r="N692">
        <v>145</v>
      </c>
      <c r="O692">
        <v>5</v>
      </c>
      <c r="P692" t="b">
        <v>0</v>
      </c>
    </row>
    <row r="693" spans="4:16">
      <c r="D693">
        <v>618</v>
      </c>
      <c r="E693" t="s">
        <v>784</v>
      </c>
      <c r="F693" t="s">
        <v>129</v>
      </c>
      <c r="G693" t="s">
        <v>126</v>
      </c>
      <c r="H693">
        <v>471</v>
      </c>
      <c r="I693">
        <v>109</v>
      </c>
      <c r="J693">
        <v>66</v>
      </c>
      <c r="K693">
        <v>84</v>
      </c>
      <c r="L693">
        <v>81</v>
      </c>
      <c r="M693">
        <v>99</v>
      </c>
      <c r="N693">
        <v>32</v>
      </c>
      <c r="O693">
        <v>5</v>
      </c>
      <c r="P693" t="b">
        <v>0</v>
      </c>
    </row>
    <row r="694" spans="4:16">
      <c r="D694">
        <v>619</v>
      </c>
      <c r="E694" t="s">
        <v>785</v>
      </c>
      <c r="F694" t="s">
        <v>160</v>
      </c>
      <c r="H694">
        <v>350</v>
      </c>
      <c r="I694">
        <v>45</v>
      </c>
      <c r="J694">
        <v>85</v>
      </c>
      <c r="K694">
        <v>50</v>
      </c>
      <c r="L694">
        <v>55</v>
      </c>
      <c r="M694">
        <v>50</v>
      </c>
      <c r="N694">
        <v>65</v>
      </c>
      <c r="O694">
        <v>5</v>
      </c>
      <c r="P694" t="b">
        <v>0</v>
      </c>
    </row>
    <row r="695" spans="4:16">
      <c r="D695">
        <v>620</v>
      </c>
      <c r="E695" t="s">
        <v>786</v>
      </c>
      <c r="F695" t="s">
        <v>160</v>
      </c>
      <c r="H695">
        <v>510</v>
      </c>
      <c r="I695">
        <v>65</v>
      </c>
      <c r="J695">
        <v>125</v>
      </c>
      <c r="K695">
        <v>60</v>
      </c>
      <c r="L695">
        <v>95</v>
      </c>
      <c r="M695">
        <v>60</v>
      </c>
      <c r="N695">
        <v>105</v>
      </c>
      <c r="O695">
        <v>5</v>
      </c>
      <c r="P695" t="b">
        <v>0</v>
      </c>
    </row>
    <row r="696" spans="4:16">
      <c r="D696">
        <v>621</v>
      </c>
      <c r="E696" t="s">
        <v>787</v>
      </c>
      <c r="F696" t="s">
        <v>99</v>
      </c>
      <c r="H696">
        <v>485</v>
      </c>
      <c r="I696">
        <v>77</v>
      </c>
      <c r="J696">
        <v>120</v>
      </c>
      <c r="K696">
        <v>90</v>
      </c>
      <c r="L696">
        <v>60</v>
      </c>
      <c r="M696">
        <v>90</v>
      </c>
      <c r="N696">
        <v>48</v>
      </c>
      <c r="O696">
        <v>5</v>
      </c>
      <c r="P696" t="b">
        <v>0</v>
      </c>
    </row>
    <row r="697" spans="4:16">
      <c r="D697">
        <v>622</v>
      </c>
      <c r="E697" t="s">
        <v>788</v>
      </c>
      <c r="F697" t="s">
        <v>129</v>
      </c>
      <c r="G697" t="s">
        <v>203</v>
      </c>
      <c r="H697">
        <v>303</v>
      </c>
      <c r="I697">
        <v>59</v>
      </c>
      <c r="J697">
        <v>74</v>
      </c>
      <c r="K697">
        <v>50</v>
      </c>
      <c r="L697">
        <v>35</v>
      </c>
      <c r="M697">
        <v>50</v>
      </c>
      <c r="N697">
        <v>35</v>
      </c>
      <c r="O697">
        <v>5</v>
      </c>
      <c r="P697" t="b">
        <v>0</v>
      </c>
    </row>
    <row r="698" spans="4:16">
      <c r="D698">
        <v>623</v>
      </c>
      <c r="E698" t="s">
        <v>789</v>
      </c>
      <c r="F698" t="s">
        <v>129</v>
      </c>
      <c r="G698" t="s">
        <v>203</v>
      </c>
      <c r="H698">
        <v>483</v>
      </c>
      <c r="I698">
        <v>89</v>
      </c>
      <c r="J698">
        <v>124</v>
      </c>
      <c r="K698">
        <v>80</v>
      </c>
      <c r="L698">
        <v>55</v>
      </c>
      <c r="M698">
        <v>80</v>
      </c>
      <c r="N698">
        <v>55</v>
      </c>
      <c r="O698">
        <v>5</v>
      </c>
      <c r="P698" t="b">
        <v>0</v>
      </c>
    </row>
    <row r="699" spans="4:16">
      <c r="D699">
        <v>624</v>
      </c>
      <c r="E699" t="s">
        <v>790</v>
      </c>
      <c r="F699" t="s">
        <v>246</v>
      </c>
      <c r="G699" t="s">
        <v>190</v>
      </c>
      <c r="H699">
        <v>340</v>
      </c>
      <c r="I699">
        <v>45</v>
      </c>
      <c r="J699">
        <v>85</v>
      </c>
      <c r="K699">
        <v>70</v>
      </c>
      <c r="L699">
        <v>40</v>
      </c>
      <c r="M699">
        <v>40</v>
      </c>
      <c r="N699">
        <v>60</v>
      </c>
      <c r="O699">
        <v>5</v>
      </c>
      <c r="P699" t="b">
        <v>0</v>
      </c>
    </row>
    <row r="700" spans="4:16">
      <c r="D700">
        <v>625</v>
      </c>
      <c r="E700" t="s">
        <v>791</v>
      </c>
      <c r="F700" t="s">
        <v>246</v>
      </c>
      <c r="G700" t="s">
        <v>190</v>
      </c>
      <c r="H700">
        <v>490</v>
      </c>
      <c r="I700">
        <v>65</v>
      </c>
      <c r="J700">
        <v>125</v>
      </c>
      <c r="K700">
        <v>100</v>
      </c>
      <c r="L700">
        <v>60</v>
      </c>
      <c r="M700">
        <v>70</v>
      </c>
      <c r="N700">
        <v>70</v>
      </c>
      <c r="O700">
        <v>5</v>
      </c>
      <c r="P700" t="b">
        <v>0</v>
      </c>
    </row>
    <row r="701" spans="4:16">
      <c r="D701">
        <v>626</v>
      </c>
      <c r="E701" t="s">
        <v>792</v>
      </c>
      <c r="F701" t="s">
        <v>117</v>
      </c>
      <c r="H701">
        <v>490</v>
      </c>
      <c r="I701">
        <v>95</v>
      </c>
      <c r="J701">
        <v>110</v>
      </c>
      <c r="K701">
        <v>95</v>
      </c>
      <c r="L701">
        <v>40</v>
      </c>
      <c r="M701">
        <v>95</v>
      </c>
      <c r="N701">
        <v>55</v>
      </c>
      <c r="O701">
        <v>5</v>
      </c>
      <c r="P701" t="b">
        <v>0</v>
      </c>
    </row>
    <row r="702" spans="4:16">
      <c r="D702">
        <v>627</v>
      </c>
      <c r="E702" t="s">
        <v>793</v>
      </c>
      <c r="F702" t="s">
        <v>117</v>
      </c>
      <c r="G702" t="s">
        <v>97</v>
      </c>
      <c r="H702">
        <v>350</v>
      </c>
      <c r="I702">
        <v>70</v>
      </c>
      <c r="J702">
        <v>83</v>
      </c>
      <c r="K702">
        <v>50</v>
      </c>
      <c r="L702">
        <v>37</v>
      </c>
      <c r="M702">
        <v>50</v>
      </c>
      <c r="N702">
        <v>60</v>
      </c>
      <c r="O702">
        <v>5</v>
      </c>
      <c r="P702" t="b">
        <v>0</v>
      </c>
    </row>
    <row r="703" spans="4:16">
      <c r="D703">
        <v>628</v>
      </c>
      <c r="E703" t="s">
        <v>794</v>
      </c>
      <c r="F703" t="s">
        <v>117</v>
      </c>
      <c r="G703" t="s">
        <v>97</v>
      </c>
      <c r="H703">
        <v>510</v>
      </c>
      <c r="I703">
        <v>100</v>
      </c>
      <c r="J703">
        <v>123</v>
      </c>
      <c r="K703">
        <v>75</v>
      </c>
      <c r="L703">
        <v>57</v>
      </c>
      <c r="M703">
        <v>75</v>
      </c>
      <c r="N703">
        <v>80</v>
      </c>
      <c r="O703">
        <v>5</v>
      </c>
      <c r="P703" t="b">
        <v>0</v>
      </c>
    </row>
    <row r="704" spans="4:16">
      <c r="D704">
        <v>629</v>
      </c>
      <c r="E704" t="s">
        <v>795</v>
      </c>
      <c r="F704" t="s">
        <v>246</v>
      </c>
      <c r="G704" t="s">
        <v>97</v>
      </c>
      <c r="H704">
        <v>370</v>
      </c>
      <c r="I704">
        <v>70</v>
      </c>
      <c r="J704">
        <v>55</v>
      </c>
      <c r="K704">
        <v>75</v>
      </c>
      <c r="L704">
        <v>45</v>
      </c>
      <c r="M704">
        <v>65</v>
      </c>
      <c r="N704">
        <v>60</v>
      </c>
      <c r="O704">
        <v>5</v>
      </c>
      <c r="P704" t="b">
        <v>0</v>
      </c>
    </row>
    <row r="705" spans="4:16">
      <c r="D705">
        <v>630</v>
      </c>
      <c r="E705" t="s">
        <v>796</v>
      </c>
      <c r="F705" t="s">
        <v>246</v>
      </c>
      <c r="G705" t="s">
        <v>97</v>
      </c>
      <c r="H705">
        <v>510</v>
      </c>
      <c r="I705">
        <v>110</v>
      </c>
      <c r="J705">
        <v>65</v>
      </c>
      <c r="K705">
        <v>105</v>
      </c>
      <c r="L705">
        <v>55</v>
      </c>
      <c r="M705">
        <v>95</v>
      </c>
      <c r="N705">
        <v>80</v>
      </c>
      <c r="O705">
        <v>5</v>
      </c>
      <c r="P705" t="b">
        <v>0</v>
      </c>
    </row>
    <row r="706" spans="4:16">
      <c r="D706">
        <v>631</v>
      </c>
      <c r="E706" t="s">
        <v>797</v>
      </c>
      <c r="F706" t="s">
        <v>94</v>
      </c>
      <c r="H706">
        <v>484</v>
      </c>
      <c r="I706">
        <v>85</v>
      </c>
      <c r="J706">
        <v>97</v>
      </c>
      <c r="K706">
        <v>66</v>
      </c>
      <c r="L706">
        <v>105</v>
      </c>
      <c r="M706">
        <v>66</v>
      </c>
      <c r="N706">
        <v>65</v>
      </c>
      <c r="O706">
        <v>5</v>
      </c>
      <c r="P706" t="b">
        <v>0</v>
      </c>
    </row>
    <row r="707" spans="4:16">
      <c r="D707">
        <v>632</v>
      </c>
      <c r="E707" t="s">
        <v>798</v>
      </c>
      <c r="F707" t="s">
        <v>107</v>
      </c>
      <c r="G707" t="s">
        <v>190</v>
      </c>
      <c r="H707">
        <v>484</v>
      </c>
      <c r="I707">
        <v>58</v>
      </c>
      <c r="J707">
        <v>109</v>
      </c>
      <c r="K707">
        <v>112</v>
      </c>
      <c r="L707">
        <v>48</v>
      </c>
      <c r="M707">
        <v>48</v>
      </c>
      <c r="N707">
        <v>109</v>
      </c>
      <c r="O707">
        <v>5</v>
      </c>
      <c r="P707" t="b">
        <v>0</v>
      </c>
    </row>
    <row r="708" spans="4:16">
      <c r="D708">
        <v>633</v>
      </c>
      <c r="E708" t="s">
        <v>799</v>
      </c>
      <c r="F708" t="s">
        <v>246</v>
      </c>
      <c r="G708" t="s">
        <v>99</v>
      </c>
      <c r="H708">
        <v>300</v>
      </c>
      <c r="I708">
        <v>52</v>
      </c>
      <c r="J708">
        <v>65</v>
      </c>
      <c r="K708">
        <v>50</v>
      </c>
      <c r="L708">
        <v>45</v>
      </c>
      <c r="M708">
        <v>50</v>
      </c>
      <c r="N708">
        <v>38</v>
      </c>
      <c r="O708">
        <v>5</v>
      </c>
      <c r="P708" t="b">
        <v>0</v>
      </c>
    </row>
    <row r="709" spans="4:16">
      <c r="D709">
        <v>634</v>
      </c>
      <c r="E709" t="s">
        <v>800</v>
      </c>
      <c r="F709" t="s">
        <v>246</v>
      </c>
      <c r="G709" t="s">
        <v>99</v>
      </c>
      <c r="H709">
        <v>420</v>
      </c>
      <c r="I709">
        <v>72</v>
      </c>
      <c r="J709">
        <v>85</v>
      </c>
      <c r="K709">
        <v>70</v>
      </c>
      <c r="L709">
        <v>65</v>
      </c>
      <c r="M709">
        <v>70</v>
      </c>
      <c r="N709">
        <v>58</v>
      </c>
      <c r="O709">
        <v>5</v>
      </c>
      <c r="P709" t="b">
        <v>0</v>
      </c>
    </row>
    <row r="710" spans="4:16">
      <c r="D710">
        <v>635</v>
      </c>
      <c r="E710" t="s">
        <v>801</v>
      </c>
      <c r="F710" t="s">
        <v>246</v>
      </c>
      <c r="G710" t="s">
        <v>99</v>
      </c>
      <c r="H710">
        <v>600</v>
      </c>
      <c r="I710">
        <v>92</v>
      </c>
      <c r="J710">
        <v>105</v>
      </c>
      <c r="K710">
        <v>90</v>
      </c>
      <c r="L710">
        <v>125</v>
      </c>
      <c r="M710">
        <v>90</v>
      </c>
      <c r="N710">
        <v>98</v>
      </c>
      <c r="O710">
        <v>5</v>
      </c>
      <c r="P710" t="b">
        <v>0</v>
      </c>
    </row>
    <row r="711" spans="4:16">
      <c r="D711">
        <v>636</v>
      </c>
      <c r="E711" t="s">
        <v>802</v>
      </c>
      <c r="F711" t="s">
        <v>107</v>
      </c>
      <c r="G711" t="s">
        <v>94</v>
      </c>
      <c r="H711">
        <v>360</v>
      </c>
      <c r="I711">
        <v>55</v>
      </c>
      <c r="J711">
        <v>85</v>
      </c>
      <c r="K711">
        <v>55</v>
      </c>
      <c r="L711">
        <v>50</v>
      </c>
      <c r="M711">
        <v>55</v>
      </c>
      <c r="N711">
        <v>60</v>
      </c>
      <c r="O711">
        <v>5</v>
      </c>
      <c r="P711" t="b">
        <v>0</v>
      </c>
    </row>
    <row r="712" spans="4:16">
      <c r="D712">
        <v>637</v>
      </c>
      <c r="E712" t="s">
        <v>803</v>
      </c>
      <c r="F712" t="s">
        <v>107</v>
      </c>
      <c r="G712" t="s">
        <v>94</v>
      </c>
      <c r="H712">
        <v>550</v>
      </c>
      <c r="I712">
        <v>85</v>
      </c>
      <c r="J712">
        <v>60</v>
      </c>
      <c r="K712">
        <v>65</v>
      </c>
      <c r="L712">
        <v>135</v>
      </c>
      <c r="M712">
        <v>105</v>
      </c>
      <c r="N712">
        <v>100</v>
      </c>
      <c r="O712">
        <v>5</v>
      </c>
      <c r="P712" t="b">
        <v>0</v>
      </c>
    </row>
    <row r="713" spans="4:16">
      <c r="D713">
        <v>638</v>
      </c>
      <c r="E713" t="s">
        <v>804</v>
      </c>
      <c r="F713" t="s">
        <v>190</v>
      </c>
      <c r="G713" t="s">
        <v>160</v>
      </c>
      <c r="H713">
        <v>580</v>
      </c>
      <c r="I713">
        <v>91</v>
      </c>
      <c r="J713">
        <v>90</v>
      </c>
      <c r="K713">
        <v>129</v>
      </c>
      <c r="L713">
        <v>90</v>
      </c>
      <c r="M713">
        <v>72</v>
      </c>
      <c r="N713">
        <v>108</v>
      </c>
      <c r="O713">
        <v>5</v>
      </c>
      <c r="P713" t="b">
        <v>1</v>
      </c>
    </row>
    <row r="714" spans="4:16">
      <c r="D714">
        <v>639</v>
      </c>
      <c r="E714" t="s">
        <v>805</v>
      </c>
      <c r="F714" t="s">
        <v>181</v>
      </c>
      <c r="G714" t="s">
        <v>160</v>
      </c>
      <c r="H714">
        <v>580</v>
      </c>
      <c r="I714">
        <v>91</v>
      </c>
      <c r="J714">
        <v>129</v>
      </c>
      <c r="K714">
        <v>90</v>
      </c>
      <c r="L714">
        <v>72</v>
      </c>
      <c r="M714">
        <v>90</v>
      </c>
      <c r="N714">
        <v>108</v>
      </c>
      <c r="O714">
        <v>5</v>
      </c>
      <c r="P714" t="b">
        <v>1</v>
      </c>
    </row>
    <row r="715" spans="4:16">
      <c r="D715">
        <v>640</v>
      </c>
      <c r="E715" t="s">
        <v>806</v>
      </c>
      <c r="F715" t="s">
        <v>88</v>
      </c>
      <c r="G715" t="s">
        <v>160</v>
      </c>
      <c r="H715">
        <v>580</v>
      </c>
      <c r="I715">
        <v>91</v>
      </c>
      <c r="J715">
        <v>90</v>
      </c>
      <c r="K715">
        <v>72</v>
      </c>
      <c r="L715">
        <v>90</v>
      </c>
      <c r="M715">
        <v>129</v>
      </c>
      <c r="N715">
        <v>108</v>
      </c>
      <c r="O715">
        <v>5</v>
      </c>
      <c r="P715" t="b">
        <v>1</v>
      </c>
    </row>
    <row r="716" spans="4:16">
      <c r="D716">
        <v>641</v>
      </c>
      <c r="E716" t="s">
        <v>807</v>
      </c>
      <c r="F716" t="s">
        <v>97</v>
      </c>
      <c r="H716">
        <v>580</v>
      </c>
      <c r="I716">
        <v>79</v>
      </c>
      <c r="J716">
        <v>115</v>
      </c>
      <c r="K716">
        <v>70</v>
      </c>
      <c r="L716">
        <v>125</v>
      </c>
      <c r="M716">
        <v>80</v>
      </c>
      <c r="N716">
        <v>111</v>
      </c>
      <c r="O716">
        <v>5</v>
      </c>
      <c r="P716" t="b">
        <v>1</v>
      </c>
    </row>
    <row r="717" spans="4:16">
      <c r="D717">
        <v>641</v>
      </c>
      <c r="E717" t="s">
        <v>808</v>
      </c>
      <c r="F717" t="s">
        <v>97</v>
      </c>
      <c r="H717">
        <v>580</v>
      </c>
      <c r="I717">
        <v>79</v>
      </c>
      <c r="J717">
        <v>100</v>
      </c>
      <c r="K717">
        <v>80</v>
      </c>
      <c r="L717">
        <v>110</v>
      </c>
      <c r="M717">
        <v>90</v>
      </c>
      <c r="N717">
        <v>121</v>
      </c>
      <c r="O717">
        <v>5</v>
      </c>
      <c r="P717" t="b">
        <v>1</v>
      </c>
    </row>
    <row r="718" spans="4:16">
      <c r="D718">
        <v>642</v>
      </c>
      <c r="E718" t="s">
        <v>809</v>
      </c>
      <c r="F718" t="s">
        <v>126</v>
      </c>
      <c r="G718" t="s">
        <v>97</v>
      </c>
      <c r="H718">
        <v>580</v>
      </c>
      <c r="I718">
        <v>79</v>
      </c>
      <c r="J718">
        <v>115</v>
      </c>
      <c r="K718">
        <v>70</v>
      </c>
      <c r="L718">
        <v>125</v>
      </c>
      <c r="M718">
        <v>80</v>
      </c>
      <c r="N718">
        <v>111</v>
      </c>
      <c r="O718">
        <v>5</v>
      </c>
      <c r="P718" t="b">
        <v>1</v>
      </c>
    </row>
    <row r="719" spans="4:16">
      <c r="D719">
        <v>642</v>
      </c>
      <c r="E719" t="s">
        <v>810</v>
      </c>
      <c r="F719" t="s">
        <v>126</v>
      </c>
      <c r="G719" t="s">
        <v>97</v>
      </c>
      <c r="H719">
        <v>580</v>
      </c>
      <c r="I719">
        <v>79</v>
      </c>
      <c r="J719">
        <v>105</v>
      </c>
      <c r="K719">
        <v>70</v>
      </c>
      <c r="L719">
        <v>145</v>
      </c>
      <c r="M719">
        <v>80</v>
      </c>
      <c r="N719">
        <v>101</v>
      </c>
      <c r="O719">
        <v>5</v>
      </c>
      <c r="P719" t="b">
        <v>1</v>
      </c>
    </row>
    <row r="720" spans="4:16">
      <c r="D720">
        <v>643</v>
      </c>
      <c r="E720" t="s">
        <v>811</v>
      </c>
      <c r="F720" t="s">
        <v>99</v>
      </c>
      <c r="G720" t="s">
        <v>94</v>
      </c>
      <c r="H720">
        <v>680</v>
      </c>
      <c r="I720">
        <v>100</v>
      </c>
      <c r="J720">
        <v>120</v>
      </c>
      <c r="K720">
        <v>100</v>
      </c>
      <c r="L720">
        <v>150</v>
      </c>
      <c r="M720">
        <v>120</v>
      </c>
      <c r="N720">
        <v>90</v>
      </c>
      <c r="O720">
        <v>5</v>
      </c>
      <c r="P720" t="b">
        <v>1</v>
      </c>
    </row>
    <row r="721" spans="4:16">
      <c r="D721">
        <v>644</v>
      </c>
      <c r="E721" t="s">
        <v>812</v>
      </c>
      <c r="F721" t="s">
        <v>99</v>
      </c>
      <c r="G721" t="s">
        <v>126</v>
      </c>
      <c r="H721">
        <v>680</v>
      </c>
      <c r="I721">
        <v>100</v>
      </c>
      <c r="J721">
        <v>150</v>
      </c>
      <c r="K721">
        <v>120</v>
      </c>
      <c r="L721">
        <v>120</v>
      </c>
      <c r="M721">
        <v>100</v>
      </c>
      <c r="N721">
        <v>90</v>
      </c>
      <c r="O721">
        <v>5</v>
      </c>
      <c r="P721" t="b">
        <v>1</v>
      </c>
    </row>
    <row r="722" spans="4:16">
      <c r="D722">
        <v>645</v>
      </c>
      <c r="E722" t="s">
        <v>813</v>
      </c>
      <c r="F722" t="s">
        <v>129</v>
      </c>
      <c r="G722" t="s">
        <v>97</v>
      </c>
      <c r="H722">
        <v>600</v>
      </c>
      <c r="I722">
        <v>89</v>
      </c>
      <c r="J722">
        <v>125</v>
      </c>
      <c r="K722">
        <v>90</v>
      </c>
      <c r="L722">
        <v>115</v>
      </c>
      <c r="M722">
        <v>80</v>
      </c>
      <c r="N722">
        <v>101</v>
      </c>
      <c r="O722">
        <v>5</v>
      </c>
      <c r="P722" t="b">
        <v>1</v>
      </c>
    </row>
    <row r="723" spans="4:16">
      <c r="D723">
        <v>645</v>
      </c>
      <c r="E723" t="s">
        <v>814</v>
      </c>
      <c r="F723" t="s">
        <v>129</v>
      </c>
      <c r="G723" t="s">
        <v>97</v>
      </c>
      <c r="H723">
        <v>600</v>
      </c>
      <c r="I723">
        <v>89</v>
      </c>
      <c r="J723">
        <v>145</v>
      </c>
      <c r="K723">
        <v>90</v>
      </c>
      <c r="L723">
        <v>105</v>
      </c>
      <c r="M723">
        <v>80</v>
      </c>
      <c r="N723">
        <v>91</v>
      </c>
      <c r="O723">
        <v>5</v>
      </c>
      <c r="P723" t="b">
        <v>1</v>
      </c>
    </row>
    <row r="724" spans="4:16">
      <c r="D724">
        <v>646</v>
      </c>
      <c r="E724" t="s">
        <v>815</v>
      </c>
      <c r="F724" t="s">
        <v>99</v>
      </c>
      <c r="G724" t="s">
        <v>197</v>
      </c>
      <c r="H724">
        <v>660</v>
      </c>
      <c r="I724">
        <v>125</v>
      </c>
      <c r="J724">
        <v>130</v>
      </c>
      <c r="K724">
        <v>90</v>
      </c>
      <c r="L724">
        <v>130</v>
      </c>
      <c r="M724">
        <v>90</v>
      </c>
      <c r="N724">
        <v>95</v>
      </c>
      <c r="O724">
        <v>5</v>
      </c>
      <c r="P724" t="b">
        <v>1</v>
      </c>
    </row>
    <row r="725" spans="4:16">
      <c r="D725">
        <v>646</v>
      </c>
      <c r="E725" t="s">
        <v>816</v>
      </c>
      <c r="F725" t="s">
        <v>99</v>
      </c>
      <c r="G725" t="s">
        <v>197</v>
      </c>
      <c r="H725">
        <v>700</v>
      </c>
      <c r="I725">
        <v>125</v>
      </c>
      <c r="J725">
        <v>170</v>
      </c>
      <c r="K725">
        <v>100</v>
      </c>
      <c r="L725">
        <v>120</v>
      </c>
      <c r="M725">
        <v>90</v>
      </c>
      <c r="N725">
        <v>95</v>
      </c>
      <c r="O725">
        <v>5</v>
      </c>
      <c r="P725" t="b">
        <v>1</v>
      </c>
    </row>
    <row r="726" spans="4:16">
      <c r="D726">
        <v>646</v>
      </c>
      <c r="E726" t="s">
        <v>817</v>
      </c>
      <c r="F726" t="s">
        <v>99</v>
      </c>
      <c r="G726" t="s">
        <v>197</v>
      </c>
      <c r="H726">
        <v>700</v>
      </c>
      <c r="I726">
        <v>125</v>
      </c>
      <c r="J726">
        <v>120</v>
      </c>
      <c r="K726">
        <v>90</v>
      </c>
      <c r="L726">
        <v>170</v>
      </c>
      <c r="M726">
        <v>100</v>
      </c>
      <c r="N726">
        <v>95</v>
      </c>
      <c r="O726">
        <v>5</v>
      </c>
      <c r="P726" t="b">
        <v>1</v>
      </c>
    </row>
    <row r="727" spans="4:16">
      <c r="D727">
        <v>647</v>
      </c>
      <c r="E727" t="s">
        <v>818</v>
      </c>
      <c r="F727" t="s">
        <v>102</v>
      </c>
      <c r="G727" t="s">
        <v>160</v>
      </c>
      <c r="H727">
        <v>580</v>
      </c>
      <c r="I727">
        <v>91</v>
      </c>
      <c r="J727">
        <v>72</v>
      </c>
      <c r="K727">
        <v>90</v>
      </c>
      <c r="L727">
        <v>129</v>
      </c>
      <c r="M727">
        <v>90</v>
      </c>
      <c r="N727">
        <v>108</v>
      </c>
      <c r="O727">
        <v>5</v>
      </c>
      <c r="P727" t="b">
        <v>0</v>
      </c>
    </row>
    <row r="728" spans="4:16">
      <c r="D728">
        <v>647</v>
      </c>
      <c r="E728" t="s">
        <v>819</v>
      </c>
      <c r="F728" t="s">
        <v>102</v>
      </c>
      <c r="G728" t="s">
        <v>160</v>
      </c>
      <c r="H728">
        <v>580</v>
      </c>
      <c r="I728">
        <v>91</v>
      </c>
      <c r="J728">
        <v>72</v>
      </c>
      <c r="K728">
        <v>90</v>
      </c>
      <c r="L728">
        <v>129</v>
      </c>
      <c r="M728">
        <v>90</v>
      </c>
      <c r="N728">
        <v>108</v>
      </c>
      <c r="O728">
        <v>5</v>
      </c>
      <c r="P728" t="b">
        <v>0</v>
      </c>
    </row>
    <row r="729" spans="4:16">
      <c r="D729">
        <v>648</v>
      </c>
      <c r="E729" t="s">
        <v>820</v>
      </c>
      <c r="F729" t="s">
        <v>117</v>
      </c>
      <c r="G729" t="s">
        <v>168</v>
      </c>
      <c r="H729">
        <v>600</v>
      </c>
      <c r="I729">
        <v>100</v>
      </c>
      <c r="J729">
        <v>77</v>
      </c>
      <c r="K729">
        <v>77</v>
      </c>
      <c r="L729">
        <v>128</v>
      </c>
      <c r="M729">
        <v>128</v>
      </c>
      <c r="N729">
        <v>90</v>
      </c>
      <c r="O729">
        <v>5</v>
      </c>
      <c r="P729" t="b">
        <v>0</v>
      </c>
    </row>
    <row r="730" spans="4:16">
      <c r="D730">
        <v>648</v>
      </c>
      <c r="E730" t="s">
        <v>821</v>
      </c>
      <c r="F730" t="s">
        <v>117</v>
      </c>
      <c r="G730" t="s">
        <v>160</v>
      </c>
      <c r="H730">
        <v>600</v>
      </c>
      <c r="I730">
        <v>100</v>
      </c>
      <c r="J730">
        <v>128</v>
      </c>
      <c r="K730">
        <v>90</v>
      </c>
      <c r="L730">
        <v>77</v>
      </c>
      <c r="M730">
        <v>77</v>
      </c>
      <c r="N730">
        <v>128</v>
      </c>
      <c r="O730">
        <v>5</v>
      </c>
      <c r="P730" t="b">
        <v>0</v>
      </c>
    </row>
    <row r="731" spans="4:16">
      <c r="D731">
        <v>649</v>
      </c>
      <c r="E731" t="s">
        <v>822</v>
      </c>
      <c r="F731" t="s">
        <v>107</v>
      </c>
      <c r="G731" t="s">
        <v>190</v>
      </c>
      <c r="H731">
        <v>600</v>
      </c>
      <c r="I731">
        <v>71</v>
      </c>
      <c r="J731">
        <v>120</v>
      </c>
      <c r="K731">
        <v>95</v>
      </c>
      <c r="L731">
        <v>120</v>
      </c>
      <c r="M731">
        <v>95</v>
      </c>
      <c r="N731">
        <v>99</v>
      </c>
      <c r="O731">
        <v>5</v>
      </c>
      <c r="P731" t="b">
        <v>0</v>
      </c>
    </row>
    <row r="732" spans="4:16">
      <c r="D732">
        <v>650</v>
      </c>
      <c r="E732" t="s">
        <v>823</v>
      </c>
      <c r="F732" t="s">
        <v>88</v>
      </c>
      <c r="H732">
        <v>313</v>
      </c>
      <c r="I732">
        <v>56</v>
      </c>
      <c r="J732">
        <v>61</v>
      </c>
      <c r="K732">
        <v>65</v>
      </c>
      <c r="L732">
        <v>48</v>
      </c>
      <c r="M732">
        <v>45</v>
      </c>
      <c r="N732">
        <v>38</v>
      </c>
      <c r="O732">
        <v>6</v>
      </c>
      <c r="P732" t="b">
        <v>0</v>
      </c>
    </row>
    <row r="733" spans="4:16">
      <c r="D733">
        <v>651</v>
      </c>
      <c r="E733" t="s">
        <v>824</v>
      </c>
      <c r="F733" t="s">
        <v>88</v>
      </c>
      <c r="H733">
        <v>405</v>
      </c>
      <c r="I733">
        <v>61</v>
      </c>
      <c r="J733">
        <v>78</v>
      </c>
      <c r="K733">
        <v>95</v>
      </c>
      <c r="L733">
        <v>56</v>
      </c>
      <c r="M733">
        <v>58</v>
      </c>
      <c r="N733">
        <v>57</v>
      </c>
      <c r="O733">
        <v>6</v>
      </c>
      <c r="P733" t="b">
        <v>0</v>
      </c>
    </row>
    <row r="734" spans="4:16">
      <c r="D734">
        <v>652</v>
      </c>
      <c r="E734" t="s">
        <v>825</v>
      </c>
      <c r="F734" t="s">
        <v>88</v>
      </c>
      <c r="G734" t="s">
        <v>160</v>
      </c>
      <c r="H734">
        <v>530</v>
      </c>
      <c r="I734">
        <v>88</v>
      </c>
      <c r="J734">
        <v>107</v>
      </c>
      <c r="K734">
        <v>122</v>
      </c>
      <c r="L734">
        <v>74</v>
      </c>
      <c r="M734">
        <v>75</v>
      </c>
      <c r="N734">
        <v>64</v>
      </c>
      <c r="O734">
        <v>6</v>
      </c>
      <c r="P734" t="b">
        <v>0</v>
      </c>
    </row>
    <row r="735" spans="4:16">
      <c r="D735">
        <v>653</v>
      </c>
      <c r="E735" t="s">
        <v>826</v>
      </c>
      <c r="F735" t="s">
        <v>94</v>
      </c>
      <c r="H735">
        <v>307</v>
      </c>
      <c r="I735">
        <v>40</v>
      </c>
      <c r="J735">
        <v>45</v>
      </c>
      <c r="K735">
        <v>40</v>
      </c>
      <c r="L735">
        <v>62</v>
      </c>
      <c r="M735">
        <v>60</v>
      </c>
      <c r="N735">
        <v>60</v>
      </c>
      <c r="O735">
        <v>6</v>
      </c>
      <c r="P735" t="b">
        <v>0</v>
      </c>
    </row>
    <row r="736" spans="4:16">
      <c r="D736">
        <v>654</v>
      </c>
      <c r="E736" t="s">
        <v>827</v>
      </c>
      <c r="F736" t="s">
        <v>94</v>
      </c>
      <c r="H736">
        <v>409</v>
      </c>
      <c r="I736">
        <v>59</v>
      </c>
      <c r="J736">
        <v>59</v>
      </c>
      <c r="K736">
        <v>58</v>
      </c>
      <c r="L736">
        <v>90</v>
      </c>
      <c r="M736">
        <v>70</v>
      </c>
      <c r="N736">
        <v>73</v>
      </c>
      <c r="O736">
        <v>6</v>
      </c>
      <c r="P736" t="b">
        <v>0</v>
      </c>
    </row>
    <row r="737" spans="4:16">
      <c r="D737">
        <v>655</v>
      </c>
      <c r="E737" t="s">
        <v>828</v>
      </c>
      <c r="F737" t="s">
        <v>94</v>
      </c>
      <c r="G737" t="s">
        <v>168</v>
      </c>
      <c r="H737">
        <v>534</v>
      </c>
      <c r="I737">
        <v>75</v>
      </c>
      <c r="J737">
        <v>69</v>
      </c>
      <c r="K737">
        <v>72</v>
      </c>
      <c r="L737">
        <v>114</v>
      </c>
      <c r="M737">
        <v>100</v>
      </c>
      <c r="N737">
        <v>104</v>
      </c>
      <c r="O737">
        <v>6</v>
      </c>
      <c r="P737" t="b">
        <v>0</v>
      </c>
    </row>
    <row r="738" spans="4:16">
      <c r="D738">
        <v>656</v>
      </c>
      <c r="E738" t="s">
        <v>829</v>
      </c>
      <c r="F738" t="s">
        <v>102</v>
      </c>
      <c r="H738">
        <v>314</v>
      </c>
      <c r="I738">
        <v>41</v>
      </c>
      <c r="J738">
        <v>56</v>
      </c>
      <c r="K738">
        <v>40</v>
      </c>
      <c r="L738">
        <v>62</v>
      </c>
      <c r="M738">
        <v>44</v>
      </c>
      <c r="N738">
        <v>71</v>
      </c>
      <c r="O738">
        <v>6</v>
      </c>
      <c r="P738" t="b">
        <v>0</v>
      </c>
    </row>
    <row r="739" spans="4:16">
      <c r="D739">
        <v>657</v>
      </c>
      <c r="E739" t="s">
        <v>830</v>
      </c>
      <c r="F739" t="s">
        <v>102</v>
      </c>
      <c r="H739">
        <v>405</v>
      </c>
      <c r="I739">
        <v>54</v>
      </c>
      <c r="J739">
        <v>63</v>
      </c>
      <c r="K739">
        <v>52</v>
      </c>
      <c r="L739">
        <v>83</v>
      </c>
      <c r="M739">
        <v>56</v>
      </c>
      <c r="N739">
        <v>97</v>
      </c>
      <c r="O739">
        <v>6</v>
      </c>
      <c r="P739" t="b">
        <v>0</v>
      </c>
    </row>
    <row r="740" spans="4:16">
      <c r="D740">
        <v>658</v>
      </c>
      <c r="E740" t="s">
        <v>831</v>
      </c>
      <c r="F740" t="s">
        <v>102</v>
      </c>
      <c r="G740" t="s">
        <v>246</v>
      </c>
      <c r="H740">
        <v>530</v>
      </c>
      <c r="I740">
        <v>72</v>
      </c>
      <c r="J740">
        <v>95</v>
      </c>
      <c r="K740">
        <v>67</v>
      </c>
      <c r="L740">
        <v>103</v>
      </c>
      <c r="M740">
        <v>71</v>
      </c>
      <c r="N740">
        <v>122</v>
      </c>
      <c r="O740">
        <v>6</v>
      </c>
      <c r="P740" t="b">
        <v>0</v>
      </c>
    </row>
    <row r="741" spans="4:16">
      <c r="D741">
        <v>659</v>
      </c>
      <c r="E741" t="s">
        <v>832</v>
      </c>
      <c r="F741" t="s">
        <v>117</v>
      </c>
      <c r="H741">
        <v>237</v>
      </c>
      <c r="I741">
        <v>38</v>
      </c>
      <c r="J741">
        <v>36</v>
      </c>
      <c r="K741">
        <v>38</v>
      </c>
      <c r="L741">
        <v>32</v>
      </c>
      <c r="M741">
        <v>36</v>
      </c>
      <c r="N741">
        <v>57</v>
      </c>
      <c r="O741">
        <v>6</v>
      </c>
      <c r="P741" t="b">
        <v>0</v>
      </c>
    </row>
    <row r="742" spans="4:16">
      <c r="D742">
        <v>660</v>
      </c>
      <c r="E742" t="s">
        <v>833</v>
      </c>
      <c r="F742" t="s">
        <v>117</v>
      </c>
      <c r="G742" t="s">
        <v>129</v>
      </c>
      <c r="H742">
        <v>423</v>
      </c>
      <c r="I742">
        <v>85</v>
      </c>
      <c r="J742">
        <v>56</v>
      </c>
      <c r="K742">
        <v>77</v>
      </c>
      <c r="L742">
        <v>50</v>
      </c>
      <c r="M742">
        <v>77</v>
      </c>
      <c r="N742">
        <v>78</v>
      </c>
      <c r="O742">
        <v>6</v>
      </c>
      <c r="P742" t="b">
        <v>0</v>
      </c>
    </row>
    <row r="743" spans="4:16">
      <c r="D743">
        <v>661</v>
      </c>
      <c r="E743" t="s">
        <v>834</v>
      </c>
      <c r="F743" t="s">
        <v>117</v>
      </c>
      <c r="G743" t="s">
        <v>97</v>
      </c>
      <c r="H743">
        <v>278</v>
      </c>
      <c r="I743">
        <v>45</v>
      </c>
      <c r="J743">
        <v>50</v>
      </c>
      <c r="K743">
        <v>43</v>
      </c>
      <c r="L743">
        <v>40</v>
      </c>
      <c r="M743">
        <v>38</v>
      </c>
      <c r="N743">
        <v>62</v>
      </c>
      <c r="O743">
        <v>6</v>
      </c>
      <c r="P743" t="b">
        <v>0</v>
      </c>
    </row>
    <row r="744" spans="4:16">
      <c r="D744">
        <v>662</v>
      </c>
      <c r="E744" t="s">
        <v>835</v>
      </c>
      <c r="F744" t="s">
        <v>94</v>
      </c>
      <c r="G744" t="s">
        <v>97</v>
      </c>
      <c r="H744">
        <v>382</v>
      </c>
      <c r="I744">
        <v>62</v>
      </c>
      <c r="J744">
        <v>73</v>
      </c>
      <c r="K744">
        <v>55</v>
      </c>
      <c r="L744">
        <v>56</v>
      </c>
      <c r="M744">
        <v>52</v>
      </c>
      <c r="N744">
        <v>84</v>
      </c>
      <c r="O744">
        <v>6</v>
      </c>
      <c r="P744" t="b">
        <v>0</v>
      </c>
    </row>
    <row r="745" spans="4:16">
      <c r="D745">
        <v>663</v>
      </c>
      <c r="E745" t="s">
        <v>836</v>
      </c>
      <c r="F745" t="s">
        <v>94</v>
      </c>
      <c r="G745" t="s">
        <v>97</v>
      </c>
      <c r="H745">
        <v>499</v>
      </c>
      <c r="I745">
        <v>78</v>
      </c>
      <c r="J745">
        <v>81</v>
      </c>
      <c r="K745">
        <v>71</v>
      </c>
      <c r="L745">
        <v>74</v>
      </c>
      <c r="M745">
        <v>69</v>
      </c>
      <c r="N745">
        <v>126</v>
      </c>
      <c r="O745">
        <v>6</v>
      </c>
      <c r="P745" t="b">
        <v>0</v>
      </c>
    </row>
    <row r="746" spans="4:16">
      <c r="D746">
        <v>664</v>
      </c>
      <c r="E746" t="s">
        <v>837</v>
      </c>
      <c r="F746" t="s">
        <v>107</v>
      </c>
      <c r="H746">
        <v>200</v>
      </c>
      <c r="I746">
        <v>38</v>
      </c>
      <c r="J746">
        <v>35</v>
      </c>
      <c r="K746">
        <v>40</v>
      </c>
      <c r="L746">
        <v>27</v>
      </c>
      <c r="M746">
        <v>25</v>
      </c>
      <c r="N746">
        <v>35</v>
      </c>
      <c r="O746">
        <v>6</v>
      </c>
      <c r="P746" t="b">
        <v>0</v>
      </c>
    </row>
    <row r="747" spans="4:16">
      <c r="D747">
        <v>665</v>
      </c>
      <c r="E747" t="s">
        <v>838</v>
      </c>
      <c r="F747" t="s">
        <v>107</v>
      </c>
      <c r="H747">
        <v>213</v>
      </c>
      <c r="I747">
        <v>45</v>
      </c>
      <c r="J747">
        <v>22</v>
      </c>
      <c r="K747">
        <v>60</v>
      </c>
      <c r="L747">
        <v>27</v>
      </c>
      <c r="M747">
        <v>30</v>
      </c>
      <c r="N747">
        <v>29</v>
      </c>
      <c r="O747">
        <v>6</v>
      </c>
      <c r="P747" t="b">
        <v>0</v>
      </c>
    </row>
    <row r="748" spans="4:16">
      <c r="D748">
        <v>666</v>
      </c>
      <c r="E748" t="s">
        <v>839</v>
      </c>
      <c r="F748" t="s">
        <v>107</v>
      </c>
      <c r="G748" t="s">
        <v>97</v>
      </c>
      <c r="H748">
        <v>411</v>
      </c>
      <c r="I748">
        <v>80</v>
      </c>
      <c r="J748">
        <v>52</v>
      </c>
      <c r="K748">
        <v>50</v>
      </c>
      <c r="L748">
        <v>90</v>
      </c>
      <c r="M748">
        <v>50</v>
      </c>
      <c r="N748">
        <v>89</v>
      </c>
      <c r="O748">
        <v>6</v>
      </c>
      <c r="P748" t="b">
        <v>0</v>
      </c>
    </row>
    <row r="749" spans="4:16">
      <c r="D749">
        <v>667</v>
      </c>
      <c r="E749" t="s">
        <v>840</v>
      </c>
      <c r="F749" t="s">
        <v>94</v>
      </c>
      <c r="G749" t="s">
        <v>117</v>
      </c>
      <c r="H749">
        <v>369</v>
      </c>
      <c r="I749">
        <v>62</v>
      </c>
      <c r="J749">
        <v>50</v>
      </c>
      <c r="K749">
        <v>58</v>
      </c>
      <c r="L749">
        <v>73</v>
      </c>
      <c r="M749">
        <v>54</v>
      </c>
      <c r="N749">
        <v>72</v>
      </c>
      <c r="O749">
        <v>6</v>
      </c>
      <c r="P749" t="b">
        <v>0</v>
      </c>
    </row>
    <row r="750" spans="4:16">
      <c r="D750">
        <v>668</v>
      </c>
      <c r="E750" t="s">
        <v>841</v>
      </c>
      <c r="F750" t="s">
        <v>94</v>
      </c>
      <c r="G750" t="s">
        <v>117</v>
      </c>
      <c r="H750">
        <v>507</v>
      </c>
      <c r="I750">
        <v>86</v>
      </c>
      <c r="J750">
        <v>68</v>
      </c>
      <c r="K750">
        <v>72</v>
      </c>
      <c r="L750">
        <v>109</v>
      </c>
      <c r="M750">
        <v>66</v>
      </c>
      <c r="N750">
        <v>106</v>
      </c>
      <c r="O750">
        <v>6</v>
      </c>
      <c r="P750" t="b">
        <v>0</v>
      </c>
    </row>
    <row r="751" spans="4:16">
      <c r="D751">
        <v>669</v>
      </c>
      <c r="E751" t="s">
        <v>842</v>
      </c>
      <c r="F751" t="s">
        <v>138</v>
      </c>
      <c r="H751">
        <v>303</v>
      </c>
      <c r="I751">
        <v>44</v>
      </c>
      <c r="J751">
        <v>38</v>
      </c>
      <c r="K751">
        <v>39</v>
      </c>
      <c r="L751">
        <v>61</v>
      </c>
      <c r="M751">
        <v>79</v>
      </c>
      <c r="N751">
        <v>42</v>
      </c>
      <c r="O751">
        <v>6</v>
      </c>
      <c r="P751" t="b">
        <v>0</v>
      </c>
    </row>
    <row r="752" spans="4:16">
      <c r="D752">
        <v>670</v>
      </c>
      <c r="E752" t="s">
        <v>843</v>
      </c>
      <c r="F752" t="s">
        <v>138</v>
      </c>
      <c r="H752">
        <v>371</v>
      </c>
      <c r="I752">
        <v>54</v>
      </c>
      <c r="J752">
        <v>45</v>
      </c>
      <c r="K752">
        <v>47</v>
      </c>
      <c r="L752">
        <v>75</v>
      </c>
      <c r="M752">
        <v>98</v>
      </c>
      <c r="N752">
        <v>52</v>
      </c>
      <c r="O752">
        <v>6</v>
      </c>
      <c r="P752" t="b">
        <v>0</v>
      </c>
    </row>
    <row r="753" spans="4:16">
      <c r="D753">
        <v>671</v>
      </c>
      <c r="E753" t="s">
        <v>844</v>
      </c>
      <c r="F753" t="s">
        <v>138</v>
      </c>
      <c r="H753">
        <v>552</v>
      </c>
      <c r="I753">
        <v>78</v>
      </c>
      <c r="J753">
        <v>65</v>
      </c>
      <c r="K753">
        <v>68</v>
      </c>
      <c r="L753">
        <v>112</v>
      </c>
      <c r="M753">
        <v>154</v>
      </c>
      <c r="N753">
        <v>75</v>
      </c>
      <c r="O753">
        <v>6</v>
      </c>
      <c r="P753" t="b">
        <v>0</v>
      </c>
    </row>
    <row r="754" spans="4:16">
      <c r="D754">
        <v>672</v>
      </c>
      <c r="E754" t="s">
        <v>845</v>
      </c>
      <c r="F754" t="s">
        <v>88</v>
      </c>
      <c r="H754">
        <v>350</v>
      </c>
      <c r="I754">
        <v>66</v>
      </c>
      <c r="J754">
        <v>65</v>
      </c>
      <c r="K754">
        <v>48</v>
      </c>
      <c r="L754">
        <v>62</v>
      </c>
      <c r="M754">
        <v>57</v>
      </c>
      <c r="N754">
        <v>52</v>
      </c>
      <c r="O754">
        <v>6</v>
      </c>
      <c r="P754" t="b">
        <v>0</v>
      </c>
    </row>
    <row r="755" spans="4:16">
      <c r="D755">
        <v>673</v>
      </c>
      <c r="E755" t="s">
        <v>846</v>
      </c>
      <c r="F755" t="s">
        <v>88</v>
      </c>
      <c r="H755">
        <v>531</v>
      </c>
      <c r="I755">
        <v>123</v>
      </c>
      <c r="J755">
        <v>100</v>
      </c>
      <c r="K755">
        <v>62</v>
      </c>
      <c r="L755">
        <v>97</v>
      </c>
      <c r="M755">
        <v>81</v>
      </c>
      <c r="N755">
        <v>68</v>
      </c>
      <c r="O755">
        <v>6</v>
      </c>
      <c r="P755" t="b">
        <v>0</v>
      </c>
    </row>
    <row r="756" spans="4:16">
      <c r="D756">
        <v>674</v>
      </c>
      <c r="E756" t="s">
        <v>847</v>
      </c>
      <c r="F756" t="s">
        <v>160</v>
      </c>
      <c r="H756">
        <v>348</v>
      </c>
      <c r="I756">
        <v>67</v>
      </c>
      <c r="J756">
        <v>82</v>
      </c>
      <c r="K756">
        <v>62</v>
      </c>
      <c r="L756">
        <v>46</v>
      </c>
      <c r="M756">
        <v>48</v>
      </c>
      <c r="N756">
        <v>43</v>
      </c>
      <c r="O756">
        <v>6</v>
      </c>
      <c r="P756" t="b">
        <v>0</v>
      </c>
    </row>
    <row r="757" spans="4:16">
      <c r="D757">
        <v>675</v>
      </c>
      <c r="E757" t="s">
        <v>848</v>
      </c>
      <c r="F757" t="s">
        <v>160</v>
      </c>
      <c r="G757" t="s">
        <v>246</v>
      </c>
      <c r="H757">
        <v>495</v>
      </c>
      <c r="I757">
        <v>95</v>
      </c>
      <c r="J757">
        <v>124</v>
      </c>
      <c r="K757">
        <v>78</v>
      </c>
      <c r="L757">
        <v>69</v>
      </c>
      <c r="M757">
        <v>71</v>
      </c>
      <c r="N757">
        <v>58</v>
      </c>
      <c r="O757">
        <v>6</v>
      </c>
      <c r="P757" t="b">
        <v>0</v>
      </c>
    </row>
    <row r="758" spans="4:16">
      <c r="D758">
        <v>676</v>
      </c>
      <c r="E758" t="s">
        <v>849</v>
      </c>
      <c r="F758" t="s">
        <v>117</v>
      </c>
      <c r="H758">
        <v>472</v>
      </c>
      <c r="I758">
        <v>75</v>
      </c>
      <c r="J758">
        <v>80</v>
      </c>
      <c r="K758">
        <v>60</v>
      </c>
      <c r="L758">
        <v>65</v>
      </c>
      <c r="M758">
        <v>90</v>
      </c>
      <c r="N758">
        <v>102</v>
      </c>
      <c r="O758">
        <v>6</v>
      </c>
      <c r="P758" t="b">
        <v>0</v>
      </c>
    </row>
    <row r="759" spans="4:16">
      <c r="D759">
        <v>677</v>
      </c>
      <c r="E759" t="s">
        <v>850</v>
      </c>
      <c r="F759" t="s">
        <v>168</v>
      </c>
      <c r="H759">
        <v>355</v>
      </c>
      <c r="I759">
        <v>62</v>
      </c>
      <c r="J759">
        <v>48</v>
      </c>
      <c r="K759">
        <v>54</v>
      </c>
      <c r="L759">
        <v>63</v>
      </c>
      <c r="M759">
        <v>60</v>
      </c>
      <c r="N759">
        <v>68</v>
      </c>
      <c r="O759">
        <v>6</v>
      </c>
      <c r="P759" t="b">
        <v>0</v>
      </c>
    </row>
    <row r="760" spans="4:16">
      <c r="D760">
        <v>678</v>
      </c>
      <c r="E760" t="s">
        <v>851</v>
      </c>
      <c r="F760" t="s">
        <v>168</v>
      </c>
      <c r="H760">
        <v>466</v>
      </c>
      <c r="I760">
        <v>74</v>
      </c>
      <c r="J760">
        <v>48</v>
      </c>
      <c r="K760">
        <v>76</v>
      </c>
      <c r="L760">
        <v>83</v>
      </c>
      <c r="M760">
        <v>81</v>
      </c>
      <c r="N760">
        <v>104</v>
      </c>
      <c r="O760">
        <v>6</v>
      </c>
      <c r="P760" t="b">
        <v>0</v>
      </c>
    </row>
    <row r="761" spans="4:16">
      <c r="D761">
        <v>678</v>
      </c>
      <c r="E761" t="s">
        <v>852</v>
      </c>
      <c r="F761" t="s">
        <v>168</v>
      </c>
      <c r="H761">
        <v>466</v>
      </c>
      <c r="I761">
        <v>74</v>
      </c>
      <c r="J761">
        <v>48</v>
      </c>
      <c r="K761">
        <v>76</v>
      </c>
      <c r="L761">
        <v>83</v>
      </c>
      <c r="M761">
        <v>81</v>
      </c>
      <c r="N761">
        <v>104</v>
      </c>
      <c r="O761">
        <v>6</v>
      </c>
      <c r="P761" t="b">
        <v>0</v>
      </c>
    </row>
    <row r="762" spans="4:16">
      <c r="D762">
        <v>679</v>
      </c>
      <c r="E762" t="s">
        <v>853</v>
      </c>
      <c r="F762" t="s">
        <v>190</v>
      </c>
      <c r="G762" t="s">
        <v>203</v>
      </c>
      <c r="H762">
        <v>325</v>
      </c>
      <c r="I762">
        <v>45</v>
      </c>
      <c r="J762">
        <v>80</v>
      </c>
      <c r="K762">
        <v>100</v>
      </c>
      <c r="L762">
        <v>35</v>
      </c>
      <c r="M762">
        <v>37</v>
      </c>
      <c r="N762">
        <v>28</v>
      </c>
      <c r="O762">
        <v>6</v>
      </c>
      <c r="P762" t="b">
        <v>0</v>
      </c>
    </row>
    <row r="763" spans="4:16">
      <c r="D763">
        <v>680</v>
      </c>
      <c r="E763" t="s">
        <v>854</v>
      </c>
      <c r="F763" t="s">
        <v>190</v>
      </c>
      <c r="G763" t="s">
        <v>203</v>
      </c>
      <c r="H763">
        <v>448</v>
      </c>
      <c r="I763">
        <v>59</v>
      </c>
      <c r="J763">
        <v>110</v>
      </c>
      <c r="K763">
        <v>150</v>
      </c>
      <c r="L763">
        <v>45</v>
      </c>
      <c r="M763">
        <v>49</v>
      </c>
      <c r="N763">
        <v>35</v>
      </c>
      <c r="O763">
        <v>6</v>
      </c>
      <c r="P763" t="b">
        <v>0</v>
      </c>
    </row>
    <row r="764" spans="4:16">
      <c r="D764">
        <v>681</v>
      </c>
      <c r="E764" t="s">
        <v>855</v>
      </c>
      <c r="F764" t="s">
        <v>190</v>
      </c>
      <c r="G764" t="s">
        <v>203</v>
      </c>
      <c r="H764">
        <v>520</v>
      </c>
      <c r="I764">
        <v>60</v>
      </c>
      <c r="J764">
        <v>150</v>
      </c>
      <c r="K764">
        <v>50</v>
      </c>
      <c r="L764">
        <v>150</v>
      </c>
      <c r="M764">
        <v>50</v>
      </c>
      <c r="N764">
        <v>60</v>
      </c>
      <c r="O764">
        <v>6</v>
      </c>
      <c r="P764" t="b">
        <v>0</v>
      </c>
    </row>
    <row r="765" spans="4:16">
      <c r="D765">
        <v>681</v>
      </c>
      <c r="E765" t="s">
        <v>856</v>
      </c>
      <c r="F765" t="s">
        <v>190</v>
      </c>
      <c r="G765" t="s">
        <v>203</v>
      </c>
      <c r="H765">
        <v>520</v>
      </c>
      <c r="I765">
        <v>60</v>
      </c>
      <c r="J765">
        <v>50</v>
      </c>
      <c r="K765">
        <v>150</v>
      </c>
      <c r="L765">
        <v>50</v>
      </c>
      <c r="M765">
        <v>150</v>
      </c>
      <c r="N765">
        <v>60</v>
      </c>
      <c r="O765">
        <v>6</v>
      </c>
      <c r="P765" t="b">
        <v>0</v>
      </c>
    </row>
    <row r="766" spans="4:16">
      <c r="D766">
        <v>682</v>
      </c>
      <c r="E766" t="s">
        <v>857</v>
      </c>
      <c r="F766" t="s">
        <v>138</v>
      </c>
      <c r="H766">
        <v>341</v>
      </c>
      <c r="I766">
        <v>78</v>
      </c>
      <c r="J766">
        <v>52</v>
      </c>
      <c r="K766">
        <v>60</v>
      </c>
      <c r="L766">
        <v>63</v>
      </c>
      <c r="M766">
        <v>65</v>
      </c>
      <c r="N766">
        <v>23</v>
      </c>
      <c r="O766">
        <v>6</v>
      </c>
      <c r="P766" t="b">
        <v>0</v>
      </c>
    </row>
    <row r="767" spans="4:16">
      <c r="D767">
        <v>683</v>
      </c>
      <c r="E767" t="s">
        <v>858</v>
      </c>
      <c r="F767" t="s">
        <v>138</v>
      </c>
      <c r="H767">
        <v>462</v>
      </c>
      <c r="I767">
        <v>101</v>
      </c>
      <c r="J767">
        <v>72</v>
      </c>
      <c r="K767">
        <v>72</v>
      </c>
      <c r="L767">
        <v>99</v>
      </c>
      <c r="M767">
        <v>89</v>
      </c>
      <c r="N767">
        <v>29</v>
      </c>
      <c r="O767">
        <v>6</v>
      </c>
      <c r="P767" t="b">
        <v>0</v>
      </c>
    </row>
    <row r="768" spans="4:16">
      <c r="D768">
        <v>684</v>
      </c>
      <c r="E768" t="s">
        <v>859</v>
      </c>
      <c r="F768" t="s">
        <v>138</v>
      </c>
      <c r="H768">
        <v>341</v>
      </c>
      <c r="I768">
        <v>62</v>
      </c>
      <c r="J768">
        <v>48</v>
      </c>
      <c r="K768">
        <v>66</v>
      </c>
      <c r="L768">
        <v>59</v>
      </c>
      <c r="M768">
        <v>57</v>
      </c>
      <c r="N768">
        <v>49</v>
      </c>
      <c r="O768">
        <v>6</v>
      </c>
      <c r="P768" t="b">
        <v>0</v>
      </c>
    </row>
    <row r="769" spans="4:16">
      <c r="D769">
        <v>685</v>
      </c>
      <c r="E769" t="s">
        <v>860</v>
      </c>
      <c r="F769" t="s">
        <v>138</v>
      </c>
      <c r="H769">
        <v>480</v>
      </c>
      <c r="I769">
        <v>82</v>
      </c>
      <c r="J769">
        <v>80</v>
      </c>
      <c r="K769">
        <v>86</v>
      </c>
      <c r="L769">
        <v>85</v>
      </c>
      <c r="M769">
        <v>75</v>
      </c>
      <c r="N769">
        <v>72</v>
      </c>
      <c r="O769">
        <v>6</v>
      </c>
      <c r="P769" t="b">
        <v>0</v>
      </c>
    </row>
    <row r="770" spans="4:16">
      <c r="D770">
        <v>686</v>
      </c>
      <c r="E770" t="s">
        <v>861</v>
      </c>
      <c r="F770" t="s">
        <v>246</v>
      </c>
      <c r="G770" t="s">
        <v>168</v>
      </c>
      <c r="H770">
        <v>288</v>
      </c>
      <c r="I770">
        <v>53</v>
      </c>
      <c r="J770">
        <v>54</v>
      </c>
      <c r="K770">
        <v>53</v>
      </c>
      <c r="L770">
        <v>37</v>
      </c>
      <c r="M770">
        <v>46</v>
      </c>
      <c r="N770">
        <v>45</v>
      </c>
      <c r="O770">
        <v>6</v>
      </c>
      <c r="P770" t="b">
        <v>0</v>
      </c>
    </row>
    <row r="771" spans="4:16">
      <c r="D771">
        <v>687</v>
      </c>
      <c r="E771" t="s">
        <v>862</v>
      </c>
      <c r="F771" t="s">
        <v>246</v>
      </c>
      <c r="G771" t="s">
        <v>168</v>
      </c>
      <c r="H771">
        <v>482</v>
      </c>
      <c r="I771">
        <v>86</v>
      </c>
      <c r="J771">
        <v>92</v>
      </c>
      <c r="K771">
        <v>88</v>
      </c>
      <c r="L771">
        <v>68</v>
      </c>
      <c r="M771">
        <v>75</v>
      </c>
      <c r="N771">
        <v>73</v>
      </c>
      <c r="O771">
        <v>6</v>
      </c>
      <c r="P771" t="b">
        <v>0</v>
      </c>
    </row>
    <row r="772" spans="4:16">
      <c r="D772">
        <v>688</v>
      </c>
      <c r="E772" t="s">
        <v>863</v>
      </c>
      <c r="F772" t="s">
        <v>181</v>
      </c>
      <c r="G772" t="s">
        <v>102</v>
      </c>
      <c r="H772">
        <v>306</v>
      </c>
      <c r="I772">
        <v>42</v>
      </c>
      <c r="J772">
        <v>52</v>
      </c>
      <c r="K772">
        <v>67</v>
      </c>
      <c r="L772">
        <v>39</v>
      </c>
      <c r="M772">
        <v>56</v>
      </c>
      <c r="N772">
        <v>50</v>
      </c>
      <c r="O772">
        <v>6</v>
      </c>
      <c r="P772" t="b">
        <v>0</v>
      </c>
    </row>
    <row r="773" spans="4:16">
      <c r="D773">
        <v>689</v>
      </c>
      <c r="E773" t="s">
        <v>864</v>
      </c>
      <c r="F773" t="s">
        <v>181</v>
      </c>
      <c r="G773" t="s">
        <v>102</v>
      </c>
      <c r="H773">
        <v>500</v>
      </c>
      <c r="I773">
        <v>72</v>
      </c>
      <c r="J773">
        <v>105</v>
      </c>
      <c r="K773">
        <v>115</v>
      </c>
      <c r="L773">
        <v>54</v>
      </c>
      <c r="M773">
        <v>86</v>
      </c>
      <c r="N773">
        <v>68</v>
      </c>
      <c r="O773">
        <v>6</v>
      </c>
      <c r="P773" t="b">
        <v>0</v>
      </c>
    </row>
    <row r="774" spans="4:16">
      <c r="D774">
        <v>690</v>
      </c>
      <c r="E774" t="s">
        <v>865</v>
      </c>
      <c r="F774" t="s">
        <v>89</v>
      </c>
      <c r="G774" t="s">
        <v>102</v>
      </c>
      <c r="H774">
        <v>320</v>
      </c>
      <c r="I774">
        <v>50</v>
      </c>
      <c r="J774">
        <v>60</v>
      </c>
      <c r="K774">
        <v>60</v>
      </c>
      <c r="L774">
        <v>60</v>
      </c>
      <c r="M774">
        <v>60</v>
      </c>
      <c r="N774">
        <v>30</v>
      </c>
      <c r="O774">
        <v>6</v>
      </c>
      <c r="P774" t="b">
        <v>0</v>
      </c>
    </row>
    <row r="775" spans="4:16">
      <c r="D775">
        <v>691</v>
      </c>
      <c r="E775" t="s">
        <v>866</v>
      </c>
      <c r="F775" t="s">
        <v>89</v>
      </c>
      <c r="G775" t="s">
        <v>99</v>
      </c>
      <c r="H775">
        <v>494</v>
      </c>
      <c r="I775">
        <v>65</v>
      </c>
      <c r="J775">
        <v>75</v>
      </c>
      <c r="K775">
        <v>90</v>
      </c>
      <c r="L775">
        <v>97</v>
      </c>
      <c r="M775">
        <v>123</v>
      </c>
      <c r="N775">
        <v>44</v>
      </c>
      <c r="O775">
        <v>6</v>
      </c>
      <c r="P775" t="b">
        <v>0</v>
      </c>
    </row>
    <row r="776" spans="4:16">
      <c r="D776">
        <v>692</v>
      </c>
      <c r="E776" t="s">
        <v>867</v>
      </c>
      <c r="F776" t="s">
        <v>102</v>
      </c>
      <c r="H776">
        <v>330</v>
      </c>
      <c r="I776">
        <v>50</v>
      </c>
      <c r="J776">
        <v>53</v>
      </c>
      <c r="K776">
        <v>62</v>
      </c>
      <c r="L776">
        <v>58</v>
      </c>
      <c r="M776">
        <v>63</v>
      </c>
      <c r="N776">
        <v>44</v>
      </c>
      <c r="O776">
        <v>6</v>
      </c>
      <c r="P776" t="b">
        <v>0</v>
      </c>
    </row>
    <row r="777" spans="4:16">
      <c r="D777">
        <v>693</v>
      </c>
      <c r="E777" t="s">
        <v>868</v>
      </c>
      <c r="F777" t="s">
        <v>102</v>
      </c>
      <c r="H777">
        <v>500</v>
      </c>
      <c r="I777">
        <v>71</v>
      </c>
      <c r="J777">
        <v>73</v>
      </c>
      <c r="K777">
        <v>88</v>
      </c>
      <c r="L777">
        <v>120</v>
      </c>
      <c r="M777">
        <v>89</v>
      </c>
      <c r="N777">
        <v>59</v>
      </c>
      <c r="O777">
        <v>6</v>
      </c>
      <c r="P777" t="b">
        <v>0</v>
      </c>
    </row>
    <row r="778" spans="4:16">
      <c r="D778">
        <v>694</v>
      </c>
      <c r="E778" t="s">
        <v>869</v>
      </c>
      <c r="F778" t="s">
        <v>126</v>
      </c>
      <c r="G778" t="s">
        <v>117</v>
      </c>
      <c r="H778">
        <v>289</v>
      </c>
      <c r="I778">
        <v>44</v>
      </c>
      <c r="J778">
        <v>38</v>
      </c>
      <c r="K778">
        <v>33</v>
      </c>
      <c r="L778">
        <v>61</v>
      </c>
      <c r="M778">
        <v>43</v>
      </c>
      <c r="N778">
        <v>70</v>
      </c>
      <c r="O778">
        <v>6</v>
      </c>
      <c r="P778" t="b">
        <v>0</v>
      </c>
    </row>
    <row r="779" spans="4:16">
      <c r="D779">
        <v>695</v>
      </c>
      <c r="E779" t="s">
        <v>870</v>
      </c>
      <c r="F779" t="s">
        <v>126</v>
      </c>
      <c r="G779" t="s">
        <v>117</v>
      </c>
      <c r="H779">
        <v>481</v>
      </c>
      <c r="I779">
        <v>62</v>
      </c>
      <c r="J779">
        <v>55</v>
      </c>
      <c r="K779">
        <v>52</v>
      </c>
      <c r="L779">
        <v>109</v>
      </c>
      <c r="M779">
        <v>94</v>
      </c>
      <c r="N779">
        <v>109</v>
      </c>
      <c r="O779">
        <v>6</v>
      </c>
      <c r="P779" t="b">
        <v>0</v>
      </c>
    </row>
    <row r="780" spans="4:16">
      <c r="D780">
        <v>696</v>
      </c>
      <c r="E780" t="s">
        <v>871</v>
      </c>
      <c r="F780" t="s">
        <v>181</v>
      </c>
      <c r="G780" t="s">
        <v>99</v>
      </c>
      <c r="H780">
        <v>362</v>
      </c>
      <c r="I780">
        <v>58</v>
      </c>
      <c r="J780">
        <v>89</v>
      </c>
      <c r="K780">
        <v>77</v>
      </c>
      <c r="L780">
        <v>45</v>
      </c>
      <c r="M780">
        <v>45</v>
      </c>
      <c r="N780">
        <v>48</v>
      </c>
      <c r="O780">
        <v>6</v>
      </c>
      <c r="P780" t="b">
        <v>0</v>
      </c>
    </row>
    <row r="781" spans="4:16">
      <c r="D781">
        <v>697</v>
      </c>
      <c r="E781" t="s">
        <v>872</v>
      </c>
      <c r="F781" t="s">
        <v>181</v>
      </c>
      <c r="G781" t="s">
        <v>99</v>
      </c>
      <c r="H781">
        <v>521</v>
      </c>
      <c r="I781">
        <v>82</v>
      </c>
      <c r="J781">
        <v>121</v>
      </c>
      <c r="K781">
        <v>119</v>
      </c>
      <c r="L781">
        <v>69</v>
      </c>
      <c r="M781">
        <v>59</v>
      </c>
      <c r="N781">
        <v>71</v>
      </c>
      <c r="O781">
        <v>6</v>
      </c>
      <c r="P781" t="b">
        <v>0</v>
      </c>
    </row>
    <row r="782" spans="4:16">
      <c r="D782">
        <v>698</v>
      </c>
      <c r="E782" t="s">
        <v>873</v>
      </c>
      <c r="F782" t="s">
        <v>181</v>
      </c>
      <c r="G782" t="s">
        <v>197</v>
      </c>
      <c r="H782">
        <v>362</v>
      </c>
      <c r="I782">
        <v>77</v>
      </c>
      <c r="J782">
        <v>59</v>
      </c>
      <c r="K782">
        <v>50</v>
      </c>
      <c r="L782">
        <v>67</v>
      </c>
      <c r="M782">
        <v>63</v>
      </c>
      <c r="N782">
        <v>46</v>
      </c>
      <c r="O782">
        <v>6</v>
      </c>
      <c r="P782" t="b">
        <v>0</v>
      </c>
    </row>
    <row r="783" spans="4:16">
      <c r="D783">
        <v>699</v>
      </c>
      <c r="E783" t="s">
        <v>874</v>
      </c>
      <c r="F783" t="s">
        <v>181</v>
      </c>
      <c r="G783" t="s">
        <v>197</v>
      </c>
      <c r="H783">
        <v>521</v>
      </c>
      <c r="I783">
        <v>123</v>
      </c>
      <c r="J783">
        <v>77</v>
      </c>
      <c r="K783">
        <v>72</v>
      </c>
      <c r="L783">
        <v>99</v>
      </c>
      <c r="M783">
        <v>92</v>
      </c>
      <c r="N783">
        <v>58</v>
      </c>
      <c r="O783">
        <v>6</v>
      </c>
      <c r="P783" t="b">
        <v>0</v>
      </c>
    </row>
    <row r="784" spans="4:16">
      <c r="D784">
        <v>700</v>
      </c>
      <c r="E784" t="s">
        <v>875</v>
      </c>
      <c r="F784" t="s">
        <v>138</v>
      </c>
      <c r="H784">
        <v>525</v>
      </c>
      <c r="I784">
        <v>95</v>
      </c>
      <c r="J784">
        <v>65</v>
      </c>
      <c r="K784">
        <v>65</v>
      </c>
      <c r="L784">
        <v>110</v>
      </c>
      <c r="M784">
        <v>130</v>
      </c>
      <c r="N784">
        <v>60</v>
      </c>
      <c r="O784">
        <v>6</v>
      </c>
      <c r="P784" t="b">
        <v>0</v>
      </c>
    </row>
    <row r="785" spans="4:16">
      <c r="D785">
        <v>701</v>
      </c>
      <c r="E785" t="s">
        <v>876</v>
      </c>
      <c r="F785" t="s">
        <v>160</v>
      </c>
      <c r="G785" t="s">
        <v>97</v>
      </c>
      <c r="H785">
        <v>500</v>
      </c>
      <c r="I785">
        <v>78</v>
      </c>
      <c r="J785">
        <v>92</v>
      </c>
      <c r="K785">
        <v>75</v>
      </c>
      <c r="L785">
        <v>74</v>
      </c>
      <c r="M785">
        <v>63</v>
      </c>
      <c r="N785">
        <v>118</v>
      </c>
      <c r="O785">
        <v>6</v>
      </c>
      <c r="P785" t="b">
        <v>0</v>
      </c>
    </row>
    <row r="786" spans="4:16">
      <c r="D786">
        <v>702</v>
      </c>
      <c r="E786" t="s">
        <v>877</v>
      </c>
      <c r="F786" t="s">
        <v>126</v>
      </c>
      <c r="G786" t="s">
        <v>138</v>
      </c>
      <c r="H786">
        <v>431</v>
      </c>
      <c r="I786">
        <v>67</v>
      </c>
      <c r="J786">
        <v>58</v>
      </c>
      <c r="K786">
        <v>57</v>
      </c>
      <c r="L786">
        <v>81</v>
      </c>
      <c r="M786">
        <v>67</v>
      </c>
      <c r="N786">
        <v>101</v>
      </c>
      <c r="O786">
        <v>6</v>
      </c>
      <c r="P786" t="b">
        <v>0</v>
      </c>
    </row>
    <row r="787" spans="4:16">
      <c r="D787">
        <v>703</v>
      </c>
      <c r="E787" t="s">
        <v>878</v>
      </c>
      <c r="F787" t="s">
        <v>181</v>
      </c>
      <c r="G787" t="s">
        <v>138</v>
      </c>
      <c r="H787">
        <v>500</v>
      </c>
      <c r="I787">
        <v>50</v>
      </c>
      <c r="J787">
        <v>50</v>
      </c>
      <c r="K787">
        <v>150</v>
      </c>
      <c r="L787">
        <v>50</v>
      </c>
      <c r="M787">
        <v>150</v>
      </c>
      <c r="N787">
        <v>50</v>
      </c>
      <c r="O787">
        <v>6</v>
      </c>
      <c r="P787" t="b">
        <v>0</v>
      </c>
    </row>
    <row r="788" spans="4:16">
      <c r="D788">
        <v>704</v>
      </c>
      <c r="E788" t="s">
        <v>879</v>
      </c>
      <c r="F788" t="s">
        <v>99</v>
      </c>
      <c r="H788">
        <v>300</v>
      </c>
      <c r="I788">
        <v>45</v>
      </c>
      <c r="J788">
        <v>50</v>
      </c>
      <c r="K788">
        <v>35</v>
      </c>
      <c r="L788">
        <v>55</v>
      </c>
      <c r="M788">
        <v>75</v>
      </c>
      <c r="N788">
        <v>40</v>
      </c>
      <c r="O788">
        <v>6</v>
      </c>
      <c r="P788" t="b">
        <v>0</v>
      </c>
    </row>
    <row r="789" spans="4:16">
      <c r="D789">
        <v>705</v>
      </c>
      <c r="E789" t="s">
        <v>880</v>
      </c>
      <c r="F789" t="s">
        <v>99</v>
      </c>
      <c r="H789">
        <v>452</v>
      </c>
      <c r="I789">
        <v>68</v>
      </c>
      <c r="J789">
        <v>75</v>
      </c>
      <c r="K789">
        <v>53</v>
      </c>
      <c r="L789">
        <v>83</v>
      </c>
      <c r="M789">
        <v>113</v>
      </c>
      <c r="N789">
        <v>60</v>
      </c>
      <c r="O789">
        <v>6</v>
      </c>
      <c r="P789" t="b">
        <v>0</v>
      </c>
    </row>
    <row r="790" spans="4:16">
      <c r="D790">
        <v>706</v>
      </c>
      <c r="E790" t="s">
        <v>881</v>
      </c>
      <c r="F790" t="s">
        <v>99</v>
      </c>
      <c r="H790">
        <v>600</v>
      </c>
      <c r="I790">
        <v>90</v>
      </c>
      <c r="J790">
        <v>100</v>
      </c>
      <c r="K790">
        <v>70</v>
      </c>
      <c r="L790">
        <v>110</v>
      </c>
      <c r="M790">
        <v>150</v>
      </c>
      <c r="N790">
        <v>80</v>
      </c>
      <c r="O790">
        <v>6</v>
      </c>
      <c r="P790" t="b">
        <v>0</v>
      </c>
    </row>
    <row r="791" spans="4:16">
      <c r="D791">
        <v>707</v>
      </c>
      <c r="E791" t="s">
        <v>882</v>
      </c>
      <c r="F791" t="s">
        <v>190</v>
      </c>
      <c r="G791" t="s">
        <v>138</v>
      </c>
      <c r="H791">
        <v>470</v>
      </c>
      <c r="I791">
        <v>57</v>
      </c>
      <c r="J791">
        <v>80</v>
      </c>
      <c r="K791">
        <v>91</v>
      </c>
      <c r="L791">
        <v>80</v>
      </c>
      <c r="M791">
        <v>87</v>
      </c>
      <c r="N791">
        <v>75</v>
      </c>
      <c r="O791">
        <v>6</v>
      </c>
      <c r="P791" t="b">
        <v>0</v>
      </c>
    </row>
    <row r="792" spans="4:16">
      <c r="D792">
        <v>708</v>
      </c>
      <c r="E792" t="s">
        <v>883</v>
      </c>
      <c r="F792" t="s">
        <v>203</v>
      </c>
      <c r="G792" t="s">
        <v>88</v>
      </c>
      <c r="H792">
        <v>309</v>
      </c>
      <c r="I792">
        <v>43</v>
      </c>
      <c r="J792">
        <v>70</v>
      </c>
      <c r="K792">
        <v>48</v>
      </c>
      <c r="L792">
        <v>50</v>
      </c>
      <c r="M792">
        <v>60</v>
      </c>
      <c r="N792">
        <v>38</v>
      </c>
      <c r="O792">
        <v>6</v>
      </c>
      <c r="P792" t="b">
        <v>0</v>
      </c>
    </row>
    <row r="793" spans="4:16">
      <c r="D793">
        <v>709</v>
      </c>
      <c r="E793" t="s">
        <v>884</v>
      </c>
      <c r="F793" t="s">
        <v>203</v>
      </c>
      <c r="G793" t="s">
        <v>88</v>
      </c>
      <c r="H793">
        <v>474</v>
      </c>
      <c r="I793">
        <v>85</v>
      </c>
      <c r="J793">
        <v>110</v>
      </c>
      <c r="K793">
        <v>76</v>
      </c>
      <c r="L793">
        <v>65</v>
      </c>
      <c r="M793">
        <v>82</v>
      </c>
      <c r="N793">
        <v>56</v>
      </c>
      <c r="O793">
        <v>6</v>
      </c>
      <c r="P793" t="b">
        <v>0</v>
      </c>
    </row>
    <row r="794" spans="4:16">
      <c r="D794">
        <v>710</v>
      </c>
      <c r="E794" t="s">
        <v>885</v>
      </c>
      <c r="F794" t="s">
        <v>203</v>
      </c>
      <c r="G794" t="s">
        <v>88</v>
      </c>
      <c r="H794">
        <v>335</v>
      </c>
      <c r="I794">
        <v>49</v>
      </c>
      <c r="J794">
        <v>66</v>
      </c>
      <c r="K794">
        <v>70</v>
      </c>
      <c r="L794">
        <v>44</v>
      </c>
      <c r="M794">
        <v>55</v>
      </c>
      <c r="N794">
        <v>51</v>
      </c>
      <c r="O794">
        <v>6</v>
      </c>
      <c r="P794" t="b">
        <v>0</v>
      </c>
    </row>
    <row r="795" spans="4:16">
      <c r="D795">
        <v>710</v>
      </c>
      <c r="E795" t="s">
        <v>886</v>
      </c>
      <c r="F795" t="s">
        <v>203</v>
      </c>
      <c r="G795" t="s">
        <v>88</v>
      </c>
      <c r="H795">
        <v>335</v>
      </c>
      <c r="I795">
        <v>44</v>
      </c>
      <c r="J795">
        <v>66</v>
      </c>
      <c r="K795">
        <v>70</v>
      </c>
      <c r="L795">
        <v>44</v>
      </c>
      <c r="M795">
        <v>55</v>
      </c>
      <c r="N795">
        <v>56</v>
      </c>
      <c r="O795">
        <v>6</v>
      </c>
      <c r="P795" t="b">
        <v>0</v>
      </c>
    </row>
    <row r="796" spans="4:16">
      <c r="D796">
        <v>710</v>
      </c>
      <c r="E796" t="s">
        <v>887</v>
      </c>
      <c r="F796" t="s">
        <v>203</v>
      </c>
      <c r="G796" t="s">
        <v>88</v>
      </c>
      <c r="H796">
        <v>335</v>
      </c>
      <c r="I796">
        <v>54</v>
      </c>
      <c r="J796">
        <v>66</v>
      </c>
      <c r="K796">
        <v>70</v>
      </c>
      <c r="L796">
        <v>44</v>
      </c>
      <c r="M796">
        <v>55</v>
      </c>
      <c r="N796">
        <v>46</v>
      </c>
      <c r="O796">
        <v>6</v>
      </c>
      <c r="P796" t="b">
        <v>0</v>
      </c>
    </row>
    <row r="797" spans="4:16">
      <c r="D797">
        <v>710</v>
      </c>
      <c r="E797" t="s">
        <v>888</v>
      </c>
      <c r="F797" t="s">
        <v>203</v>
      </c>
      <c r="G797" t="s">
        <v>88</v>
      </c>
      <c r="H797">
        <v>335</v>
      </c>
      <c r="I797">
        <v>59</v>
      </c>
      <c r="J797">
        <v>66</v>
      </c>
      <c r="K797">
        <v>70</v>
      </c>
      <c r="L797">
        <v>44</v>
      </c>
      <c r="M797">
        <v>55</v>
      </c>
      <c r="N797">
        <v>41</v>
      </c>
      <c r="O797">
        <v>6</v>
      </c>
      <c r="P797" t="b">
        <v>0</v>
      </c>
    </row>
    <row r="798" spans="4:16">
      <c r="D798">
        <v>711</v>
      </c>
      <c r="E798" t="s">
        <v>889</v>
      </c>
      <c r="F798" t="s">
        <v>203</v>
      </c>
      <c r="G798" t="s">
        <v>88</v>
      </c>
      <c r="H798">
        <v>494</v>
      </c>
      <c r="I798">
        <v>65</v>
      </c>
      <c r="J798">
        <v>90</v>
      </c>
      <c r="K798">
        <v>122</v>
      </c>
      <c r="L798">
        <v>58</v>
      </c>
      <c r="M798">
        <v>75</v>
      </c>
      <c r="N798">
        <v>84</v>
      </c>
      <c r="O798">
        <v>6</v>
      </c>
      <c r="P798" t="b">
        <v>0</v>
      </c>
    </row>
    <row r="799" spans="4:16">
      <c r="D799">
        <v>711</v>
      </c>
      <c r="E799" t="s">
        <v>890</v>
      </c>
      <c r="F799" t="s">
        <v>203</v>
      </c>
      <c r="G799" t="s">
        <v>88</v>
      </c>
      <c r="H799">
        <v>494</v>
      </c>
      <c r="I799">
        <v>55</v>
      </c>
      <c r="J799">
        <v>85</v>
      </c>
      <c r="K799">
        <v>122</v>
      </c>
      <c r="L799">
        <v>58</v>
      </c>
      <c r="M799">
        <v>75</v>
      </c>
      <c r="N799">
        <v>99</v>
      </c>
      <c r="O799">
        <v>6</v>
      </c>
      <c r="P799" t="b">
        <v>0</v>
      </c>
    </row>
    <row r="800" spans="4:16">
      <c r="D800">
        <v>711</v>
      </c>
      <c r="E800" t="s">
        <v>891</v>
      </c>
      <c r="F800" t="s">
        <v>203</v>
      </c>
      <c r="G800" t="s">
        <v>88</v>
      </c>
      <c r="H800">
        <v>494</v>
      </c>
      <c r="I800">
        <v>75</v>
      </c>
      <c r="J800">
        <v>95</v>
      </c>
      <c r="K800">
        <v>122</v>
      </c>
      <c r="L800">
        <v>58</v>
      </c>
      <c r="M800">
        <v>75</v>
      </c>
      <c r="N800">
        <v>69</v>
      </c>
      <c r="O800">
        <v>6</v>
      </c>
      <c r="P800" t="b">
        <v>0</v>
      </c>
    </row>
    <row r="801" spans="4:16">
      <c r="D801">
        <v>711</v>
      </c>
      <c r="E801" t="s">
        <v>892</v>
      </c>
      <c r="F801" t="s">
        <v>203</v>
      </c>
      <c r="G801" t="s">
        <v>88</v>
      </c>
      <c r="H801">
        <v>494</v>
      </c>
      <c r="I801">
        <v>85</v>
      </c>
      <c r="J801">
        <v>100</v>
      </c>
      <c r="K801">
        <v>122</v>
      </c>
      <c r="L801">
        <v>58</v>
      </c>
      <c r="M801">
        <v>75</v>
      </c>
      <c r="N801">
        <v>54</v>
      </c>
      <c r="O801">
        <v>6</v>
      </c>
      <c r="P801" t="b">
        <v>0</v>
      </c>
    </row>
    <row r="802" spans="4:16">
      <c r="D802">
        <v>712</v>
      </c>
      <c r="E802" t="s">
        <v>893</v>
      </c>
      <c r="F802" t="s">
        <v>197</v>
      </c>
      <c r="H802">
        <v>304</v>
      </c>
      <c r="I802">
        <v>55</v>
      </c>
      <c r="J802">
        <v>69</v>
      </c>
      <c r="K802">
        <v>85</v>
      </c>
      <c r="L802">
        <v>32</v>
      </c>
      <c r="M802">
        <v>35</v>
      </c>
      <c r="N802">
        <v>28</v>
      </c>
      <c r="O802">
        <v>6</v>
      </c>
      <c r="P802" t="b">
        <v>0</v>
      </c>
    </row>
    <row r="803" spans="4:16">
      <c r="D803">
        <v>713</v>
      </c>
      <c r="E803" t="s">
        <v>894</v>
      </c>
      <c r="F803" t="s">
        <v>197</v>
      </c>
      <c r="H803">
        <v>514</v>
      </c>
      <c r="I803">
        <v>95</v>
      </c>
      <c r="J803">
        <v>117</v>
      </c>
      <c r="K803">
        <v>184</v>
      </c>
      <c r="L803">
        <v>44</v>
      </c>
      <c r="M803">
        <v>46</v>
      </c>
      <c r="N803">
        <v>28</v>
      </c>
      <c r="O803">
        <v>6</v>
      </c>
      <c r="P803" t="b">
        <v>0</v>
      </c>
    </row>
    <row r="804" spans="4:16">
      <c r="D804">
        <v>714</v>
      </c>
      <c r="E804" t="s">
        <v>895</v>
      </c>
      <c r="F804" t="s">
        <v>97</v>
      </c>
      <c r="G804" t="s">
        <v>99</v>
      </c>
      <c r="H804">
        <v>245</v>
      </c>
      <c r="I804">
        <v>40</v>
      </c>
      <c r="J804">
        <v>30</v>
      </c>
      <c r="K804">
        <v>35</v>
      </c>
      <c r="L804">
        <v>45</v>
      </c>
      <c r="M804">
        <v>40</v>
      </c>
      <c r="N804">
        <v>55</v>
      </c>
      <c r="O804">
        <v>6</v>
      </c>
      <c r="P804" t="b">
        <v>0</v>
      </c>
    </row>
    <row r="805" spans="4:16">
      <c r="D805">
        <v>715</v>
      </c>
      <c r="E805" t="s">
        <v>896</v>
      </c>
      <c r="F805" t="s">
        <v>97</v>
      </c>
      <c r="G805" t="s">
        <v>99</v>
      </c>
      <c r="H805">
        <v>535</v>
      </c>
      <c r="I805">
        <v>85</v>
      </c>
      <c r="J805">
        <v>70</v>
      </c>
      <c r="K805">
        <v>80</v>
      </c>
      <c r="L805">
        <v>97</v>
      </c>
      <c r="M805">
        <v>80</v>
      </c>
      <c r="N805">
        <v>123</v>
      </c>
      <c r="O805">
        <v>6</v>
      </c>
      <c r="P805" t="b">
        <v>0</v>
      </c>
    </row>
    <row r="806" spans="4:16">
      <c r="D806">
        <v>716</v>
      </c>
      <c r="E806" t="s">
        <v>897</v>
      </c>
      <c r="F806" t="s">
        <v>138</v>
      </c>
      <c r="H806">
        <v>680</v>
      </c>
      <c r="I806">
        <v>126</v>
      </c>
      <c r="J806">
        <v>131</v>
      </c>
      <c r="K806">
        <v>95</v>
      </c>
      <c r="L806">
        <v>131</v>
      </c>
      <c r="M806">
        <v>98</v>
      </c>
      <c r="N806">
        <v>99</v>
      </c>
      <c r="O806">
        <v>6</v>
      </c>
      <c r="P806" t="b">
        <v>1</v>
      </c>
    </row>
    <row r="807" spans="4:16">
      <c r="D807">
        <v>717</v>
      </c>
      <c r="E807" t="s">
        <v>898</v>
      </c>
      <c r="F807" t="s">
        <v>246</v>
      </c>
      <c r="G807" t="s">
        <v>97</v>
      </c>
      <c r="H807">
        <v>680</v>
      </c>
      <c r="I807">
        <v>126</v>
      </c>
      <c r="J807">
        <v>131</v>
      </c>
      <c r="K807">
        <v>95</v>
      </c>
      <c r="L807">
        <v>131</v>
      </c>
      <c r="M807">
        <v>98</v>
      </c>
      <c r="N807">
        <v>99</v>
      </c>
      <c r="O807">
        <v>6</v>
      </c>
      <c r="P807" t="b">
        <v>1</v>
      </c>
    </row>
    <row r="808" spans="4:16">
      <c r="D808">
        <v>718</v>
      </c>
      <c r="E808" t="s">
        <v>899</v>
      </c>
      <c r="F808" t="s">
        <v>99</v>
      </c>
      <c r="G808" t="s">
        <v>129</v>
      </c>
      <c r="H808">
        <v>600</v>
      </c>
      <c r="I808">
        <v>108</v>
      </c>
      <c r="J808">
        <v>100</v>
      </c>
      <c r="K808">
        <v>121</v>
      </c>
      <c r="L808">
        <v>81</v>
      </c>
      <c r="M808">
        <v>95</v>
      </c>
      <c r="N808">
        <v>95</v>
      </c>
      <c r="O808">
        <v>6</v>
      </c>
      <c r="P808" t="b">
        <v>1</v>
      </c>
    </row>
    <row r="809" spans="4:16">
      <c r="D809">
        <v>719</v>
      </c>
      <c r="E809" t="s">
        <v>900</v>
      </c>
      <c r="F809" t="s">
        <v>181</v>
      </c>
      <c r="G809" t="s">
        <v>138</v>
      </c>
      <c r="H809">
        <v>600</v>
      </c>
      <c r="I809">
        <v>50</v>
      </c>
      <c r="J809">
        <v>100</v>
      </c>
      <c r="K809">
        <v>150</v>
      </c>
      <c r="L809">
        <v>100</v>
      </c>
      <c r="M809">
        <v>150</v>
      </c>
      <c r="N809">
        <v>50</v>
      </c>
      <c r="O809">
        <v>6</v>
      </c>
      <c r="P809" t="b">
        <v>1</v>
      </c>
    </row>
    <row r="810" spans="4:16">
      <c r="D810">
        <v>719</v>
      </c>
      <c r="E810" t="s">
        <v>901</v>
      </c>
      <c r="F810" t="s">
        <v>181</v>
      </c>
      <c r="G810" t="s">
        <v>138</v>
      </c>
      <c r="H810">
        <v>700</v>
      </c>
      <c r="I810">
        <v>50</v>
      </c>
      <c r="J810">
        <v>160</v>
      </c>
      <c r="K810">
        <v>110</v>
      </c>
      <c r="L810">
        <v>160</v>
      </c>
      <c r="M810">
        <v>110</v>
      </c>
      <c r="N810">
        <v>110</v>
      </c>
      <c r="O810">
        <v>6</v>
      </c>
      <c r="P810" t="b">
        <v>1</v>
      </c>
    </row>
    <row r="811" spans="4:16">
      <c r="D811">
        <v>720</v>
      </c>
      <c r="E811" t="s">
        <v>902</v>
      </c>
      <c r="F811" t="s">
        <v>168</v>
      </c>
      <c r="G811" t="s">
        <v>203</v>
      </c>
      <c r="H811">
        <v>600</v>
      </c>
      <c r="I811">
        <v>80</v>
      </c>
      <c r="J811">
        <v>110</v>
      </c>
      <c r="K811">
        <v>60</v>
      </c>
      <c r="L811">
        <v>150</v>
      </c>
      <c r="M811">
        <v>130</v>
      </c>
      <c r="N811">
        <v>70</v>
      </c>
      <c r="O811">
        <v>6</v>
      </c>
      <c r="P811" t="b">
        <v>1</v>
      </c>
    </row>
    <row r="812" spans="4:16">
      <c r="D812">
        <v>720</v>
      </c>
      <c r="E812" t="s">
        <v>903</v>
      </c>
      <c r="F812" t="s">
        <v>168</v>
      </c>
      <c r="G812" t="s">
        <v>246</v>
      </c>
      <c r="H812">
        <v>680</v>
      </c>
      <c r="I812">
        <v>80</v>
      </c>
      <c r="J812">
        <v>160</v>
      </c>
      <c r="K812">
        <v>60</v>
      </c>
      <c r="L812">
        <v>170</v>
      </c>
      <c r="M812">
        <v>130</v>
      </c>
      <c r="N812">
        <v>80</v>
      </c>
      <c r="O812">
        <v>6</v>
      </c>
      <c r="P812" t="b">
        <v>1</v>
      </c>
    </row>
    <row r="813" spans="4:16">
      <c r="D813">
        <v>721</v>
      </c>
      <c r="E813" t="s">
        <v>904</v>
      </c>
      <c r="F813" t="s">
        <v>94</v>
      </c>
      <c r="G813" t="s">
        <v>102</v>
      </c>
      <c r="H813">
        <v>600</v>
      </c>
      <c r="I813">
        <v>80</v>
      </c>
      <c r="J813">
        <v>110</v>
      </c>
      <c r="K813">
        <v>120</v>
      </c>
      <c r="L813">
        <v>130</v>
      </c>
      <c r="M813">
        <v>90</v>
      </c>
      <c r="N813">
        <v>70</v>
      </c>
      <c r="O813">
        <v>6</v>
      </c>
      <c r="P813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6469-8A53-4FE2-A938-0E074F0C662E}">
  <dimension ref="A1:M2356"/>
  <sheetViews>
    <sheetView tabSelected="1" workbookViewId="0">
      <selection activeCell="E12" sqref="E12"/>
    </sheetView>
  </sheetViews>
  <sheetFormatPr defaultRowHeight="15"/>
  <cols>
    <col min="1" max="1" width="72.5703125" customWidth="1"/>
    <col min="2" max="2" width="13.85546875" bestFit="1" customWidth="1"/>
    <col min="3" max="3" width="9.42578125" bestFit="1" customWidth="1"/>
    <col min="4" max="4" width="15" bestFit="1" customWidth="1"/>
    <col min="5" max="5" width="15.7109375" bestFit="1" customWidth="1"/>
    <col min="6" max="6" width="19" bestFit="1" customWidth="1"/>
    <col min="7" max="7" width="29.140625" bestFit="1" customWidth="1"/>
    <col min="8" max="8" width="16.5703125" bestFit="1" customWidth="1"/>
    <col min="9" max="9" width="19.85546875" bestFit="1" customWidth="1"/>
    <col min="10" max="10" width="18" bestFit="1" customWidth="1"/>
    <col min="11" max="11" width="9.28515625" customWidth="1"/>
    <col min="12" max="12" width="14.140625" bestFit="1" customWidth="1"/>
    <col min="13" max="13" width="13.5703125" bestFit="1" customWidth="1"/>
    <col min="14" max="20" width="3" bestFit="1" customWidth="1"/>
    <col min="21" max="21" width="11.140625" bestFit="1" customWidth="1"/>
    <col min="22" max="22" width="15.5703125" bestFit="1" customWidth="1"/>
    <col min="23" max="23" width="15" bestFit="1" customWidth="1"/>
    <col min="24" max="24" width="15.5703125" bestFit="1" customWidth="1"/>
    <col min="25" max="25" width="15" bestFit="1" customWidth="1"/>
    <col min="26" max="26" width="15.5703125" bestFit="1" customWidth="1"/>
    <col min="27" max="27" width="15" bestFit="1" customWidth="1"/>
    <col min="28" max="28" width="15.5703125" bestFit="1" customWidth="1"/>
    <col min="29" max="29" width="15" bestFit="1" customWidth="1"/>
    <col min="30" max="30" width="15.5703125" bestFit="1" customWidth="1"/>
    <col min="31" max="31" width="15" bestFit="1" customWidth="1"/>
    <col min="32" max="32" width="15.5703125" bestFit="1" customWidth="1"/>
    <col min="33" max="33" width="15" bestFit="1" customWidth="1"/>
    <col min="34" max="34" width="15.5703125" bestFit="1" customWidth="1"/>
    <col min="35" max="35" width="15" bestFit="1" customWidth="1"/>
    <col min="36" max="36" width="15.5703125" bestFit="1" customWidth="1"/>
    <col min="37" max="37" width="19.85546875" bestFit="1" customWidth="1"/>
    <col min="38" max="38" width="20.28515625" bestFit="1" customWidth="1"/>
    <col min="39" max="39" width="3" bestFit="1" customWidth="1"/>
    <col min="40" max="40" width="7.85546875" bestFit="1" customWidth="1"/>
    <col min="41" max="41" width="4.85546875" bestFit="1" customWidth="1"/>
    <col min="42" max="45" width="2" bestFit="1" customWidth="1"/>
    <col min="46" max="47" width="3" bestFit="1" customWidth="1"/>
    <col min="48" max="48" width="7.85546875" bestFit="1" customWidth="1"/>
    <col min="49" max="49" width="4.85546875" bestFit="1" customWidth="1"/>
    <col min="50" max="51" width="2" bestFit="1" customWidth="1"/>
    <col min="52" max="52" width="3" bestFit="1" customWidth="1"/>
    <col min="53" max="53" width="7.85546875" bestFit="1" customWidth="1"/>
    <col min="54" max="54" width="4.85546875" bestFit="1" customWidth="1"/>
    <col min="55" max="57" width="2" bestFit="1" customWidth="1"/>
    <col min="58" max="58" width="7.85546875" bestFit="1" customWidth="1"/>
    <col min="59" max="59" width="4.85546875" bestFit="1" customWidth="1"/>
    <col min="60" max="66" width="2" bestFit="1" customWidth="1"/>
    <col min="67" max="69" width="3" bestFit="1" customWidth="1"/>
    <col min="70" max="70" width="7.85546875" bestFit="1" customWidth="1"/>
    <col min="71" max="71" width="4.85546875" bestFit="1" customWidth="1"/>
    <col min="72" max="77" width="2" bestFit="1" customWidth="1"/>
    <col min="78" max="80" width="3" bestFit="1" customWidth="1"/>
    <col min="81" max="81" width="7.85546875" bestFit="1" customWidth="1"/>
    <col min="82" max="82" width="4.85546875" bestFit="1" customWidth="1"/>
    <col min="83" max="89" width="2" bestFit="1" customWidth="1"/>
    <col min="90" max="92" width="3" bestFit="1" customWidth="1"/>
    <col min="93" max="93" width="7.85546875" bestFit="1" customWidth="1"/>
    <col min="94" max="94" width="4.85546875" bestFit="1" customWidth="1"/>
    <col min="95" max="102" width="2" bestFit="1" customWidth="1"/>
    <col min="103" max="105" width="3" bestFit="1" customWidth="1"/>
    <col min="106" max="106" width="7.85546875" bestFit="1" customWidth="1"/>
    <col min="107" max="107" width="4.85546875" bestFit="1" customWidth="1"/>
    <col min="108" max="115" width="2" bestFit="1" customWidth="1"/>
    <col min="116" max="117" width="3" bestFit="1" customWidth="1"/>
    <col min="118" max="118" width="7.85546875" bestFit="1" customWidth="1"/>
    <col min="119" max="119" width="4.85546875" bestFit="1" customWidth="1"/>
    <col min="120" max="120" width="2" bestFit="1" customWidth="1"/>
    <col min="121" max="121" width="7.85546875" bestFit="1" customWidth="1"/>
    <col min="122" max="122" width="4.85546875" bestFit="1" customWidth="1"/>
    <col min="123" max="125" width="2" bestFit="1" customWidth="1"/>
    <col min="126" max="126" width="3" bestFit="1" customWidth="1"/>
    <col min="127" max="127" width="7.85546875" bestFit="1" customWidth="1"/>
    <col min="128" max="128" width="4.85546875" bestFit="1" customWidth="1"/>
    <col min="129" max="131" width="2" bestFit="1" customWidth="1"/>
    <col min="132" max="133" width="3" bestFit="1" customWidth="1"/>
    <col min="134" max="134" width="7.85546875" bestFit="1" customWidth="1"/>
    <col min="135" max="135" width="4.85546875" bestFit="1" customWidth="1"/>
    <col min="136" max="136" width="2" bestFit="1" customWidth="1"/>
    <col min="137" max="138" width="3" bestFit="1" customWidth="1"/>
    <col min="139" max="139" width="7.85546875" bestFit="1" customWidth="1"/>
    <col min="140" max="140" width="4.85546875" bestFit="1" customWidth="1"/>
    <col min="141" max="141" width="7.85546875" bestFit="1" customWidth="1"/>
    <col min="142" max="142" width="4.85546875" bestFit="1" customWidth="1"/>
    <col min="143" max="147" width="2" bestFit="1" customWidth="1"/>
    <col min="148" max="148" width="3" bestFit="1" customWidth="1"/>
    <col min="149" max="149" width="7.85546875" bestFit="1" customWidth="1"/>
    <col min="150" max="150" width="4.85546875" bestFit="1" customWidth="1"/>
    <col min="151" max="156" width="2" bestFit="1" customWidth="1"/>
    <col min="157" max="157" width="7.85546875" bestFit="1" customWidth="1"/>
    <col min="158" max="158" width="4.85546875" bestFit="1" customWidth="1"/>
    <col min="159" max="161" width="2" bestFit="1" customWidth="1"/>
    <col min="162" max="163" width="3" bestFit="1" customWidth="1"/>
    <col min="164" max="164" width="7.85546875" bestFit="1" customWidth="1"/>
    <col min="165" max="165" width="4.85546875" bestFit="1" customWidth="1"/>
    <col min="166" max="168" width="2" bestFit="1" customWidth="1"/>
    <col min="169" max="169" width="3" bestFit="1" customWidth="1"/>
    <col min="170" max="170" width="7.85546875" bestFit="1" customWidth="1"/>
    <col min="171" max="171" width="4.85546875" bestFit="1" customWidth="1"/>
    <col min="172" max="175" width="2" bestFit="1" customWidth="1"/>
    <col min="176" max="177" width="3" bestFit="1" customWidth="1"/>
    <col min="178" max="178" width="7.85546875" bestFit="1" customWidth="1"/>
    <col min="179" max="179" width="4.85546875" bestFit="1" customWidth="1"/>
    <col min="180" max="181" width="2" bestFit="1" customWidth="1"/>
    <col min="182" max="183" width="3" bestFit="1" customWidth="1"/>
    <col min="184" max="184" width="7.85546875" bestFit="1" customWidth="1"/>
    <col min="185" max="185" width="4.85546875" bestFit="1" customWidth="1"/>
    <col min="186" max="189" width="2" bestFit="1" customWidth="1"/>
    <col min="190" max="191" width="3" bestFit="1" customWidth="1"/>
    <col min="192" max="192" width="7.85546875" bestFit="1" customWidth="1"/>
    <col min="193" max="193" width="4.85546875" bestFit="1" customWidth="1"/>
    <col min="194" max="200" width="2" bestFit="1" customWidth="1"/>
    <col min="201" max="202" width="3" bestFit="1" customWidth="1"/>
    <col min="203" max="203" width="7.85546875" bestFit="1" customWidth="1"/>
    <col min="204" max="204" width="4.85546875" bestFit="1" customWidth="1"/>
    <col min="205" max="212" width="2" bestFit="1" customWidth="1"/>
    <col min="213" max="215" width="3" bestFit="1" customWidth="1"/>
    <col min="216" max="216" width="7.85546875" bestFit="1" customWidth="1"/>
    <col min="217" max="217" width="4.85546875" bestFit="1" customWidth="1"/>
    <col min="218" max="224" width="2" bestFit="1" customWidth="1"/>
    <col min="225" max="227" width="3" bestFit="1" customWidth="1"/>
    <col min="228" max="228" width="7.85546875" bestFit="1" customWidth="1"/>
    <col min="229" max="229" width="4.85546875" bestFit="1" customWidth="1"/>
    <col min="230" max="237" width="2" bestFit="1" customWidth="1"/>
    <col min="238" max="239" width="3" bestFit="1" customWidth="1"/>
    <col min="240" max="240" width="7.85546875" bestFit="1" customWidth="1"/>
    <col min="241" max="241" width="4.85546875" bestFit="1" customWidth="1"/>
    <col min="242" max="249" width="2" bestFit="1" customWidth="1"/>
    <col min="250" max="251" width="3" bestFit="1" customWidth="1"/>
    <col min="252" max="252" width="7.85546875" bestFit="1" customWidth="1"/>
    <col min="253" max="253" width="4.85546875" bestFit="1" customWidth="1"/>
    <col min="254" max="260" width="2" bestFit="1" customWidth="1"/>
    <col min="261" max="263" width="3" bestFit="1" customWidth="1"/>
    <col min="264" max="264" width="7.85546875" bestFit="1" customWidth="1"/>
    <col min="265" max="265" width="4.85546875" bestFit="1" customWidth="1"/>
    <col min="266" max="273" width="2" bestFit="1" customWidth="1"/>
    <col min="274" max="276" width="3" bestFit="1" customWidth="1"/>
    <col min="277" max="277" width="7.85546875" bestFit="1" customWidth="1"/>
    <col min="278" max="278" width="4.85546875" bestFit="1" customWidth="1"/>
    <col min="279" max="286" width="2" bestFit="1" customWidth="1"/>
    <col min="287" max="289" width="3" bestFit="1" customWidth="1"/>
    <col min="290" max="290" width="7.85546875" bestFit="1" customWidth="1"/>
    <col min="291" max="291" width="4.85546875" bestFit="1" customWidth="1"/>
    <col min="292" max="292" width="7.85546875" bestFit="1" customWidth="1"/>
    <col min="293" max="293" width="4.85546875" bestFit="1" customWidth="1"/>
    <col min="294" max="295" width="2" bestFit="1" customWidth="1"/>
    <col min="296" max="296" width="3" bestFit="1" customWidth="1"/>
    <col min="297" max="297" width="7.85546875" bestFit="1" customWidth="1"/>
    <col min="298" max="298" width="4.85546875" bestFit="1" customWidth="1"/>
    <col min="299" max="302" width="2" bestFit="1" customWidth="1"/>
    <col min="303" max="303" width="7.85546875" bestFit="1" customWidth="1"/>
    <col min="304" max="304" width="4.85546875" bestFit="1" customWidth="1"/>
    <col min="305" max="306" width="3" bestFit="1" customWidth="1"/>
    <col min="307" max="307" width="7.85546875" bestFit="1" customWidth="1"/>
    <col min="308" max="308" width="4.85546875" bestFit="1" customWidth="1"/>
    <col min="309" max="309" width="2" bestFit="1" customWidth="1"/>
    <col min="310" max="310" width="3" bestFit="1" customWidth="1"/>
    <col min="311" max="311" width="7.85546875" bestFit="1" customWidth="1"/>
    <col min="312" max="312" width="4.85546875" bestFit="1" customWidth="1"/>
    <col min="313" max="314" width="2" bestFit="1" customWidth="1"/>
    <col min="315" max="315" width="3" bestFit="1" customWidth="1"/>
    <col min="316" max="316" width="7.85546875" bestFit="1" customWidth="1"/>
    <col min="317" max="317" width="4.85546875" bestFit="1" customWidth="1"/>
    <col min="318" max="321" width="2" bestFit="1" customWidth="1"/>
    <col min="322" max="323" width="3" bestFit="1" customWidth="1"/>
    <col min="324" max="324" width="7.85546875" bestFit="1" customWidth="1"/>
    <col min="325" max="325" width="4.85546875" bestFit="1" customWidth="1"/>
    <col min="326" max="329" width="2" bestFit="1" customWidth="1"/>
    <col min="330" max="330" width="3" bestFit="1" customWidth="1"/>
    <col min="331" max="331" width="7.85546875" bestFit="1" customWidth="1"/>
    <col min="332" max="332" width="4.85546875" bestFit="1" customWidth="1"/>
    <col min="333" max="334" width="2" bestFit="1" customWidth="1"/>
    <col min="335" max="335" width="3" bestFit="1" customWidth="1"/>
    <col min="336" max="336" width="7.85546875" bestFit="1" customWidth="1"/>
    <col min="337" max="337" width="4.85546875" bestFit="1" customWidth="1"/>
    <col min="338" max="341" width="2" bestFit="1" customWidth="1"/>
    <col min="342" max="343" width="3" bestFit="1" customWidth="1"/>
    <col min="344" max="344" width="7.85546875" bestFit="1" customWidth="1"/>
    <col min="345" max="345" width="4.85546875" bestFit="1" customWidth="1"/>
    <col min="346" max="346" width="2" bestFit="1" customWidth="1"/>
    <col min="347" max="348" width="3" bestFit="1" customWidth="1"/>
    <col min="349" max="349" width="7.85546875" bestFit="1" customWidth="1"/>
    <col min="350" max="350" width="4.85546875" bestFit="1" customWidth="1"/>
    <col min="351" max="353" width="2" bestFit="1" customWidth="1"/>
    <col min="354" max="355" width="3" bestFit="1" customWidth="1"/>
    <col min="356" max="356" width="7.85546875" bestFit="1" customWidth="1"/>
    <col min="357" max="357" width="4.85546875" bestFit="1" customWidth="1"/>
    <col min="358" max="361" width="2" bestFit="1" customWidth="1"/>
    <col min="362" max="363" width="3" bestFit="1" customWidth="1"/>
    <col min="364" max="364" width="7.85546875" bestFit="1" customWidth="1"/>
    <col min="365" max="365" width="4.85546875" bestFit="1" customWidth="1"/>
    <col min="366" max="371" width="2" bestFit="1" customWidth="1"/>
    <col min="372" max="373" width="3" bestFit="1" customWidth="1"/>
    <col min="374" max="374" width="7.85546875" bestFit="1" customWidth="1"/>
    <col min="375" max="375" width="4.85546875" bestFit="1" customWidth="1"/>
    <col min="376" max="379" width="2" bestFit="1" customWidth="1"/>
    <col min="380" max="382" width="3" bestFit="1" customWidth="1"/>
    <col min="383" max="383" width="7.85546875" bestFit="1" customWidth="1"/>
    <col min="384" max="384" width="4.85546875" bestFit="1" customWidth="1"/>
    <col min="385" max="388" width="2" bestFit="1" customWidth="1"/>
    <col min="389" max="389" width="3" bestFit="1" customWidth="1"/>
    <col min="390" max="390" width="7.85546875" bestFit="1" customWidth="1"/>
    <col min="391" max="391" width="4.85546875" bestFit="1" customWidth="1"/>
    <col min="392" max="398" width="2" bestFit="1" customWidth="1"/>
    <col min="399" max="400" width="3" bestFit="1" customWidth="1"/>
    <col min="401" max="401" width="7.85546875" bestFit="1" customWidth="1"/>
    <col min="402" max="402" width="4.85546875" bestFit="1" customWidth="1"/>
    <col min="403" max="407" width="2" bestFit="1" customWidth="1"/>
    <col min="408" max="410" width="3" bestFit="1" customWidth="1"/>
    <col min="411" max="411" width="7.85546875" bestFit="1" customWidth="1"/>
    <col min="412" max="412" width="4.85546875" bestFit="1" customWidth="1"/>
    <col min="413" max="419" width="2" bestFit="1" customWidth="1"/>
    <col min="420" max="422" width="3" bestFit="1" customWidth="1"/>
    <col min="423" max="423" width="7.85546875" bestFit="1" customWidth="1"/>
    <col min="424" max="424" width="4.85546875" bestFit="1" customWidth="1"/>
    <col min="425" max="430" width="2" bestFit="1" customWidth="1"/>
    <col min="431" max="433" width="3" bestFit="1" customWidth="1"/>
    <col min="434" max="434" width="7.85546875" bestFit="1" customWidth="1"/>
    <col min="435" max="435" width="4.85546875" bestFit="1" customWidth="1"/>
    <col min="436" max="436" width="3" bestFit="1" customWidth="1"/>
    <col min="437" max="437" width="7.85546875" bestFit="1" customWidth="1"/>
    <col min="438" max="438" width="4.85546875" bestFit="1" customWidth="1"/>
    <col min="439" max="442" width="2" bestFit="1" customWidth="1"/>
    <col min="443" max="444" width="3" bestFit="1" customWidth="1"/>
    <col min="445" max="445" width="7.85546875" bestFit="1" customWidth="1"/>
    <col min="446" max="446" width="4.85546875" bestFit="1" customWidth="1"/>
    <col min="447" max="450" width="2" bestFit="1" customWidth="1"/>
    <col min="451" max="451" width="3" bestFit="1" customWidth="1"/>
    <col min="452" max="452" width="7.85546875" bestFit="1" customWidth="1"/>
    <col min="453" max="453" width="4.85546875" bestFit="1" customWidth="1"/>
    <col min="454" max="458" width="2" bestFit="1" customWidth="1"/>
    <col min="459" max="461" width="3" bestFit="1" customWidth="1"/>
    <col min="462" max="462" width="7.85546875" bestFit="1" customWidth="1"/>
    <col min="463" max="463" width="4.85546875" bestFit="1" customWidth="1"/>
    <col min="464" max="468" width="2" bestFit="1" customWidth="1"/>
    <col min="469" max="470" width="3" bestFit="1" customWidth="1"/>
    <col min="471" max="471" width="7.85546875" bestFit="1" customWidth="1"/>
    <col min="472" max="472" width="4.85546875" bestFit="1" customWidth="1"/>
    <col min="473" max="479" width="2" bestFit="1" customWidth="1"/>
    <col min="480" max="482" width="3" bestFit="1" customWidth="1"/>
    <col min="483" max="483" width="7.85546875" bestFit="1" customWidth="1"/>
    <col min="484" max="484" width="4.85546875" bestFit="1" customWidth="1"/>
    <col min="485" max="486" width="2" bestFit="1" customWidth="1"/>
    <col min="487" max="489" width="3" bestFit="1" customWidth="1"/>
    <col min="490" max="490" width="7.85546875" bestFit="1" customWidth="1"/>
    <col min="491" max="491" width="4.85546875" bestFit="1" customWidth="1"/>
    <col min="492" max="499" width="2" bestFit="1" customWidth="1"/>
    <col min="500" max="502" width="3" bestFit="1" customWidth="1"/>
    <col min="503" max="503" width="7.85546875" bestFit="1" customWidth="1"/>
    <col min="504" max="504" width="4.85546875" bestFit="1" customWidth="1"/>
    <col min="505" max="509" width="2" bestFit="1" customWidth="1"/>
    <col min="510" max="510" width="3" bestFit="1" customWidth="1"/>
    <col min="511" max="511" width="7.85546875" bestFit="1" customWidth="1"/>
    <col min="512" max="512" width="4.85546875" bestFit="1" customWidth="1"/>
    <col min="513" max="519" width="2" bestFit="1" customWidth="1"/>
    <col min="520" max="520" width="3" bestFit="1" customWidth="1"/>
    <col min="521" max="521" width="7.85546875" bestFit="1" customWidth="1"/>
    <col min="522" max="522" width="4.85546875" bestFit="1" customWidth="1"/>
    <col min="523" max="523" width="7.85546875" bestFit="1" customWidth="1"/>
    <col min="524" max="524" width="4.85546875" bestFit="1" customWidth="1"/>
    <col min="525" max="525" width="2" bestFit="1" customWidth="1"/>
    <col min="526" max="526" width="7.85546875" bestFit="1" customWidth="1"/>
    <col min="527" max="527" width="4.85546875" bestFit="1" customWidth="1"/>
    <col min="528" max="528" width="7.85546875" bestFit="1" customWidth="1"/>
    <col min="529" max="529" width="6" bestFit="1" customWidth="1"/>
    <col min="530" max="530" width="8.85546875" bestFit="1" customWidth="1"/>
    <col min="531" max="531" width="6" bestFit="1" customWidth="1"/>
    <col min="532" max="532" width="3" bestFit="1" customWidth="1"/>
    <col min="533" max="533" width="8.85546875" bestFit="1" customWidth="1"/>
    <col min="534" max="534" width="6" bestFit="1" customWidth="1"/>
    <col min="535" max="535" width="8.85546875" bestFit="1" customWidth="1"/>
    <col min="536" max="536" width="6" bestFit="1" customWidth="1"/>
    <col min="537" max="537" width="3" bestFit="1" customWidth="1"/>
    <col min="538" max="538" width="8.85546875" bestFit="1" customWidth="1"/>
    <col min="539" max="539" width="6" bestFit="1" customWidth="1"/>
    <col min="540" max="540" width="8.85546875" bestFit="1" customWidth="1"/>
    <col min="541" max="541" width="6" bestFit="1" customWidth="1"/>
    <col min="542" max="542" width="8.85546875" bestFit="1" customWidth="1"/>
    <col min="543" max="543" width="6" bestFit="1" customWidth="1"/>
    <col min="544" max="544" width="2" bestFit="1" customWidth="1"/>
    <col min="545" max="545" width="8.85546875" bestFit="1" customWidth="1"/>
    <col min="546" max="546" width="6" bestFit="1" customWidth="1"/>
    <col min="547" max="547" width="8.85546875" bestFit="1" customWidth="1"/>
    <col min="548" max="548" width="6" bestFit="1" customWidth="1"/>
    <col min="549" max="549" width="3" bestFit="1" customWidth="1"/>
    <col min="550" max="550" width="8.85546875" bestFit="1" customWidth="1"/>
    <col min="551" max="551" width="6" bestFit="1" customWidth="1"/>
    <col min="552" max="552" width="2" bestFit="1" customWidth="1"/>
    <col min="553" max="553" width="8.85546875" bestFit="1" customWidth="1"/>
    <col min="554" max="554" width="6" bestFit="1" customWidth="1"/>
    <col min="555" max="555" width="8.85546875" bestFit="1" customWidth="1"/>
    <col min="556" max="556" width="6" bestFit="1" customWidth="1"/>
    <col min="557" max="557" width="8.85546875" bestFit="1" customWidth="1"/>
    <col min="558" max="558" width="6" bestFit="1" customWidth="1"/>
    <col min="559" max="559" width="2" bestFit="1" customWidth="1"/>
    <col min="560" max="560" width="3" bestFit="1" customWidth="1"/>
    <col min="561" max="561" width="8.85546875" bestFit="1" customWidth="1"/>
    <col min="562" max="562" width="6" bestFit="1" customWidth="1"/>
    <col min="563" max="563" width="2" bestFit="1" customWidth="1"/>
    <col min="564" max="564" width="8.85546875" bestFit="1" customWidth="1"/>
    <col min="565" max="565" width="6" bestFit="1" customWidth="1"/>
    <col min="566" max="566" width="8.85546875" bestFit="1" customWidth="1"/>
    <col min="567" max="567" width="6" bestFit="1" customWidth="1"/>
    <col min="568" max="568" width="8.85546875" bestFit="1" customWidth="1"/>
    <col min="569" max="569" width="6" bestFit="1" customWidth="1"/>
    <col min="570" max="570" width="2" bestFit="1" customWidth="1"/>
    <col min="571" max="571" width="8.85546875" bestFit="1" customWidth="1"/>
    <col min="572" max="572" width="6" bestFit="1" customWidth="1"/>
    <col min="573" max="573" width="2" bestFit="1" customWidth="1"/>
    <col min="574" max="574" width="3" bestFit="1" customWidth="1"/>
    <col min="575" max="575" width="8.85546875" bestFit="1" customWidth="1"/>
    <col min="576" max="576" width="6" bestFit="1" customWidth="1"/>
    <col min="577" max="581" width="2" bestFit="1" customWidth="1"/>
    <col min="582" max="582" width="8.85546875" bestFit="1" customWidth="1"/>
    <col min="583" max="583" width="6" bestFit="1" customWidth="1"/>
    <col min="584" max="584" width="2" bestFit="1" customWidth="1"/>
    <col min="585" max="585" width="3" bestFit="1" customWidth="1"/>
    <col min="586" max="586" width="8.85546875" bestFit="1" customWidth="1"/>
    <col min="587" max="587" width="6" bestFit="1" customWidth="1"/>
    <col min="588" max="590" width="2" bestFit="1" customWidth="1"/>
    <col min="591" max="591" width="3" bestFit="1" customWidth="1"/>
    <col min="592" max="592" width="8.85546875" bestFit="1" customWidth="1"/>
    <col min="593" max="593" width="6" bestFit="1" customWidth="1"/>
    <col min="594" max="594" width="2" bestFit="1" customWidth="1"/>
    <col min="595" max="595" width="3" bestFit="1" customWidth="1"/>
    <col min="596" max="596" width="8.85546875" bestFit="1" customWidth="1"/>
    <col min="597" max="597" width="6" bestFit="1" customWidth="1"/>
    <col min="598" max="599" width="2" bestFit="1" customWidth="1"/>
    <col min="600" max="600" width="8.85546875" bestFit="1" customWidth="1"/>
    <col min="601" max="601" width="6" bestFit="1" customWidth="1"/>
    <col min="602" max="603" width="2" bestFit="1" customWidth="1"/>
    <col min="604" max="605" width="3" bestFit="1" customWidth="1"/>
    <col min="606" max="606" width="8.85546875" bestFit="1" customWidth="1"/>
    <col min="607" max="607" width="6" bestFit="1" customWidth="1"/>
    <col min="608" max="611" width="2" bestFit="1" customWidth="1"/>
    <col min="612" max="612" width="8.85546875" bestFit="1" customWidth="1"/>
    <col min="613" max="613" width="6" bestFit="1" customWidth="1"/>
    <col min="614" max="617" width="2" bestFit="1" customWidth="1"/>
    <col min="618" max="620" width="3" bestFit="1" customWidth="1"/>
    <col min="621" max="621" width="8.85546875" bestFit="1" customWidth="1"/>
    <col min="622" max="622" width="6" bestFit="1" customWidth="1"/>
    <col min="623" max="628" width="2" bestFit="1" customWidth="1"/>
    <col min="629" max="631" width="3" bestFit="1" customWidth="1"/>
    <col min="632" max="632" width="8.85546875" bestFit="1" customWidth="1"/>
    <col min="633" max="633" width="6" bestFit="1" customWidth="1"/>
    <col min="634" max="636" width="2" bestFit="1" customWidth="1"/>
    <col min="637" max="637" width="3" bestFit="1" customWidth="1"/>
    <col min="638" max="638" width="8.85546875" bestFit="1" customWidth="1"/>
    <col min="639" max="639" width="6" bestFit="1" customWidth="1"/>
    <col min="640" max="644" width="2" bestFit="1" customWidth="1"/>
    <col min="645" max="645" width="3" bestFit="1" customWidth="1"/>
    <col min="646" max="646" width="8.85546875" bestFit="1" customWidth="1"/>
    <col min="647" max="647" width="6" bestFit="1" customWidth="1"/>
    <col min="648" max="652" width="2" bestFit="1" customWidth="1"/>
    <col min="653" max="655" width="3" bestFit="1" customWidth="1"/>
    <col min="656" max="656" width="8.85546875" bestFit="1" customWidth="1"/>
    <col min="657" max="657" width="6" bestFit="1" customWidth="1"/>
    <col min="658" max="661" width="2" bestFit="1" customWidth="1"/>
    <col min="662" max="662" width="3" bestFit="1" customWidth="1"/>
    <col min="663" max="663" width="8.85546875" bestFit="1" customWidth="1"/>
    <col min="664" max="664" width="6" bestFit="1" customWidth="1"/>
    <col min="665" max="669" width="2" bestFit="1" customWidth="1"/>
    <col min="670" max="671" width="3" bestFit="1" customWidth="1"/>
    <col min="672" max="672" width="8.85546875" bestFit="1" customWidth="1"/>
    <col min="673" max="673" width="6" bestFit="1" customWidth="1"/>
    <col min="674" max="679" width="2" bestFit="1" customWidth="1"/>
    <col min="680" max="681" width="3" bestFit="1" customWidth="1"/>
    <col min="682" max="682" width="8.85546875" bestFit="1" customWidth="1"/>
    <col min="683" max="683" width="6" bestFit="1" customWidth="1"/>
    <col min="684" max="689" width="2" bestFit="1" customWidth="1"/>
    <col min="690" max="691" width="3" bestFit="1" customWidth="1"/>
    <col min="692" max="692" width="8.85546875" bestFit="1" customWidth="1"/>
    <col min="693" max="693" width="6" bestFit="1" customWidth="1"/>
    <col min="694" max="695" width="2" bestFit="1" customWidth="1"/>
    <col min="696" max="696" width="8.85546875" bestFit="1" customWidth="1"/>
    <col min="697" max="697" width="6" bestFit="1" customWidth="1"/>
    <col min="698" max="698" width="8.85546875" bestFit="1" customWidth="1"/>
    <col min="699" max="699" width="6" bestFit="1" customWidth="1"/>
    <col min="700" max="700" width="2" bestFit="1" customWidth="1"/>
    <col min="701" max="701" width="8.85546875" bestFit="1" customWidth="1"/>
    <col min="702" max="702" width="6" bestFit="1" customWidth="1"/>
    <col min="703" max="703" width="2" bestFit="1" customWidth="1"/>
    <col min="704" max="704" width="8.85546875" bestFit="1" customWidth="1"/>
    <col min="705" max="705" width="6" bestFit="1" customWidth="1"/>
    <col min="706" max="706" width="8.85546875" bestFit="1" customWidth="1"/>
    <col min="707" max="707" width="6" bestFit="1" customWidth="1"/>
    <col min="708" max="708" width="3" bestFit="1" customWidth="1"/>
    <col min="709" max="709" width="8.85546875" bestFit="1" customWidth="1"/>
    <col min="710" max="710" width="6" bestFit="1" customWidth="1"/>
    <col min="711" max="711" width="8.85546875" bestFit="1" customWidth="1"/>
    <col min="712" max="712" width="6" bestFit="1" customWidth="1"/>
    <col min="713" max="713" width="2" bestFit="1" customWidth="1"/>
    <col min="714" max="714" width="8.85546875" bestFit="1" customWidth="1"/>
    <col min="715" max="715" width="6" bestFit="1" customWidth="1"/>
    <col min="716" max="716" width="8.85546875" bestFit="1" customWidth="1"/>
    <col min="717" max="717" width="6" bestFit="1" customWidth="1"/>
    <col min="718" max="721" width="2" bestFit="1" customWidth="1"/>
    <col min="722" max="722" width="8.85546875" bestFit="1" customWidth="1"/>
    <col min="723" max="723" width="6" bestFit="1" customWidth="1"/>
    <col min="724" max="725" width="2" bestFit="1" customWidth="1"/>
    <col min="726" max="726" width="8.85546875" bestFit="1" customWidth="1"/>
    <col min="727" max="727" width="6" bestFit="1" customWidth="1"/>
    <col min="728" max="728" width="8.85546875" bestFit="1" customWidth="1"/>
    <col min="729" max="729" width="6" bestFit="1" customWidth="1"/>
    <col min="730" max="731" width="2" bestFit="1" customWidth="1"/>
    <col min="732" max="732" width="8.85546875" bestFit="1" customWidth="1"/>
    <col min="733" max="733" width="6" bestFit="1" customWidth="1"/>
    <col min="734" max="734" width="3" bestFit="1" customWidth="1"/>
    <col min="735" max="735" width="8.85546875" bestFit="1" customWidth="1"/>
    <col min="736" max="736" width="6" bestFit="1" customWidth="1"/>
    <col min="737" max="737" width="8.85546875" bestFit="1" customWidth="1"/>
    <col min="738" max="738" width="6" bestFit="1" customWidth="1"/>
    <col min="739" max="739" width="2" bestFit="1" customWidth="1"/>
    <col min="740" max="740" width="8.85546875" bestFit="1" customWidth="1"/>
    <col min="741" max="741" width="6" bestFit="1" customWidth="1"/>
    <col min="742" max="743" width="2" bestFit="1" customWidth="1"/>
    <col min="744" max="744" width="8.85546875" bestFit="1" customWidth="1"/>
    <col min="745" max="745" width="6" bestFit="1" customWidth="1"/>
    <col min="746" max="746" width="8.85546875" bestFit="1" customWidth="1"/>
    <col min="747" max="747" width="6" bestFit="1" customWidth="1"/>
    <col min="748" max="750" width="2" bestFit="1" customWidth="1"/>
    <col min="751" max="752" width="3" bestFit="1" customWidth="1"/>
    <col min="753" max="753" width="8.85546875" bestFit="1" customWidth="1"/>
    <col min="754" max="754" width="6" bestFit="1" customWidth="1"/>
    <col min="755" max="755" width="2" bestFit="1" customWidth="1"/>
    <col min="756" max="756" width="8.85546875" bestFit="1" customWidth="1"/>
    <col min="757" max="757" width="6" bestFit="1" customWidth="1"/>
    <col min="758" max="759" width="2" bestFit="1" customWidth="1"/>
    <col min="760" max="760" width="3" bestFit="1" customWidth="1"/>
    <col min="761" max="761" width="8.85546875" bestFit="1" customWidth="1"/>
    <col min="762" max="762" width="6" bestFit="1" customWidth="1"/>
    <col min="763" max="766" width="2" bestFit="1" customWidth="1"/>
    <col min="767" max="767" width="3" bestFit="1" customWidth="1"/>
    <col min="768" max="768" width="8.85546875" bestFit="1" customWidth="1"/>
    <col min="769" max="769" width="6" bestFit="1" customWidth="1"/>
    <col min="770" max="772" width="2" bestFit="1" customWidth="1"/>
    <col min="773" max="773" width="8.85546875" bestFit="1" customWidth="1"/>
    <col min="774" max="774" width="6" bestFit="1" customWidth="1"/>
    <col min="775" max="780" width="2" bestFit="1" customWidth="1"/>
    <col min="781" max="782" width="3" bestFit="1" customWidth="1"/>
    <col min="783" max="783" width="8.85546875" bestFit="1" customWidth="1"/>
    <col min="784" max="784" width="6" bestFit="1" customWidth="1"/>
    <col min="785" max="789" width="2" bestFit="1" customWidth="1"/>
    <col min="790" max="790" width="3" bestFit="1" customWidth="1"/>
    <col min="791" max="791" width="8.85546875" bestFit="1" customWidth="1"/>
    <col min="792" max="792" width="6" bestFit="1" customWidth="1"/>
    <col min="793" max="798" width="2" bestFit="1" customWidth="1"/>
    <col min="799" max="800" width="3" bestFit="1" customWidth="1"/>
    <col min="801" max="801" width="8.85546875" bestFit="1" customWidth="1"/>
    <col min="802" max="802" width="6" bestFit="1" customWidth="1"/>
    <col min="803" max="803" width="2" bestFit="1" customWidth="1"/>
    <col min="804" max="804" width="8.85546875" bestFit="1" customWidth="1"/>
    <col min="805" max="805" width="6" bestFit="1" customWidth="1"/>
    <col min="806" max="809" width="2" bestFit="1" customWidth="1"/>
    <col min="810" max="812" width="3" bestFit="1" customWidth="1"/>
    <col min="813" max="813" width="8.85546875" bestFit="1" customWidth="1"/>
    <col min="814" max="814" width="6" bestFit="1" customWidth="1"/>
    <col min="815" max="821" width="2" bestFit="1" customWidth="1"/>
    <col min="822" max="822" width="8.85546875" bestFit="1" customWidth="1"/>
    <col min="823" max="823" width="6" bestFit="1" customWidth="1"/>
    <col min="824" max="829" width="2" bestFit="1" customWidth="1"/>
    <col min="830" max="831" width="3" bestFit="1" customWidth="1"/>
    <col min="832" max="832" width="8.85546875" bestFit="1" customWidth="1"/>
    <col min="833" max="833" width="6" bestFit="1" customWidth="1"/>
    <col min="834" max="840" width="2" bestFit="1" customWidth="1"/>
    <col min="841" max="842" width="3" bestFit="1" customWidth="1"/>
    <col min="843" max="843" width="8.85546875" bestFit="1" customWidth="1"/>
    <col min="844" max="844" width="6" bestFit="1" customWidth="1"/>
    <col min="845" max="849" width="2" bestFit="1" customWidth="1"/>
    <col min="850" max="850" width="3" bestFit="1" customWidth="1"/>
    <col min="851" max="851" width="8.85546875" bestFit="1" customWidth="1"/>
    <col min="852" max="852" width="6" bestFit="1" customWidth="1"/>
    <col min="853" max="856" width="2" bestFit="1" customWidth="1"/>
    <col min="857" max="858" width="3" bestFit="1" customWidth="1"/>
    <col min="859" max="859" width="8.85546875" bestFit="1" customWidth="1"/>
    <col min="860" max="860" width="6" bestFit="1" customWidth="1"/>
    <col min="861" max="866" width="2" bestFit="1" customWidth="1"/>
    <col min="867" max="869" width="3" bestFit="1" customWidth="1"/>
    <col min="870" max="870" width="8.85546875" bestFit="1" customWidth="1"/>
    <col min="871" max="871" width="6" bestFit="1" customWidth="1"/>
    <col min="872" max="872" width="8.85546875" bestFit="1" customWidth="1"/>
    <col min="873" max="873" width="6" bestFit="1" customWidth="1"/>
    <col min="874" max="874" width="8.85546875" bestFit="1" customWidth="1"/>
    <col min="875" max="875" width="6" bestFit="1" customWidth="1"/>
    <col min="876" max="876" width="3" bestFit="1" customWidth="1"/>
    <col min="877" max="877" width="8.85546875" bestFit="1" customWidth="1"/>
    <col min="878" max="878" width="6" bestFit="1" customWidth="1"/>
    <col min="879" max="879" width="8.85546875" bestFit="1" customWidth="1"/>
    <col min="880" max="880" width="6" bestFit="1" customWidth="1"/>
    <col min="881" max="881" width="8.85546875" bestFit="1" customWidth="1"/>
    <col min="882" max="882" width="6" bestFit="1" customWidth="1"/>
    <col min="883" max="883" width="8.85546875" bestFit="1" customWidth="1"/>
    <col min="884" max="884" width="6" bestFit="1" customWidth="1"/>
    <col min="885" max="885" width="2" bestFit="1" customWidth="1"/>
    <col min="886" max="886" width="8.85546875" bestFit="1" customWidth="1"/>
    <col min="887" max="887" width="6" bestFit="1" customWidth="1"/>
    <col min="888" max="889" width="2" bestFit="1" customWidth="1"/>
    <col min="890" max="890" width="8.85546875" bestFit="1" customWidth="1"/>
    <col min="891" max="891" width="6" bestFit="1" customWidth="1"/>
    <col min="892" max="892" width="2" bestFit="1" customWidth="1"/>
    <col min="893" max="893" width="8.85546875" bestFit="1" customWidth="1"/>
    <col min="894" max="894" width="6" bestFit="1" customWidth="1"/>
    <col min="895" max="896" width="2" bestFit="1" customWidth="1"/>
    <col min="897" max="897" width="8.85546875" bestFit="1" customWidth="1"/>
    <col min="898" max="898" width="6" bestFit="1" customWidth="1"/>
    <col min="899" max="899" width="8.85546875" bestFit="1" customWidth="1"/>
    <col min="900" max="900" width="6" bestFit="1" customWidth="1"/>
    <col min="901" max="901" width="2" bestFit="1" customWidth="1"/>
    <col min="902" max="902" width="3" bestFit="1" customWidth="1"/>
    <col min="903" max="903" width="8.85546875" bestFit="1" customWidth="1"/>
    <col min="904" max="904" width="6" bestFit="1" customWidth="1"/>
    <col min="905" max="905" width="2" bestFit="1" customWidth="1"/>
    <col min="906" max="906" width="8.85546875" bestFit="1" customWidth="1"/>
    <col min="907" max="907" width="6" bestFit="1" customWidth="1"/>
    <col min="908" max="908" width="8.85546875" bestFit="1" customWidth="1"/>
    <col min="909" max="909" width="6" bestFit="1" customWidth="1"/>
    <col min="910" max="910" width="8.85546875" bestFit="1" customWidth="1"/>
    <col min="911" max="911" width="6" bestFit="1" customWidth="1"/>
    <col min="912" max="912" width="8.85546875" bestFit="1" customWidth="1"/>
    <col min="913" max="913" width="6" bestFit="1" customWidth="1"/>
    <col min="914" max="914" width="2" bestFit="1" customWidth="1"/>
    <col min="915" max="915" width="8.85546875" bestFit="1" customWidth="1"/>
    <col min="916" max="916" width="6" bestFit="1" customWidth="1"/>
    <col min="917" max="917" width="8.85546875" bestFit="1" customWidth="1"/>
    <col min="918" max="918" width="6" bestFit="1" customWidth="1"/>
    <col min="919" max="919" width="8.85546875" bestFit="1" customWidth="1"/>
    <col min="920" max="920" width="6" bestFit="1" customWidth="1"/>
    <col min="921" max="922" width="2" bestFit="1" customWidth="1"/>
    <col min="923" max="923" width="8.85546875" bestFit="1" customWidth="1"/>
    <col min="924" max="924" width="6" bestFit="1" customWidth="1"/>
    <col min="925" max="928" width="2" bestFit="1" customWidth="1"/>
    <col min="929" max="929" width="3" bestFit="1" customWidth="1"/>
    <col min="930" max="930" width="8.85546875" bestFit="1" customWidth="1"/>
    <col min="931" max="931" width="6" bestFit="1" customWidth="1"/>
    <col min="932" max="932" width="3" bestFit="1" customWidth="1"/>
    <col min="933" max="933" width="8.85546875" bestFit="1" customWidth="1"/>
    <col min="934" max="934" width="6" bestFit="1" customWidth="1"/>
    <col min="935" max="935" width="8.85546875" bestFit="1" customWidth="1"/>
    <col min="936" max="936" width="6" bestFit="1" customWidth="1"/>
    <col min="937" max="938" width="2" bestFit="1" customWidth="1"/>
    <col min="939" max="940" width="3" bestFit="1" customWidth="1"/>
    <col min="941" max="941" width="8.85546875" bestFit="1" customWidth="1"/>
    <col min="942" max="942" width="6" bestFit="1" customWidth="1"/>
    <col min="943" max="945" width="2" bestFit="1" customWidth="1"/>
    <col min="946" max="947" width="3" bestFit="1" customWidth="1"/>
    <col min="948" max="948" width="8.85546875" bestFit="1" customWidth="1"/>
    <col min="949" max="949" width="6" bestFit="1" customWidth="1"/>
    <col min="950" max="950" width="8.85546875" bestFit="1" customWidth="1"/>
    <col min="951" max="951" width="6" bestFit="1" customWidth="1"/>
    <col min="952" max="953" width="2" bestFit="1" customWidth="1"/>
    <col min="954" max="954" width="3" bestFit="1" customWidth="1"/>
    <col min="955" max="955" width="8.85546875" bestFit="1" customWidth="1"/>
    <col min="956" max="956" width="6" bestFit="1" customWidth="1"/>
    <col min="957" max="961" width="2" bestFit="1" customWidth="1"/>
    <col min="962" max="962" width="3" bestFit="1" customWidth="1"/>
    <col min="963" max="963" width="8.85546875" bestFit="1" customWidth="1"/>
    <col min="964" max="964" width="6" bestFit="1" customWidth="1"/>
    <col min="965" max="970" width="2" bestFit="1" customWidth="1"/>
    <col min="971" max="972" width="3" bestFit="1" customWidth="1"/>
    <col min="973" max="973" width="8.85546875" bestFit="1" customWidth="1"/>
    <col min="974" max="974" width="6" bestFit="1" customWidth="1"/>
    <col min="975" max="978" width="2" bestFit="1" customWidth="1"/>
    <col min="979" max="980" width="3" bestFit="1" customWidth="1"/>
    <col min="981" max="981" width="8.85546875" bestFit="1" customWidth="1"/>
    <col min="982" max="982" width="6" bestFit="1" customWidth="1"/>
    <col min="983" max="984" width="2" bestFit="1" customWidth="1"/>
    <col min="985" max="985" width="8.85546875" bestFit="1" customWidth="1"/>
    <col min="986" max="986" width="6" bestFit="1" customWidth="1"/>
    <col min="987" max="987" width="2" bestFit="1" customWidth="1"/>
    <col min="988" max="989" width="3" bestFit="1" customWidth="1"/>
    <col min="990" max="990" width="8.85546875" bestFit="1" customWidth="1"/>
    <col min="991" max="991" width="6" bestFit="1" customWidth="1"/>
    <col min="992" max="992" width="2" bestFit="1" customWidth="1"/>
    <col min="993" max="993" width="8.85546875" bestFit="1" customWidth="1"/>
    <col min="994" max="994" width="6" bestFit="1" customWidth="1"/>
    <col min="995" max="995" width="8.85546875" bestFit="1" customWidth="1"/>
    <col min="996" max="996" width="6" bestFit="1" customWidth="1"/>
    <col min="997" max="1000" width="2" bestFit="1" customWidth="1"/>
    <col min="1001" max="1001" width="3" bestFit="1" customWidth="1"/>
    <col min="1002" max="1002" width="8.85546875" bestFit="1" customWidth="1"/>
    <col min="1003" max="1003" width="6" bestFit="1" customWidth="1"/>
    <col min="1004" max="1004" width="8.85546875" bestFit="1" customWidth="1"/>
    <col min="1005" max="1005" width="6" bestFit="1" customWidth="1"/>
    <col min="1006" max="1007" width="2" bestFit="1" customWidth="1"/>
    <col min="1008" max="1009" width="3" bestFit="1" customWidth="1"/>
    <col min="1010" max="1010" width="8.85546875" bestFit="1" customWidth="1"/>
    <col min="1011" max="1011" width="6" bestFit="1" customWidth="1"/>
    <col min="1012" max="1013" width="2" bestFit="1" customWidth="1"/>
    <col min="1014" max="1014" width="3" bestFit="1" customWidth="1"/>
    <col min="1015" max="1015" width="8.85546875" bestFit="1" customWidth="1"/>
    <col min="1016" max="1016" width="6" bestFit="1" customWidth="1"/>
    <col min="1017" max="1018" width="2" bestFit="1" customWidth="1"/>
    <col min="1019" max="1020" width="3" bestFit="1" customWidth="1"/>
    <col min="1021" max="1021" width="8.85546875" bestFit="1" customWidth="1"/>
    <col min="1022" max="1022" width="6" bestFit="1" customWidth="1"/>
    <col min="1023" max="1023" width="2" bestFit="1" customWidth="1"/>
    <col min="1024" max="1024" width="8.85546875" bestFit="1" customWidth="1"/>
    <col min="1025" max="1025" width="6" bestFit="1" customWidth="1"/>
    <col min="1026" max="1033" width="2" bestFit="1" customWidth="1"/>
    <col min="1034" max="1036" width="3" bestFit="1" customWidth="1"/>
    <col min="1037" max="1037" width="8.85546875" bestFit="1" customWidth="1"/>
    <col min="1038" max="1038" width="6" bestFit="1" customWidth="1"/>
    <col min="1039" max="1043" width="2" bestFit="1" customWidth="1"/>
    <col min="1044" max="1044" width="8.85546875" bestFit="1" customWidth="1"/>
    <col min="1045" max="1045" width="6" bestFit="1" customWidth="1"/>
    <col min="1046" max="1047" width="2" bestFit="1" customWidth="1"/>
    <col min="1048" max="1049" width="3" bestFit="1" customWidth="1"/>
    <col min="1050" max="1050" width="8.85546875" bestFit="1" customWidth="1"/>
    <col min="1051" max="1051" width="6" bestFit="1" customWidth="1"/>
    <col min="1052" max="1059" width="2" bestFit="1" customWidth="1"/>
    <col min="1060" max="1062" width="3" bestFit="1" customWidth="1"/>
    <col min="1063" max="1063" width="8.85546875" bestFit="1" customWidth="1"/>
    <col min="1064" max="1064" width="6" bestFit="1" customWidth="1"/>
    <col min="1065" max="1072" width="2" bestFit="1" customWidth="1"/>
    <col min="1073" max="1075" width="3" bestFit="1" customWidth="1"/>
    <col min="1076" max="1076" width="8.85546875" bestFit="1" customWidth="1"/>
    <col min="1077" max="1077" width="6" bestFit="1" customWidth="1"/>
    <col min="1078" max="1078" width="2" bestFit="1" customWidth="1"/>
    <col min="1079" max="1079" width="8.85546875" bestFit="1" customWidth="1"/>
    <col min="1080" max="1080" width="6" bestFit="1" customWidth="1"/>
    <col min="1081" max="1088" width="2" bestFit="1" customWidth="1"/>
    <col min="1089" max="1091" width="3" bestFit="1" customWidth="1"/>
    <col min="1092" max="1092" width="8.85546875" bestFit="1" customWidth="1"/>
    <col min="1093" max="1093" width="6" bestFit="1" customWidth="1"/>
    <col min="1094" max="1094" width="3" bestFit="1" customWidth="1"/>
    <col min="1095" max="1095" width="8.85546875" bestFit="1" customWidth="1"/>
    <col min="1096" max="1096" width="6" bestFit="1" customWidth="1"/>
    <col min="1097" max="1100" width="2" bestFit="1" customWidth="1"/>
    <col min="1101" max="1101" width="3" bestFit="1" customWidth="1"/>
    <col min="1102" max="1102" width="8.85546875" bestFit="1" customWidth="1"/>
    <col min="1103" max="1103" width="6" bestFit="1" customWidth="1"/>
    <col min="1104" max="1104" width="2" bestFit="1" customWidth="1"/>
    <col min="1105" max="1105" width="8.85546875" bestFit="1" customWidth="1"/>
    <col min="1106" max="1106" width="6" bestFit="1" customWidth="1"/>
    <col min="1107" max="1108" width="2" bestFit="1" customWidth="1"/>
    <col min="1109" max="1110" width="3" bestFit="1" customWidth="1"/>
    <col min="1111" max="1111" width="8.85546875" bestFit="1" customWidth="1"/>
    <col min="1112" max="1112" width="6" bestFit="1" customWidth="1"/>
    <col min="1113" max="1113" width="8.85546875" bestFit="1" customWidth="1"/>
    <col min="1114" max="1114" width="6" bestFit="1" customWidth="1"/>
    <col min="1115" max="1117" width="2" bestFit="1" customWidth="1"/>
    <col min="1118" max="1118" width="3" bestFit="1" customWidth="1"/>
    <col min="1119" max="1119" width="8.85546875" bestFit="1" customWidth="1"/>
    <col min="1120" max="1120" width="6" bestFit="1" customWidth="1"/>
    <col min="1121" max="1121" width="2" bestFit="1" customWidth="1"/>
    <col min="1122" max="1122" width="8.85546875" bestFit="1" customWidth="1"/>
    <col min="1123" max="1123" width="6" bestFit="1" customWidth="1"/>
    <col min="1124" max="1125" width="2" bestFit="1" customWidth="1"/>
    <col min="1126" max="1126" width="8.85546875" bestFit="1" customWidth="1"/>
    <col min="1127" max="1127" width="6" bestFit="1" customWidth="1"/>
    <col min="1128" max="1128" width="8.85546875" bestFit="1" customWidth="1"/>
    <col min="1129" max="1129" width="6" bestFit="1" customWidth="1"/>
    <col min="1130" max="1130" width="3" bestFit="1" customWidth="1"/>
    <col min="1131" max="1131" width="8.85546875" bestFit="1" customWidth="1"/>
    <col min="1132" max="1132" width="6" bestFit="1" customWidth="1"/>
    <col min="1133" max="1133" width="3" bestFit="1" customWidth="1"/>
    <col min="1134" max="1134" width="8.85546875" bestFit="1" customWidth="1"/>
    <col min="1135" max="1135" width="6" bestFit="1" customWidth="1"/>
    <col min="1136" max="1138" width="2" bestFit="1" customWidth="1"/>
    <col min="1139" max="1139" width="8.85546875" bestFit="1" customWidth="1"/>
    <col min="1140" max="1140" width="6" bestFit="1" customWidth="1"/>
    <col min="1141" max="1141" width="2" bestFit="1" customWidth="1"/>
    <col min="1142" max="1142" width="8.85546875" bestFit="1" customWidth="1"/>
    <col min="1143" max="1143" width="6" bestFit="1" customWidth="1"/>
    <col min="1144" max="1145" width="2" bestFit="1" customWidth="1"/>
    <col min="1146" max="1146" width="8.85546875" bestFit="1" customWidth="1"/>
    <col min="1147" max="1147" width="6" bestFit="1" customWidth="1"/>
    <col min="1148" max="1148" width="8.85546875" bestFit="1" customWidth="1"/>
    <col min="1149" max="1149" width="6" bestFit="1" customWidth="1"/>
    <col min="1150" max="1154" width="2" bestFit="1" customWidth="1"/>
    <col min="1155" max="1155" width="3" bestFit="1" customWidth="1"/>
    <col min="1156" max="1156" width="8.85546875" bestFit="1" customWidth="1"/>
    <col min="1157" max="1157" width="6" bestFit="1" customWidth="1"/>
    <col min="1158" max="1158" width="3" bestFit="1" customWidth="1"/>
    <col min="1159" max="1159" width="8.85546875" bestFit="1" customWidth="1"/>
    <col min="1160" max="1160" width="6" bestFit="1" customWidth="1"/>
    <col min="1161" max="1161" width="8.85546875" bestFit="1" customWidth="1"/>
    <col min="1162" max="1162" width="6" bestFit="1" customWidth="1"/>
    <col min="1163" max="1163" width="2" bestFit="1" customWidth="1"/>
    <col min="1164" max="1164" width="3" bestFit="1" customWidth="1"/>
    <col min="1165" max="1165" width="8.85546875" bestFit="1" customWidth="1"/>
    <col min="1166" max="1166" width="6" bestFit="1" customWidth="1"/>
    <col min="1167" max="1168" width="2" bestFit="1" customWidth="1"/>
    <col min="1169" max="1169" width="3" bestFit="1" customWidth="1"/>
    <col min="1170" max="1170" width="8.85546875" bestFit="1" customWidth="1"/>
    <col min="1171" max="1171" width="6" bestFit="1" customWidth="1"/>
    <col min="1172" max="1173" width="2" bestFit="1" customWidth="1"/>
    <col min="1174" max="1174" width="8.85546875" bestFit="1" customWidth="1"/>
    <col min="1175" max="1175" width="6" bestFit="1" customWidth="1"/>
    <col min="1176" max="1177" width="2" bestFit="1" customWidth="1"/>
    <col min="1178" max="1178" width="3" bestFit="1" customWidth="1"/>
    <col min="1179" max="1179" width="8.85546875" bestFit="1" customWidth="1"/>
    <col min="1180" max="1180" width="6" bestFit="1" customWidth="1"/>
    <col min="1181" max="1181" width="2" bestFit="1" customWidth="1"/>
    <col min="1182" max="1182" width="3" bestFit="1" customWidth="1"/>
    <col min="1183" max="1183" width="8.85546875" bestFit="1" customWidth="1"/>
    <col min="1184" max="1184" width="6" bestFit="1" customWidth="1"/>
    <col min="1185" max="1187" width="3" bestFit="1" customWidth="1"/>
    <col min="1188" max="1188" width="8.85546875" bestFit="1" customWidth="1"/>
    <col min="1189" max="1189" width="6" bestFit="1" customWidth="1"/>
    <col min="1190" max="1192" width="2" bestFit="1" customWidth="1"/>
    <col min="1193" max="1193" width="3" bestFit="1" customWidth="1"/>
    <col min="1194" max="1194" width="8.85546875" bestFit="1" customWidth="1"/>
    <col min="1195" max="1195" width="6" bestFit="1" customWidth="1"/>
    <col min="1196" max="1199" width="2" bestFit="1" customWidth="1"/>
    <col min="1200" max="1200" width="3" bestFit="1" customWidth="1"/>
    <col min="1201" max="1201" width="8.85546875" bestFit="1" customWidth="1"/>
    <col min="1202" max="1202" width="6" bestFit="1" customWidth="1"/>
    <col min="1203" max="1203" width="2" bestFit="1" customWidth="1"/>
    <col min="1204" max="1204" width="3" bestFit="1" customWidth="1"/>
    <col min="1205" max="1205" width="8.85546875" bestFit="1" customWidth="1"/>
    <col min="1206" max="1206" width="6" bestFit="1" customWidth="1"/>
    <col min="1207" max="1209" width="2" bestFit="1" customWidth="1"/>
    <col min="1210" max="1212" width="3" bestFit="1" customWidth="1"/>
    <col min="1213" max="1213" width="8.85546875" bestFit="1" customWidth="1"/>
    <col min="1214" max="1214" width="6" bestFit="1" customWidth="1"/>
    <col min="1215" max="1219" width="2" bestFit="1" customWidth="1"/>
    <col min="1220" max="1220" width="3" bestFit="1" customWidth="1"/>
    <col min="1221" max="1221" width="8.85546875" bestFit="1" customWidth="1"/>
    <col min="1222" max="1222" width="6" bestFit="1" customWidth="1"/>
    <col min="1223" max="1223" width="2" bestFit="1" customWidth="1"/>
    <col min="1224" max="1225" width="3" bestFit="1" customWidth="1"/>
    <col min="1226" max="1226" width="8.85546875" bestFit="1" customWidth="1"/>
    <col min="1227" max="1227" width="6" bestFit="1" customWidth="1"/>
    <col min="1228" max="1230" width="2" bestFit="1" customWidth="1"/>
    <col min="1231" max="1232" width="3" bestFit="1" customWidth="1"/>
    <col min="1233" max="1233" width="8.85546875" bestFit="1" customWidth="1"/>
    <col min="1234" max="1234" width="6" bestFit="1" customWidth="1"/>
    <col min="1235" max="1235" width="2" bestFit="1" customWidth="1"/>
    <col min="1236" max="1236" width="3" bestFit="1" customWidth="1"/>
    <col min="1237" max="1237" width="8.85546875" bestFit="1" customWidth="1"/>
    <col min="1238" max="1238" width="6" bestFit="1" customWidth="1"/>
    <col min="1239" max="1241" width="2" bestFit="1" customWidth="1"/>
    <col min="1242" max="1243" width="3" bestFit="1" customWidth="1"/>
    <col min="1244" max="1244" width="8.85546875" bestFit="1" customWidth="1"/>
    <col min="1245" max="1245" width="6" bestFit="1" customWidth="1"/>
    <col min="1246" max="1249" width="2" bestFit="1" customWidth="1"/>
    <col min="1250" max="1250" width="8.85546875" bestFit="1" customWidth="1"/>
    <col min="1251" max="1251" width="6" bestFit="1" customWidth="1"/>
    <col min="1252" max="1255" width="2" bestFit="1" customWidth="1"/>
    <col min="1256" max="1256" width="3" bestFit="1" customWidth="1"/>
    <col min="1257" max="1257" width="8.85546875" bestFit="1" customWidth="1"/>
    <col min="1258" max="1258" width="6" bestFit="1" customWidth="1"/>
    <col min="1259" max="1259" width="3" bestFit="1" customWidth="1"/>
    <col min="1260" max="1260" width="8.85546875" bestFit="1" customWidth="1"/>
    <col min="1261" max="1261" width="6" bestFit="1" customWidth="1"/>
    <col min="1262" max="1265" width="2" bestFit="1" customWidth="1"/>
    <col min="1266" max="1266" width="3" bestFit="1" customWidth="1"/>
    <col min="1267" max="1267" width="8.85546875" bestFit="1" customWidth="1"/>
    <col min="1268" max="1268" width="6" bestFit="1" customWidth="1"/>
    <col min="1269" max="1270" width="3" bestFit="1" customWidth="1"/>
    <col min="1271" max="1271" width="8.85546875" bestFit="1" customWidth="1"/>
    <col min="1272" max="1272" width="6" bestFit="1" customWidth="1"/>
    <col min="1273" max="1276" width="2" bestFit="1" customWidth="1"/>
    <col min="1277" max="1278" width="3" bestFit="1" customWidth="1"/>
    <col min="1279" max="1279" width="8.85546875" bestFit="1" customWidth="1"/>
    <col min="1280" max="1280" width="6" bestFit="1" customWidth="1"/>
    <col min="1281" max="1283" width="2" bestFit="1" customWidth="1"/>
    <col min="1284" max="1284" width="8.85546875" bestFit="1" customWidth="1"/>
    <col min="1285" max="1285" width="6" bestFit="1" customWidth="1"/>
    <col min="1286" max="1290" width="2" bestFit="1" customWidth="1"/>
    <col min="1291" max="1291" width="3" bestFit="1" customWidth="1"/>
    <col min="1292" max="1292" width="8.85546875" bestFit="1" customWidth="1"/>
    <col min="1293" max="1293" width="6" bestFit="1" customWidth="1"/>
    <col min="1294" max="1296" width="2" bestFit="1" customWidth="1"/>
    <col min="1297" max="1297" width="3" bestFit="1" customWidth="1"/>
    <col min="1298" max="1298" width="8.85546875" bestFit="1" customWidth="1"/>
    <col min="1299" max="1299" width="6" bestFit="1" customWidth="1"/>
    <col min="1300" max="1300" width="2" bestFit="1" customWidth="1"/>
    <col min="1301" max="1301" width="3" bestFit="1" customWidth="1"/>
    <col min="1302" max="1302" width="8.85546875" bestFit="1" customWidth="1"/>
    <col min="1303" max="1303" width="6" bestFit="1" customWidth="1"/>
    <col min="1304" max="1308" width="2" bestFit="1" customWidth="1"/>
    <col min="1309" max="1310" width="3" bestFit="1" customWidth="1"/>
    <col min="1311" max="1311" width="8.85546875" bestFit="1" customWidth="1"/>
    <col min="1312" max="1312" width="6" bestFit="1" customWidth="1"/>
    <col min="1313" max="1313" width="2" bestFit="1" customWidth="1"/>
    <col min="1314" max="1314" width="3" bestFit="1" customWidth="1"/>
    <col min="1315" max="1315" width="8.85546875" bestFit="1" customWidth="1"/>
    <col min="1316" max="1316" width="6" bestFit="1" customWidth="1"/>
    <col min="1317" max="1319" width="2" bestFit="1" customWidth="1"/>
    <col min="1320" max="1320" width="3" bestFit="1" customWidth="1"/>
    <col min="1321" max="1321" width="8.85546875" bestFit="1" customWidth="1"/>
    <col min="1322" max="1322" width="6" bestFit="1" customWidth="1"/>
    <col min="1323" max="1327" width="2" bestFit="1" customWidth="1"/>
    <col min="1328" max="1328" width="3" bestFit="1" customWidth="1"/>
    <col min="1329" max="1329" width="8.85546875" bestFit="1" customWidth="1"/>
    <col min="1330" max="1330" width="6" bestFit="1" customWidth="1"/>
    <col min="1331" max="1336" width="2" bestFit="1" customWidth="1"/>
    <col min="1337" max="1338" width="3" bestFit="1" customWidth="1"/>
    <col min="1339" max="1339" width="8.85546875" bestFit="1" customWidth="1"/>
    <col min="1340" max="1340" width="6" bestFit="1" customWidth="1"/>
    <col min="1341" max="1342" width="2" bestFit="1" customWidth="1"/>
    <col min="1343" max="1344" width="3" bestFit="1" customWidth="1"/>
    <col min="1345" max="1345" width="8.85546875" bestFit="1" customWidth="1"/>
    <col min="1346" max="1346" width="6" bestFit="1" customWidth="1"/>
    <col min="1347" max="1350" width="2" bestFit="1" customWidth="1"/>
    <col min="1351" max="1352" width="3" bestFit="1" customWidth="1"/>
    <col min="1353" max="1353" width="8.85546875" bestFit="1" customWidth="1"/>
    <col min="1354" max="1354" width="6" bestFit="1" customWidth="1"/>
    <col min="1355" max="1360" width="2" bestFit="1" customWidth="1"/>
    <col min="1361" max="1361" width="3" bestFit="1" customWidth="1"/>
    <col min="1362" max="1362" width="8.85546875" bestFit="1" customWidth="1"/>
    <col min="1363" max="1363" width="6" bestFit="1" customWidth="1"/>
    <col min="1364" max="1369" width="2" bestFit="1" customWidth="1"/>
    <col min="1370" max="1370" width="3" bestFit="1" customWidth="1"/>
    <col min="1371" max="1371" width="8.85546875" bestFit="1" customWidth="1"/>
    <col min="1372" max="1372" width="6" bestFit="1" customWidth="1"/>
    <col min="1373" max="1377" width="2" bestFit="1" customWidth="1"/>
    <col min="1378" max="1380" width="3" bestFit="1" customWidth="1"/>
    <col min="1381" max="1381" width="8.85546875" bestFit="1" customWidth="1"/>
    <col min="1382" max="1382" width="6" bestFit="1" customWidth="1"/>
    <col min="1383" max="1384" width="2" bestFit="1" customWidth="1"/>
    <col min="1385" max="1385" width="3" bestFit="1" customWidth="1"/>
    <col min="1386" max="1386" width="8.85546875" bestFit="1" customWidth="1"/>
    <col min="1387" max="1387" width="6" bestFit="1" customWidth="1"/>
    <col min="1388" max="1389" width="2" bestFit="1" customWidth="1"/>
    <col min="1390" max="1390" width="3" bestFit="1" customWidth="1"/>
    <col min="1391" max="1391" width="8.85546875" bestFit="1" customWidth="1"/>
    <col min="1392" max="1392" width="6" bestFit="1" customWidth="1"/>
    <col min="1393" max="1398" width="2" bestFit="1" customWidth="1"/>
    <col min="1399" max="1401" width="3" bestFit="1" customWidth="1"/>
    <col min="1402" max="1402" width="8.85546875" bestFit="1" customWidth="1"/>
    <col min="1403" max="1403" width="6" bestFit="1" customWidth="1"/>
    <col min="1404" max="1406" width="2" bestFit="1" customWidth="1"/>
    <col min="1407" max="1407" width="3" bestFit="1" customWidth="1"/>
    <col min="1408" max="1408" width="8.85546875" bestFit="1" customWidth="1"/>
    <col min="1409" max="1409" width="6" bestFit="1" customWidth="1"/>
    <col min="1410" max="1414" width="2" bestFit="1" customWidth="1"/>
    <col min="1415" max="1417" width="3" bestFit="1" customWidth="1"/>
    <col min="1418" max="1418" width="8.85546875" bestFit="1" customWidth="1"/>
    <col min="1419" max="1419" width="6" bestFit="1" customWidth="1"/>
    <col min="1420" max="1421" width="2" bestFit="1" customWidth="1"/>
    <col min="1422" max="1422" width="3" bestFit="1" customWidth="1"/>
    <col min="1423" max="1423" width="8.85546875" bestFit="1" customWidth="1"/>
    <col min="1424" max="1424" width="6" bestFit="1" customWidth="1"/>
    <col min="1425" max="1425" width="2" bestFit="1" customWidth="1"/>
    <col min="1426" max="1427" width="3" bestFit="1" customWidth="1"/>
    <col min="1428" max="1428" width="8.85546875" bestFit="1" customWidth="1"/>
    <col min="1429" max="1429" width="6" bestFit="1" customWidth="1"/>
    <col min="1430" max="1431" width="2" bestFit="1" customWidth="1"/>
    <col min="1432" max="1433" width="3" bestFit="1" customWidth="1"/>
    <col min="1434" max="1434" width="8.85546875" bestFit="1" customWidth="1"/>
    <col min="1435" max="1435" width="6" bestFit="1" customWidth="1"/>
    <col min="1436" max="1438" width="2" bestFit="1" customWidth="1"/>
    <col min="1439" max="1439" width="3" bestFit="1" customWidth="1"/>
    <col min="1440" max="1440" width="8.85546875" bestFit="1" customWidth="1"/>
    <col min="1441" max="1441" width="6" bestFit="1" customWidth="1"/>
    <col min="1442" max="1442" width="2" bestFit="1" customWidth="1"/>
    <col min="1443" max="1443" width="3" bestFit="1" customWidth="1"/>
    <col min="1444" max="1444" width="8.85546875" bestFit="1" customWidth="1"/>
    <col min="1445" max="1445" width="6" bestFit="1" customWidth="1"/>
    <col min="1446" max="1446" width="3" bestFit="1" customWidth="1"/>
    <col min="1447" max="1447" width="8.85546875" bestFit="1" customWidth="1"/>
    <col min="1448" max="1448" width="6" bestFit="1" customWidth="1"/>
    <col min="1449" max="1450" width="2" bestFit="1" customWidth="1"/>
    <col min="1451" max="1452" width="3" bestFit="1" customWidth="1"/>
    <col min="1453" max="1453" width="8.85546875" bestFit="1" customWidth="1"/>
    <col min="1454" max="1454" width="6" bestFit="1" customWidth="1"/>
    <col min="1455" max="1457" width="2" bestFit="1" customWidth="1"/>
    <col min="1458" max="1458" width="3" bestFit="1" customWidth="1"/>
    <col min="1459" max="1459" width="8.85546875" bestFit="1" customWidth="1"/>
    <col min="1460" max="1460" width="6" bestFit="1" customWidth="1"/>
    <col min="1461" max="1463" width="2" bestFit="1" customWidth="1"/>
    <col min="1464" max="1464" width="8.85546875" bestFit="1" customWidth="1"/>
    <col min="1465" max="1465" width="6" bestFit="1" customWidth="1"/>
    <col min="1466" max="1466" width="2" bestFit="1" customWidth="1"/>
    <col min="1467" max="1467" width="8.85546875" bestFit="1" customWidth="1"/>
    <col min="1468" max="1468" width="6" bestFit="1" customWidth="1"/>
    <col min="1469" max="1469" width="2" bestFit="1" customWidth="1"/>
    <col min="1470" max="1470" width="3" bestFit="1" customWidth="1"/>
    <col min="1471" max="1471" width="8.85546875" bestFit="1" customWidth="1"/>
    <col min="1472" max="1472" width="6" bestFit="1" customWidth="1"/>
    <col min="1473" max="1473" width="2" bestFit="1" customWidth="1"/>
    <col min="1474" max="1474" width="8.85546875" bestFit="1" customWidth="1"/>
    <col min="1475" max="1475" width="6" bestFit="1" customWidth="1"/>
    <col min="1476" max="1477" width="2" bestFit="1" customWidth="1"/>
    <col min="1478" max="1479" width="3" bestFit="1" customWidth="1"/>
    <col min="1480" max="1480" width="8.85546875" bestFit="1" customWidth="1"/>
    <col min="1481" max="1481" width="6" bestFit="1" customWidth="1"/>
    <col min="1482" max="1483" width="2" bestFit="1" customWidth="1"/>
    <col min="1484" max="1484" width="3" bestFit="1" customWidth="1"/>
    <col min="1485" max="1485" width="8.85546875" bestFit="1" customWidth="1"/>
    <col min="1486" max="1486" width="6" bestFit="1" customWidth="1"/>
    <col min="1487" max="1489" width="2" bestFit="1" customWidth="1"/>
    <col min="1490" max="1490" width="3" bestFit="1" customWidth="1"/>
    <col min="1491" max="1491" width="8.85546875" bestFit="1" customWidth="1"/>
    <col min="1492" max="1492" width="6" bestFit="1" customWidth="1"/>
    <col min="1493" max="1493" width="2" bestFit="1" customWidth="1"/>
    <col min="1494" max="1494" width="3" bestFit="1" customWidth="1"/>
    <col min="1495" max="1495" width="8.85546875" bestFit="1" customWidth="1"/>
    <col min="1496" max="1496" width="6" bestFit="1" customWidth="1"/>
    <col min="1497" max="1497" width="2" bestFit="1" customWidth="1"/>
    <col min="1498" max="1498" width="8.85546875" bestFit="1" customWidth="1"/>
    <col min="1499" max="1499" width="6" bestFit="1" customWidth="1"/>
    <col min="1500" max="1501" width="2" bestFit="1" customWidth="1"/>
    <col min="1502" max="1502" width="3" bestFit="1" customWidth="1"/>
    <col min="1503" max="1503" width="8.85546875" bestFit="1" customWidth="1"/>
    <col min="1504" max="1504" width="6" bestFit="1" customWidth="1"/>
    <col min="1505" max="1507" width="2" bestFit="1" customWidth="1"/>
    <col min="1508" max="1509" width="3" bestFit="1" customWidth="1"/>
    <col min="1510" max="1510" width="8.85546875" bestFit="1" customWidth="1"/>
    <col min="1511" max="1511" width="6" bestFit="1" customWidth="1"/>
    <col min="1512" max="1512" width="8.85546875" bestFit="1" customWidth="1"/>
    <col min="1513" max="1513" width="6" bestFit="1" customWidth="1"/>
    <col min="1514" max="1514" width="8.85546875" bestFit="1" customWidth="1"/>
    <col min="1515" max="1515" width="6" bestFit="1" customWidth="1"/>
    <col min="1516" max="1516" width="8.85546875" bestFit="1" customWidth="1"/>
    <col min="1517" max="1517" width="6" bestFit="1" customWidth="1"/>
    <col min="1518" max="1519" width="3" bestFit="1" customWidth="1"/>
    <col min="1520" max="1520" width="8.85546875" bestFit="1" customWidth="1"/>
    <col min="1521" max="1521" width="6" bestFit="1" customWidth="1"/>
    <col min="1522" max="1522" width="3" bestFit="1" customWidth="1"/>
    <col min="1523" max="1523" width="8.85546875" bestFit="1" customWidth="1"/>
    <col min="1524" max="1524" width="6" bestFit="1" customWidth="1"/>
    <col min="1525" max="1525" width="3" bestFit="1" customWidth="1"/>
    <col min="1526" max="1526" width="8.85546875" bestFit="1" customWidth="1"/>
    <col min="1527" max="1527" width="6" bestFit="1" customWidth="1"/>
    <col min="1528" max="1529" width="2" bestFit="1" customWidth="1"/>
    <col min="1530" max="1530" width="3" bestFit="1" customWidth="1"/>
    <col min="1531" max="1531" width="8.85546875" bestFit="1" customWidth="1"/>
    <col min="1532" max="1532" width="6" bestFit="1" customWidth="1"/>
    <col min="1533" max="1534" width="2" bestFit="1" customWidth="1"/>
    <col min="1535" max="1535" width="8.85546875" bestFit="1" customWidth="1"/>
    <col min="1536" max="1536" width="6" bestFit="1" customWidth="1"/>
    <col min="1537" max="1537" width="3" bestFit="1" customWidth="1"/>
    <col min="1538" max="1538" width="8.85546875" bestFit="1" customWidth="1"/>
    <col min="1539" max="1539" width="6" bestFit="1" customWidth="1"/>
    <col min="1540" max="1542" width="2" bestFit="1" customWidth="1"/>
    <col min="1543" max="1543" width="3" bestFit="1" customWidth="1"/>
    <col min="1544" max="1544" width="8.85546875" bestFit="1" customWidth="1"/>
    <col min="1545" max="1545" width="6" bestFit="1" customWidth="1"/>
    <col min="1546" max="1547" width="2" bestFit="1" customWidth="1"/>
    <col min="1548" max="1550" width="3" bestFit="1" customWidth="1"/>
    <col min="1551" max="1551" width="8.85546875" bestFit="1" customWidth="1"/>
    <col min="1552" max="1552" width="6" bestFit="1" customWidth="1"/>
    <col min="1553" max="1556" width="2" bestFit="1" customWidth="1"/>
    <col min="1557" max="1557" width="8.85546875" bestFit="1" customWidth="1"/>
    <col min="1558" max="1558" width="6" bestFit="1" customWidth="1"/>
    <col min="1559" max="1559" width="2" bestFit="1" customWidth="1"/>
    <col min="1560" max="1560" width="3" bestFit="1" customWidth="1"/>
    <col min="1561" max="1561" width="8.85546875" bestFit="1" customWidth="1"/>
    <col min="1562" max="1562" width="6" bestFit="1" customWidth="1"/>
    <col min="1563" max="1565" width="2" bestFit="1" customWidth="1"/>
    <col min="1566" max="1567" width="3" bestFit="1" customWidth="1"/>
    <col min="1568" max="1568" width="8.85546875" bestFit="1" customWidth="1"/>
    <col min="1569" max="1569" width="6" bestFit="1" customWidth="1"/>
    <col min="1570" max="1572" width="2" bestFit="1" customWidth="1"/>
    <col min="1573" max="1574" width="3" bestFit="1" customWidth="1"/>
    <col min="1575" max="1575" width="8.85546875" bestFit="1" customWidth="1"/>
    <col min="1576" max="1576" width="6" bestFit="1" customWidth="1"/>
    <col min="1577" max="1577" width="2" bestFit="1" customWidth="1"/>
    <col min="1578" max="1578" width="8.85546875" bestFit="1" customWidth="1"/>
    <col min="1579" max="1579" width="6" bestFit="1" customWidth="1"/>
    <col min="1580" max="1581" width="2" bestFit="1" customWidth="1"/>
    <col min="1582" max="1582" width="8.85546875" bestFit="1" customWidth="1"/>
    <col min="1583" max="1583" width="6" bestFit="1" customWidth="1"/>
    <col min="1584" max="1585" width="2" bestFit="1" customWidth="1"/>
    <col min="1586" max="1586" width="8.85546875" bestFit="1" customWidth="1"/>
    <col min="1587" max="1587" width="7" bestFit="1" customWidth="1"/>
    <col min="1588" max="1589" width="3" bestFit="1" customWidth="1"/>
    <col min="1590" max="1590" width="10" bestFit="1" customWidth="1"/>
    <col min="1591" max="1591" width="11.140625" bestFit="1" customWidth="1"/>
  </cols>
  <sheetData>
    <row r="1" spans="1:13" s="8" customFormat="1">
      <c r="A1" s="8" t="s">
        <v>905</v>
      </c>
      <c r="B1" s="7" t="s">
        <v>63</v>
      </c>
      <c r="C1" s="8" t="b">
        <f>B1="USA"</f>
        <v>0</v>
      </c>
    </row>
    <row r="2" spans="1:13" s="8" customFormat="1">
      <c r="A2" s="8" t="s">
        <v>906</v>
      </c>
      <c r="B2" s="7" t="s">
        <v>63</v>
      </c>
      <c r="C2" s="11" t="b">
        <f>AND(B2&gt;13.2,B2&lt;13.4)</f>
        <v>0</v>
      </c>
    </row>
    <row r="3" spans="1:13" s="8" customFormat="1">
      <c r="A3" s="8" t="s">
        <v>907</v>
      </c>
      <c r="B3" s="7" t="s">
        <v>63</v>
      </c>
      <c r="C3" s="8" t="b">
        <f>B3="Iron"</f>
        <v>0</v>
      </c>
    </row>
    <row r="4" spans="1:13" s="8" customFormat="1">
      <c r="A4" s="8" t="s">
        <v>908</v>
      </c>
      <c r="B4" s="7" t="s">
        <v>63</v>
      </c>
      <c r="C4" s="8" t="b">
        <f>AND(B4&gt;10.21,B4&lt;10.23)</f>
        <v>0</v>
      </c>
    </row>
    <row r="5" spans="1:13" s="8" customFormat="1">
      <c r="A5" s="8" t="s">
        <v>909</v>
      </c>
      <c r="B5" s="7" t="s">
        <v>63</v>
      </c>
      <c r="C5" s="8" t="b">
        <f>B5="Refrigerator"</f>
        <v>0</v>
      </c>
    </row>
    <row r="6" spans="1:13" s="8" customFormat="1">
      <c r="A6" s="8" t="s">
        <v>910</v>
      </c>
      <c r="B6" s="7" t="s">
        <v>63</v>
      </c>
      <c r="C6" s="8" t="b">
        <f>B6="Francis Godden"</f>
        <v>0</v>
      </c>
    </row>
    <row r="7" spans="1:13" s="8" customFormat="1">
      <c r="A7" s="8" t="s">
        <v>911</v>
      </c>
      <c r="B7" s="7" t="s">
        <v>63</v>
      </c>
      <c r="C7" s="8" t="b">
        <f>B7="Steven Roberts"</f>
        <v>0</v>
      </c>
    </row>
    <row r="8" spans="1:13" s="8" customFormat="1">
      <c r="A8" s="8" t="s">
        <v>912</v>
      </c>
      <c r="B8" s="7" t="s">
        <v>63</v>
      </c>
      <c r="C8" s="8" t="b">
        <f>B8=7</f>
        <v>0</v>
      </c>
    </row>
    <row r="9" spans="1:13" s="8" customFormat="1">
      <c r="A9" s="8" t="s">
        <v>913</v>
      </c>
      <c r="B9" s="7" t="s">
        <v>63</v>
      </c>
      <c r="C9" s="11" t="b">
        <f>AND(B9&gt;290,B9&lt;291)</f>
        <v>0</v>
      </c>
      <c r="L9"/>
      <c r="M9"/>
    </row>
    <row r="10" spans="1:13" s="8" customFormat="1">
      <c r="A10" s="8" t="s">
        <v>914</v>
      </c>
      <c r="B10" s="7" t="s">
        <v>63</v>
      </c>
      <c r="C10" s="8" t="b">
        <f>B10="Kansas City"</f>
        <v>0</v>
      </c>
      <c r="L10"/>
      <c r="M10"/>
    </row>
    <row r="11" spans="1:13" s="8" customFormat="1">
      <c r="A11" t="s">
        <v>915</v>
      </c>
      <c r="B11" s="12" t="s">
        <v>63</v>
      </c>
      <c r="C11" t="b">
        <f>B11="Egypt"</f>
        <v>0</v>
      </c>
      <c r="L11"/>
      <c r="M11"/>
    </row>
    <row r="12" spans="1:13" s="8" customFormat="1">
      <c r="A12" s="8" t="s">
        <v>916</v>
      </c>
      <c r="B12" s="7" t="s">
        <v>63</v>
      </c>
      <c r="C12" s="11" t="b">
        <f>B12=2017</f>
        <v>0</v>
      </c>
    </row>
    <row r="13" spans="1:13">
      <c r="A13" s="9" t="s">
        <v>917</v>
      </c>
      <c r="B13" s="7" t="s">
        <v>63</v>
      </c>
      <c r="C13" s="8" t="b">
        <f>B13="Xun Simms"</f>
        <v>0</v>
      </c>
    </row>
    <row r="14" spans="1:13">
      <c r="A14" t="s">
        <v>918</v>
      </c>
      <c r="B14" s="12" t="s">
        <v>63</v>
      </c>
      <c r="C14" t="b">
        <f>B14="Vienna"</f>
        <v>0</v>
      </c>
    </row>
    <row r="17" spans="5:11">
      <c r="E17" s="13" t="s">
        <v>919</v>
      </c>
      <c r="F17" s="13" t="s">
        <v>920</v>
      </c>
      <c r="G17" s="13" t="s">
        <v>921</v>
      </c>
      <c r="H17" s="13" t="s">
        <v>922</v>
      </c>
      <c r="I17" s="13" t="s">
        <v>923</v>
      </c>
      <c r="J17" s="13" t="s">
        <v>924</v>
      </c>
      <c r="K17" s="13" t="s">
        <v>925</v>
      </c>
    </row>
    <row r="18" spans="5:11">
      <c r="E18" s="13" t="s">
        <v>926</v>
      </c>
      <c r="F18" s="13" t="s">
        <v>927</v>
      </c>
      <c r="G18" s="13" t="s">
        <v>928</v>
      </c>
      <c r="H18" s="13">
        <v>43261</v>
      </c>
      <c r="I18" s="13" t="s">
        <v>929</v>
      </c>
      <c r="J18" s="13" t="s">
        <v>930</v>
      </c>
      <c r="K18" s="13">
        <v>79</v>
      </c>
    </row>
    <row r="19" spans="5:11">
      <c r="E19" s="13" t="s">
        <v>931</v>
      </c>
      <c r="F19" s="13" t="s">
        <v>932</v>
      </c>
      <c r="G19" s="13" t="s">
        <v>933</v>
      </c>
      <c r="H19" s="13">
        <v>42117</v>
      </c>
      <c r="I19" s="13" t="s">
        <v>929</v>
      </c>
      <c r="J19" s="13" t="s">
        <v>934</v>
      </c>
      <c r="K19" s="13">
        <v>54</v>
      </c>
    </row>
    <row r="20" spans="5:11">
      <c r="E20" s="13" t="s">
        <v>935</v>
      </c>
      <c r="F20" s="13" t="s">
        <v>936</v>
      </c>
      <c r="G20" s="13" t="s">
        <v>937</v>
      </c>
      <c r="H20" s="13">
        <v>42798</v>
      </c>
      <c r="I20" s="13" t="s">
        <v>938</v>
      </c>
      <c r="J20" s="13" t="s">
        <v>939</v>
      </c>
      <c r="K20" s="13">
        <v>686</v>
      </c>
    </row>
    <row r="21" spans="5:11">
      <c r="E21" s="13" t="s">
        <v>940</v>
      </c>
      <c r="F21" s="13" t="s">
        <v>941</v>
      </c>
      <c r="G21" s="13" t="s">
        <v>928</v>
      </c>
      <c r="H21" s="13">
        <v>43326</v>
      </c>
      <c r="I21" s="13" t="s">
        <v>942</v>
      </c>
      <c r="J21" s="13" t="s">
        <v>943</v>
      </c>
      <c r="K21" s="13">
        <v>137</v>
      </c>
    </row>
    <row r="22" spans="5:11">
      <c r="E22" s="13" t="s">
        <v>944</v>
      </c>
      <c r="F22" s="13" t="s">
        <v>945</v>
      </c>
      <c r="G22" s="13" t="s">
        <v>946</v>
      </c>
      <c r="H22" s="13">
        <v>42066</v>
      </c>
      <c r="I22" s="13" t="s">
        <v>947</v>
      </c>
      <c r="J22" s="13" t="s">
        <v>948</v>
      </c>
      <c r="K22" s="13">
        <v>37</v>
      </c>
    </row>
    <row r="23" spans="5:11">
      <c r="E23" s="13" t="s">
        <v>949</v>
      </c>
      <c r="F23" s="13" t="s">
        <v>950</v>
      </c>
      <c r="G23" s="13" t="s">
        <v>946</v>
      </c>
      <c r="H23" s="13">
        <v>42485</v>
      </c>
      <c r="I23" s="13" t="s">
        <v>951</v>
      </c>
      <c r="J23" s="13" t="s">
        <v>952</v>
      </c>
      <c r="K23" s="13">
        <v>29</v>
      </c>
    </row>
    <row r="24" spans="5:11">
      <c r="E24" s="13" t="s">
        <v>953</v>
      </c>
      <c r="F24" s="13" t="s">
        <v>954</v>
      </c>
      <c r="G24" s="13" t="s">
        <v>937</v>
      </c>
      <c r="H24" s="13">
        <v>42527</v>
      </c>
      <c r="I24" s="13" t="s">
        <v>955</v>
      </c>
      <c r="J24" s="13" t="s">
        <v>956</v>
      </c>
      <c r="K24" s="13">
        <v>465</v>
      </c>
    </row>
    <row r="25" spans="5:11">
      <c r="E25" s="13" t="s">
        <v>957</v>
      </c>
      <c r="F25" s="13" t="s">
        <v>958</v>
      </c>
      <c r="G25" s="13" t="s">
        <v>937</v>
      </c>
      <c r="H25" s="13">
        <v>42557</v>
      </c>
      <c r="I25" s="13" t="s">
        <v>951</v>
      </c>
      <c r="J25" s="13" t="s">
        <v>959</v>
      </c>
      <c r="K25" s="13">
        <v>28</v>
      </c>
    </row>
    <row r="26" spans="5:11">
      <c r="E26" s="13" t="s">
        <v>960</v>
      </c>
      <c r="F26" s="13" t="s">
        <v>961</v>
      </c>
      <c r="G26" s="13" t="s">
        <v>928</v>
      </c>
      <c r="H26" s="13">
        <v>42320</v>
      </c>
      <c r="I26" s="13" t="s">
        <v>962</v>
      </c>
      <c r="J26" s="13" t="s">
        <v>963</v>
      </c>
      <c r="K26" s="13">
        <v>760</v>
      </c>
    </row>
    <row r="27" spans="5:11">
      <c r="E27" s="13" t="s">
        <v>953</v>
      </c>
      <c r="F27" s="13" t="s">
        <v>954</v>
      </c>
      <c r="G27" s="13" t="s">
        <v>937</v>
      </c>
      <c r="H27" s="13">
        <v>41829</v>
      </c>
      <c r="I27" s="13" t="s">
        <v>951</v>
      </c>
      <c r="J27" s="13" t="s">
        <v>956</v>
      </c>
      <c r="K27" s="13">
        <v>28</v>
      </c>
    </row>
    <row r="28" spans="5:11">
      <c r="E28" s="13" t="s">
        <v>964</v>
      </c>
      <c r="F28" s="13" t="s">
        <v>965</v>
      </c>
      <c r="G28" s="13" t="s">
        <v>928</v>
      </c>
      <c r="H28" s="13">
        <v>42926</v>
      </c>
      <c r="I28" s="13" t="s">
        <v>966</v>
      </c>
      <c r="J28" s="13" t="s">
        <v>967</v>
      </c>
      <c r="K28" s="13">
        <v>500</v>
      </c>
    </row>
    <row r="29" spans="5:11">
      <c r="E29" s="13" t="s">
        <v>968</v>
      </c>
      <c r="F29" s="13" t="s">
        <v>969</v>
      </c>
      <c r="G29" s="13" t="s">
        <v>946</v>
      </c>
      <c r="H29" s="13">
        <v>41872</v>
      </c>
      <c r="I29" s="13" t="s">
        <v>938</v>
      </c>
      <c r="J29" s="13" t="s">
        <v>970</v>
      </c>
      <c r="K29" s="13">
        <v>679</v>
      </c>
    </row>
    <row r="30" spans="5:11">
      <c r="E30" s="13" t="s">
        <v>957</v>
      </c>
      <c r="F30" s="13" t="s">
        <v>958</v>
      </c>
      <c r="G30" s="13" t="s">
        <v>937</v>
      </c>
      <c r="H30" s="13">
        <v>42250</v>
      </c>
      <c r="I30" s="13" t="s">
        <v>951</v>
      </c>
      <c r="J30" s="13" t="s">
        <v>971</v>
      </c>
      <c r="K30" s="13">
        <v>28</v>
      </c>
    </row>
    <row r="31" spans="5:11">
      <c r="E31" s="13" t="s">
        <v>972</v>
      </c>
      <c r="F31" s="13" t="s">
        <v>973</v>
      </c>
      <c r="G31" s="13" t="s">
        <v>946</v>
      </c>
      <c r="H31" s="13">
        <v>41789</v>
      </c>
      <c r="I31" s="13" t="s">
        <v>974</v>
      </c>
      <c r="J31" s="13" t="s">
        <v>975</v>
      </c>
      <c r="K31" s="13">
        <v>490</v>
      </c>
    </row>
    <row r="32" spans="5:11">
      <c r="E32" s="13" t="s">
        <v>944</v>
      </c>
      <c r="F32" s="13" t="s">
        <v>945</v>
      </c>
      <c r="G32" s="13" t="s">
        <v>946</v>
      </c>
      <c r="H32" s="13">
        <v>43445</v>
      </c>
      <c r="I32" s="13" t="s">
        <v>962</v>
      </c>
      <c r="J32" s="13" t="s">
        <v>976</v>
      </c>
      <c r="K32" s="13">
        <v>672</v>
      </c>
    </row>
    <row r="33" spans="5:11">
      <c r="E33" s="13" t="s">
        <v>977</v>
      </c>
      <c r="F33" s="13" t="s">
        <v>978</v>
      </c>
      <c r="G33" s="13" t="s">
        <v>946</v>
      </c>
      <c r="H33" s="13">
        <v>42148</v>
      </c>
      <c r="I33" s="13" t="s">
        <v>929</v>
      </c>
      <c r="J33" s="13" t="s">
        <v>979</v>
      </c>
      <c r="K33" s="13">
        <v>78</v>
      </c>
    </row>
    <row r="34" spans="5:11">
      <c r="E34" s="13" t="s">
        <v>980</v>
      </c>
      <c r="F34" s="13" t="s">
        <v>981</v>
      </c>
      <c r="G34" s="13" t="s">
        <v>928</v>
      </c>
      <c r="H34" s="13">
        <v>41802</v>
      </c>
      <c r="I34" s="13" t="s">
        <v>966</v>
      </c>
      <c r="J34" s="13" t="s">
        <v>982</v>
      </c>
      <c r="K34" s="13">
        <v>620</v>
      </c>
    </row>
    <row r="35" spans="5:11">
      <c r="E35" s="13" t="s">
        <v>983</v>
      </c>
      <c r="F35" s="13" t="s">
        <v>984</v>
      </c>
      <c r="G35" s="13" t="s">
        <v>928</v>
      </c>
      <c r="H35" s="13">
        <v>43046</v>
      </c>
      <c r="I35" s="13" t="s">
        <v>974</v>
      </c>
      <c r="J35" s="13" t="s">
        <v>985</v>
      </c>
      <c r="K35" s="13">
        <v>500</v>
      </c>
    </row>
    <row r="36" spans="5:11">
      <c r="E36" s="13" t="s">
        <v>931</v>
      </c>
      <c r="F36" s="13" t="s">
        <v>932</v>
      </c>
      <c r="G36" s="13" t="s">
        <v>933</v>
      </c>
      <c r="H36" s="13">
        <v>41946</v>
      </c>
      <c r="I36" s="13" t="s">
        <v>942</v>
      </c>
      <c r="J36" s="13" t="s">
        <v>986</v>
      </c>
      <c r="K36" s="13">
        <v>150</v>
      </c>
    </row>
    <row r="37" spans="5:11">
      <c r="E37" s="13" t="s">
        <v>987</v>
      </c>
      <c r="F37" s="13" t="s">
        <v>988</v>
      </c>
      <c r="G37" s="13" t="s">
        <v>946</v>
      </c>
      <c r="H37" s="13">
        <v>42574</v>
      </c>
      <c r="I37" s="13" t="s">
        <v>966</v>
      </c>
      <c r="J37" s="13" t="s">
        <v>989</v>
      </c>
      <c r="K37" s="13">
        <v>950</v>
      </c>
    </row>
    <row r="38" spans="5:11">
      <c r="E38" s="13" t="s">
        <v>990</v>
      </c>
      <c r="F38" s="13" t="s">
        <v>991</v>
      </c>
      <c r="G38" s="13" t="s">
        <v>928</v>
      </c>
      <c r="H38" s="13">
        <v>43006</v>
      </c>
      <c r="I38" s="13" t="s">
        <v>962</v>
      </c>
      <c r="J38" s="13" t="s">
        <v>992</v>
      </c>
      <c r="K38" s="13">
        <v>736</v>
      </c>
    </row>
    <row r="39" spans="5:11">
      <c r="E39" s="13" t="s">
        <v>993</v>
      </c>
      <c r="F39" s="13" t="s">
        <v>994</v>
      </c>
      <c r="G39" s="13" t="s">
        <v>928</v>
      </c>
      <c r="H39" s="13">
        <v>42111</v>
      </c>
      <c r="I39" s="13" t="s">
        <v>951</v>
      </c>
      <c r="J39" s="13" t="s">
        <v>995</v>
      </c>
      <c r="K39" s="13">
        <v>22</v>
      </c>
    </row>
    <row r="40" spans="5:11">
      <c r="E40" s="13" t="s">
        <v>996</v>
      </c>
      <c r="F40" s="13" t="s">
        <v>973</v>
      </c>
      <c r="G40" s="13" t="s">
        <v>946</v>
      </c>
      <c r="H40" s="13">
        <v>43417</v>
      </c>
      <c r="I40" s="13" t="s">
        <v>997</v>
      </c>
      <c r="J40" s="13" t="s">
        <v>998</v>
      </c>
      <c r="K40" s="13">
        <v>67</v>
      </c>
    </row>
    <row r="41" spans="5:11">
      <c r="E41" s="13" t="s">
        <v>999</v>
      </c>
      <c r="F41" s="13" t="s">
        <v>1000</v>
      </c>
      <c r="G41" s="13" t="s">
        <v>933</v>
      </c>
      <c r="H41" s="13">
        <v>43144</v>
      </c>
      <c r="I41" s="13" t="s">
        <v>951</v>
      </c>
      <c r="J41" s="13" t="s">
        <v>1001</v>
      </c>
      <c r="K41" s="13">
        <v>27</v>
      </c>
    </row>
    <row r="42" spans="5:11">
      <c r="E42" s="13" t="s">
        <v>1002</v>
      </c>
      <c r="F42" s="13" t="s">
        <v>981</v>
      </c>
      <c r="G42" s="13" t="s">
        <v>928</v>
      </c>
      <c r="H42" s="13">
        <v>43151</v>
      </c>
      <c r="I42" s="13" t="s">
        <v>974</v>
      </c>
      <c r="J42" s="13" t="s">
        <v>1003</v>
      </c>
      <c r="K42" s="13">
        <v>495</v>
      </c>
    </row>
    <row r="43" spans="5:11">
      <c r="E43" s="13" t="s">
        <v>1004</v>
      </c>
      <c r="F43" s="13" t="s">
        <v>961</v>
      </c>
      <c r="G43" s="13" t="s">
        <v>928</v>
      </c>
      <c r="H43" s="13">
        <v>42451</v>
      </c>
      <c r="I43" s="13" t="s">
        <v>1005</v>
      </c>
      <c r="J43" s="13" t="s">
        <v>1006</v>
      </c>
      <c r="K43" s="13">
        <v>238</v>
      </c>
    </row>
    <row r="44" spans="5:11">
      <c r="E44" s="13" t="s">
        <v>1007</v>
      </c>
      <c r="F44" s="13" t="s">
        <v>1008</v>
      </c>
      <c r="G44" s="13" t="s">
        <v>946</v>
      </c>
      <c r="H44" s="13">
        <v>42773</v>
      </c>
      <c r="I44" s="13" t="s">
        <v>1005</v>
      </c>
      <c r="J44" s="13" t="s">
        <v>1009</v>
      </c>
      <c r="K44" s="13">
        <v>240</v>
      </c>
    </row>
    <row r="45" spans="5:11">
      <c r="E45" s="13" t="s">
        <v>931</v>
      </c>
      <c r="F45" s="13" t="s">
        <v>932</v>
      </c>
      <c r="G45" s="13" t="s">
        <v>933</v>
      </c>
      <c r="H45" s="13">
        <v>42392</v>
      </c>
      <c r="I45" s="13" t="s">
        <v>1010</v>
      </c>
      <c r="J45" s="13" t="s">
        <v>934</v>
      </c>
      <c r="K45" s="13">
        <v>43</v>
      </c>
    </row>
    <row r="46" spans="5:11">
      <c r="E46" s="13" t="s">
        <v>1011</v>
      </c>
      <c r="F46" s="13" t="s">
        <v>950</v>
      </c>
      <c r="G46" s="13" t="s">
        <v>946</v>
      </c>
      <c r="H46" s="13">
        <v>42305</v>
      </c>
      <c r="I46" s="13" t="s">
        <v>974</v>
      </c>
      <c r="J46" s="13" t="s">
        <v>1012</v>
      </c>
      <c r="K46" s="13">
        <v>495</v>
      </c>
    </row>
    <row r="47" spans="5:11">
      <c r="E47" s="13" t="s">
        <v>1013</v>
      </c>
      <c r="F47" s="13" t="s">
        <v>1014</v>
      </c>
      <c r="G47" s="13" t="s">
        <v>928</v>
      </c>
      <c r="H47" s="13">
        <v>43083</v>
      </c>
      <c r="I47" s="13" t="s">
        <v>997</v>
      </c>
      <c r="J47" s="13" t="s">
        <v>1015</v>
      </c>
      <c r="K47" s="13">
        <v>64</v>
      </c>
    </row>
    <row r="48" spans="5:11">
      <c r="E48" s="13" t="s">
        <v>1016</v>
      </c>
      <c r="F48" s="13" t="s">
        <v>1000</v>
      </c>
      <c r="G48" s="13" t="s">
        <v>933</v>
      </c>
      <c r="H48" s="13">
        <v>41830</v>
      </c>
      <c r="I48" s="13" t="s">
        <v>942</v>
      </c>
      <c r="J48" s="13" t="s">
        <v>1017</v>
      </c>
      <c r="K48" s="13">
        <v>138</v>
      </c>
    </row>
    <row r="49" spans="5:11">
      <c r="E49" s="13" t="s">
        <v>1018</v>
      </c>
      <c r="F49" s="13" t="s">
        <v>988</v>
      </c>
      <c r="G49" s="13" t="s">
        <v>946</v>
      </c>
      <c r="H49" s="13">
        <v>41931</v>
      </c>
      <c r="I49" s="13" t="s">
        <v>942</v>
      </c>
      <c r="J49" s="13" t="s">
        <v>1019</v>
      </c>
      <c r="K49" s="13">
        <v>117</v>
      </c>
    </row>
    <row r="50" spans="5:11">
      <c r="E50" s="13" t="s">
        <v>926</v>
      </c>
      <c r="F50" s="13" t="s">
        <v>927</v>
      </c>
      <c r="G50" s="13" t="s">
        <v>928</v>
      </c>
      <c r="H50" s="13">
        <v>41931</v>
      </c>
      <c r="I50" s="13" t="s">
        <v>966</v>
      </c>
      <c r="J50" s="13" t="s">
        <v>1020</v>
      </c>
      <c r="K50" s="13">
        <v>910</v>
      </c>
    </row>
    <row r="51" spans="5:11">
      <c r="E51" s="13" t="s">
        <v>993</v>
      </c>
      <c r="F51" s="13" t="s">
        <v>994</v>
      </c>
      <c r="G51" s="13" t="s">
        <v>928</v>
      </c>
      <c r="H51" s="13">
        <v>43447</v>
      </c>
      <c r="I51" s="13" t="s">
        <v>962</v>
      </c>
      <c r="J51" s="13" t="s">
        <v>995</v>
      </c>
      <c r="K51" s="13">
        <v>584</v>
      </c>
    </row>
    <row r="52" spans="5:11">
      <c r="E52" s="13" t="s">
        <v>968</v>
      </c>
      <c r="F52" s="13" t="s">
        <v>969</v>
      </c>
      <c r="G52" s="13" t="s">
        <v>946</v>
      </c>
      <c r="H52" s="13">
        <v>42290</v>
      </c>
      <c r="I52" s="13" t="s">
        <v>929</v>
      </c>
      <c r="J52" s="13" t="s">
        <v>1021</v>
      </c>
      <c r="K52" s="13">
        <v>77</v>
      </c>
    </row>
    <row r="53" spans="5:11">
      <c r="E53" s="13" t="s">
        <v>972</v>
      </c>
      <c r="F53" s="13" t="s">
        <v>973</v>
      </c>
      <c r="G53" s="13" t="s">
        <v>946</v>
      </c>
      <c r="H53" s="13">
        <v>43427</v>
      </c>
      <c r="I53" s="13" t="s">
        <v>974</v>
      </c>
      <c r="J53" s="13" t="s">
        <v>1022</v>
      </c>
      <c r="K53" s="13">
        <v>500</v>
      </c>
    </row>
    <row r="54" spans="5:11">
      <c r="E54" s="13" t="s">
        <v>935</v>
      </c>
      <c r="F54" s="13" t="s">
        <v>936</v>
      </c>
      <c r="G54" s="13" t="s">
        <v>937</v>
      </c>
      <c r="H54" s="13">
        <v>42582</v>
      </c>
      <c r="I54" s="13" t="s">
        <v>942</v>
      </c>
      <c r="J54" s="13" t="s">
        <v>1023</v>
      </c>
      <c r="K54" s="13">
        <v>146</v>
      </c>
    </row>
    <row r="55" spans="5:11">
      <c r="E55" s="13" t="s">
        <v>1024</v>
      </c>
      <c r="F55" s="13" t="s">
        <v>1025</v>
      </c>
      <c r="G55" s="13" t="s">
        <v>928</v>
      </c>
      <c r="H55" s="13">
        <v>42338</v>
      </c>
      <c r="I55" s="13" t="s">
        <v>955</v>
      </c>
      <c r="J55" s="13" t="s">
        <v>1026</v>
      </c>
      <c r="K55" s="13">
        <v>460</v>
      </c>
    </row>
    <row r="56" spans="5:11">
      <c r="E56" s="13" t="s">
        <v>1027</v>
      </c>
      <c r="F56" s="13" t="s">
        <v>1028</v>
      </c>
      <c r="G56" s="13" t="s">
        <v>928</v>
      </c>
      <c r="H56" s="13">
        <v>43327</v>
      </c>
      <c r="I56" s="13" t="s">
        <v>1010</v>
      </c>
      <c r="J56" s="13" t="s">
        <v>1029</v>
      </c>
      <c r="K56" s="13">
        <v>43</v>
      </c>
    </row>
    <row r="57" spans="5:11">
      <c r="E57" s="13" t="s">
        <v>1030</v>
      </c>
      <c r="F57" s="13" t="s">
        <v>1000</v>
      </c>
      <c r="G57" s="13" t="s">
        <v>933</v>
      </c>
      <c r="H57" s="13">
        <v>42993</v>
      </c>
      <c r="I57" s="13" t="s">
        <v>929</v>
      </c>
      <c r="J57" s="13" t="s">
        <v>1031</v>
      </c>
      <c r="K57" s="13">
        <v>72</v>
      </c>
    </row>
    <row r="58" spans="5:11">
      <c r="E58" s="13" t="s">
        <v>1032</v>
      </c>
      <c r="F58" s="13" t="s">
        <v>1000</v>
      </c>
      <c r="G58" s="13" t="s">
        <v>933</v>
      </c>
      <c r="H58" s="13">
        <v>42936</v>
      </c>
      <c r="I58" s="13" t="s">
        <v>929</v>
      </c>
      <c r="J58" s="13" t="s">
        <v>1033</v>
      </c>
      <c r="K58" s="13">
        <v>75</v>
      </c>
    </row>
    <row r="59" spans="5:11">
      <c r="E59" s="13" t="s">
        <v>944</v>
      </c>
      <c r="F59" s="13" t="s">
        <v>945</v>
      </c>
      <c r="G59" s="13" t="s">
        <v>946</v>
      </c>
      <c r="H59" s="13">
        <v>42673</v>
      </c>
      <c r="I59" s="13" t="s">
        <v>951</v>
      </c>
      <c r="J59" s="13" t="s">
        <v>1034</v>
      </c>
      <c r="K59" s="13">
        <v>26</v>
      </c>
    </row>
    <row r="60" spans="5:11">
      <c r="E60" s="13" t="s">
        <v>977</v>
      </c>
      <c r="F60" s="13" t="s">
        <v>978</v>
      </c>
      <c r="G60" s="13" t="s">
        <v>946</v>
      </c>
      <c r="H60" s="13">
        <v>43184</v>
      </c>
      <c r="I60" s="13" t="s">
        <v>951</v>
      </c>
      <c r="J60" s="13" t="s">
        <v>1035</v>
      </c>
      <c r="K60" s="13">
        <v>26</v>
      </c>
    </row>
    <row r="61" spans="5:11">
      <c r="E61" s="13" t="s">
        <v>949</v>
      </c>
      <c r="F61" s="13" t="s">
        <v>950</v>
      </c>
      <c r="G61" s="13" t="s">
        <v>946</v>
      </c>
      <c r="H61" s="13">
        <v>42943</v>
      </c>
      <c r="I61" s="13" t="s">
        <v>962</v>
      </c>
      <c r="J61" s="13" t="s">
        <v>1036</v>
      </c>
      <c r="K61" s="13">
        <v>640</v>
      </c>
    </row>
    <row r="62" spans="5:11">
      <c r="E62" s="13" t="s">
        <v>983</v>
      </c>
      <c r="F62" s="13" t="s">
        <v>984</v>
      </c>
      <c r="G62" s="13" t="s">
        <v>928</v>
      </c>
      <c r="H62" s="13">
        <v>42690</v>
      </c>
      <c r="I62" s="13" t="s">
        <v>962</v>
      </c>
      <c r="J62" s="13" t="s">
        <v>1037</v>
      </c>
      <c r="K62" s="13">
        <v>520</v>
      </c>
    </row>
    <row r="63" spans="5:11">
      <c r="E63" s="13" t="s">
        <v>1004</v>
      </c>
      <c r="F63" s="13" t="s">
        <v>961</v>
      </c>
      <c r="G63" s="13" t="s">
        <v>928</v>
      </c>
      <c r="H63" s="13">
        <v>43120</v>
      </c>
      <c r="I63" s="13" t="s">
        <v>1005</v>
      </c>
      <c r="J63" s="13" t="s">
        <v>1038</v>
      </c>
      <c r="K63" s="13">
        <v>220</v>
      </c>
    </row>
    <row r="64" spans="5:11">
      <c r="E64" s="13" t="s">
        <v>1039</v>
      </c>
      <c r="F64" s="13" t="s">
        <v>1040</v>
      </c>
      <c r="G64" s="13" t="s">
        <v>928</v>
      </c>
      <c r="H64" s="13">
        <v>42065</v>
      </c>
      <c r="I64" s="13" t="s">
        <v>938</v>
      </c>
      <c r="J64" s="13" t="s">
        <v>1041</v>
      </c>
      <c r="K64" s="13">
        <v>434</v>
      </c>
    </row>
    <row r="65" spans="5:11">
      <c r="E65" s="13" t="s">
        <v>1042</v>
      </c>
      <c r="F65" s="13" t="s">
        <v>1043</v>
      </c>
      <c r="G65" s="13" t="s">
        <v>928</v>
      </c>
      <c r="H65" s="13">
        <v>42046</v>
      </c>
      <c r="I65" s="13" t="s">
        <v>929</v>
      </c>
      <c r="J65" s="13" t="s">
        <v>1044</v>
      </c>
      <c r="K65" s="13">
        <v>50</v>
      </c>
    </row>
    <row r="66" spans="5:11">
      <c r="E66" s="13" t="s">
        <v>931</v>
      </c>
      <c r="F66" s="13" t="s">
        <v>932</v>
      </c>
      <c r="G66" s="13" t="s">
        <v>933</v>
      </c>
      <c r="H66" s="13">
        <v>42984</v>
      </c>
      <c r="I66" s="13" t="s">
        <v>1005</v>
      </c>
      <c r="J66" s="13" t="s">
        <v>1045</v>
      </c>
      <c r="K66" s="13">
        <v>238</v>
      </c>
    </row>
    <row r="67" spans="5:11">
      <c r="E67" s="13" t="s">
        <v>990</v>
      </c>
      <c r="F67" s="13" t="s">
        <v>991</v>
      </c>
      <c r="G67" s="13" t="s">
        <v>928</v>
      </c>
      <c r="H67" s="13">
        <v>43032</v>
      </c>
      <c r="I67" s="13" t="s">
        <v>942</v>
      </c>
      <c r="J67" s="13" t="s">
        <v>1046</v>
      </c>
      <c r="K67" s="13">
        <v>140</v>
      </c>
    </row>
    <row r="68" spans="5:11">
      <c r="E68" s="13" t="s">
        <v>1047</v>
      </c>
      <c r="F68" s="13" t="s">
        <v>1000</v>
      </c>
      <c r="G68" s="13" t="s">
        <v>933</v>
      </c>
      <c r="H68" s="13">
        <v>42329</v>
      </c>
      <c r="I68" s="13" t="s">
        <v>966</v>
      </c>
      <c r="J68" s="13" t="s">
        <v>1048</v>
      </c>
      <c r="K68" s="13">
        <v>740</v>
      </c>
    </row>
    <row r="69" spans="5:11">
      <c r="E69" s="13" t="s">
        <v>1027</v>
      </c>
      <c r="F69" s="13" t="s">
        <v>1028</v>
      </c>
      <c r="G69" s="13" t="s">
        <v>928</v>
      </c>
      <c r="H69" s="13">
        <v>41799</v>
      </c>
      <c r="I69" s="13" t="s">
        <v>951</v>
      </c>
      <c r="J69" s="13" t="s">
        <v>1049</v>
      </c>
      <c r="K69" s="13">
        <v>25</v>
      </c>
    </row>
    <row r="70" spans="5:11">
      <c r="E70" s="13" t="s">
        <v>1050</v>
      </c>
      <c r="F70" s="13" t="s">
        <v>1051</v>
      </c>
      <c r="G70" s="13" t="s">
        <v>928</v>
      </c>
      <c r="H70" s="13">
        <v>43031</v>
      </c>
      <c r="I70" s="13" t="s">
        <v>938</v>
      </c>
      <c r="J70" s="13" t="s">
        <v>1052</v>
      </c>
      <c r="K70" s="13">
        <v>665</v>
      </c>
    </row>
    <row r="71" spans="5:11">
      <c r="E71" s="13" t="s">
        <v>996</v>
      </c>
      <c r="F71" s="13" t="s">
        <v>973</v>
      </c>
      <c r="G71" s="13" t="s">
        <v>946</v>
      </c>
      <c r="H71" s="13">
        <v>41835</v>
      </c>
      <c r="I71" s="13" t="s">
        <v>955</v>
      </c>
      <c r="J71" s="13" t="s">
        <v>1053</v>
      </c>
      <c r="K71" s="13">
        <v>425</v>
      </c>
    </row>
    <row r="72" spans="5:11">
      <c r="E72" s="13" t="s">
        <v>926</v>
      </c>
      <c r="F72" s="13" t="s">
        <v>927</v>
      </c>
      <c r="G72" s="13" t="s">
        <v>928</v>
      </c>
      <c r="H72" s="13">
        <v>41898</v>
      </c>
      <c r="I72" s="13" t="s">
        <v>929</v>
      </c>
      <c r="J72" s="13" t="s">
        <v>1054</v>
      </c>
      <c r="K72" s="13">
        <v>78</v>
      </c>
    </row>
    <row r="73" spans="5:11">
      <c r="E73" s="13" t="s">
        <v>980</v>
      </c>
      <c r="F73" s="13" t="s">
        <v>981</v>
      </c>
      <c r="G73" s="13" t="s">
        <v>928</v>
      </c>
      <c r="H73" s="13">
        <v>42134</v>
      </c>
      <c r="I73" s="13" t="s">
        <v>1010</v>
      </c>
      <c r="J73" s="13" t="s">
        <v>1055</v>
      </c>
      <c r="K73" s="13">
        <v>39</v>
      </c>
    </row>
    <row r="74" spans="5:11">
      <c r="E74" s="13" t="s">
        <v>944</v>
      </c>
      <c r="F74" s="13" t="s">
        <v>945</v>
      </c>
      <c r="G74" s="13" t="s">
        <v>946</v>
      </c>
      <c r="H74" s="13">
        <v>42571</v>
      </c>
      <c r="I74" s="13" t="s">
        <v>951</v>
      </c>
      <c r="J74" s="13" t="s">
        <v>1056</v>
      </c>
      <c r="K74" s="13">
        <v>27</v>
      </c>
    </row>
    <row r="75" spans="5:11">
      <c r="E75" s="13" t="s">
        <v>987</v>
      </c>
      <c r="F75" s="13" t="s">
        <v>988</v>
      </c>
      <c r="G75" s="13" t="s">
        <v>946</v>
      </c>
      <c r="H75" s="13">
        <v>43185</v>
      </c>
      <c r="I75" s="13" t="s">
        <v>997</v>
      </c>
      <c r="J75" s="13" t="s">
        <v>1057</v>
      </c>
      <c r="K75" s="13">
        <v>64</v>
      </c>
    </row>
    <row r="76" spans="5:11">
      <c r="E76" s="13" t="s">
        <v>953</v>
      </c>
      <c r="F76" s="13" t="s">
        <v>954</v>
      </c>
      <c r="G76" s="13" t="s">
        <v>937</v>
      </c>
      <c r="H76" s="13">
        <v>41813</v>
      </c>
      <c r="I76" s="13" t="s">
        <v>947</v>
      </c>
      <c r="J76" s="13" t="s">
        <v>1058</v>
      </c>
      <c r="K76" s="13">
        <v>36</v>
      </c>
    </row>
    <row r="77" spans="5:11">
      <c r="E77" s="13" t="s">
        <v>1047</v>
      </c>
      <c r="F77" s="13" t="s">
        <v>1000</v>
      </c>
      <c r="G77" s="13" t="s">
        <v>933</v>
      </c>
      <c r="H77" s="13">
        <v>43342</v>
      </c>
      <c r="I77" s="13" t="s">
        <v>1010</v>
      </c>
      <c r="J77" s="13" t="s">
        <v>1059</v>
      </c>
      <c r="K77" s="13">
        <v>43</v>
      </c>
    </row>
    <row r="78" spans="5:11">
      <c r="E78" s="13" t="s">
        <v>1060</v>
      </c>
      <c r="F78" s="13" t="s">
        <v>1061</v>
      </c>
      <c r="G78" s="13" t="s">
        <v>937</v>
      </c>
      <c r="H78" s="13">
        <v>43191</v>
      </c>
      <c r="I78" s="13" t="s">
        <v>938</v>
      </c>
      <c r="J78" s="13" t="s">
        <v>1062</v>
      </c>
      <c r="K78" s="13">
        <v>693</v>
      </c>
    </row>
    <row r="79" spans="5:11">
      <c r="E79" s="13" t="s">
        <v>1039</v>
      </c>
      <c r="F79" s="13" t="s">
        <v>1040</v>
      </c>
      <c r="G79" s="13" t="s">
        <v>928</v>
      </c>
      <c r="H79" s="13">
        <v>41783</v>
      </c>
      <c r="I79" s="13" t="s">
        <v>966</v>
      </c>
      <c r="J79" s="13" t="s">
        <v>1041</v>
      </c>
      <c r="K79" s="13">
        <v>810</v>
      </c>
    </row>
    <row r="80" spans="5:11">
      <c r="E80" s="13" t="s">
        <v>1013</v>
      </c>
      <c r="F80" s="13" t="s">
        <v>1014</v>
      </c>
      <c r="G80" s="13" t="s">
        <v>928</v>
      </c>
      <c r="H80" s="13">
        <v>42188</v>
      </c>
      <c r="I80" s="13" t="s">
        <v>951</v>
      </c>
      <c r="J80" s="13" t="s">
        <v>1063</v>
      </c>
      <c r="K80" s="13">
        <v>24</v>
      </c>
    </row>
    <row r="81" spans="5:11">
      <c r="E81" s="13" t="s">
        <v>1016</v>
      </c>
      <c r="F81" s="13" t="s">
        <v>1000</v>
      </c>
      <c r="G81" s="13" t="s">
        <v>933</v>
      </c>
      <c r="H81" s="13">
        <v>42783</v>
      </c>
      <c r="I81" s="13" t="s">
        <v>962</v>
      </c>
      <c r="J81" s="13" t="s">
        <v>1064</v>
      </c>
      <c r="K81" s="13">
        <v>648</v>
      </c>
    </row>
    <row r="82" spans="5:11">
      <c r="E82" s="13" t="s">
        <v>949</v>
      </c>
      <c r="F82" s="13" t="s">
        <v>950</v>
      </c>
      <c r="G82" s="13" t="s">
        <v>946</v>
      </c>
      <c r="H82" s="13">
        <v>41714</v>
      </c>
      <c r="I82" s="13" t="s">
        <v>966</v>
      </c>
      <c r="J82" s="13" t="s">
        <v>1065</v>
      </c>
      <c r="K82" s="13">
        <v>990</v>
      </c>
    </row>
    <row r="83" spans="5:11">
      <c r="E83" s="13" t="s">
        <v>990</v>
      </c>
      <c r="F83" s="13" t="s">
        <v>991</v>
      </c>
      <c r="G83" s="13" t="s">
        <v>928</v>
      </c>
      <c r="H83" s="13">
        <v>42848</v>
      </c>
      <c r="I83" s="13" t="s">
        <v>962</v>
      </c>
      <c r="J83" s="13" t="s">
        <v>1066</v>
      </c>
      <c r="K83" s="13">
        <v>720</v>
      </c>
    </row>
    <row r="84" spans="5:11">
      <c r="E84" s="13" t="s">
        <v>949</v>
      </c>
      <c r="F84" s="13" t="s">
        <v>950</v>
      </c>
      <c r="G84" s="13" t="s">
        <v>946</v>
      </c>
      <c r="H84" s="13">
        <v>41977</v>
      </c>
      <c r="I84" s="13" t="s">
        <v>947</v>
      </c>
      <c r="J84" s="13" t="s">
        <v>952</v>
      </c>
      <c r="K84" s="13">
        <v>39</v>
      </c>
    </row>
    <row r="85" spans="5:11">
      <c r="E85" s="13" t="s">
        <v>1042</v>
      </c>
      <c r="F85" s="13" t="s">
        <v>1043</v>
      </c>
      <c r="G85" s="13" t="s">
        <v>928</v>
      </c>
      <c r="H85" s="13">
        <v>42714</v>
      </c>
      <c r="I85" s="13" t="s">
        <v>942</v>
      </c>
      <c r="J85" s="13" t="s">
        <v>1067</v>
      </c>
      <c r="K85" s="13">
        <v>144</v>
      </c>
    </row>
    <row r="86" spans="5:11">
      <c r="E86" s="13" t="s">
        <v>1068</v>
      </c>
      <c r="F86" s="13" t="s">
        <v>950</v>
      </c>
      <c r="G86" s="13" t="s">
        <v>946</v>
      </c>
      <c r="H86" s="13">
        <v>42628</v>
      </c>
      <c r="I86" s="13" t="s">
        <v>938</v>
      </c>
      <c r="J86" s="13" t="s">
        <v>1069</v>
      </c>
      <c r="K86" s="13">
        <v>693</v>
      </c>
    </row>
    <row r="87" spans="5:11">
      <c r="E87" s="13" t="s">
        <v>1070</v>
      </c>
      <c r="F87" s="13" t="s">
        <v>958</v>
      </c>
      <c r="G87" s="13" t="s">
        <v>937</v>
      </c>
      <c r="H87" s="13">
        <v>43307</v>
      </c>
      <c r="I87" s="13" t="s">
        <v>947</v>
      </c>
      <c r="J87" s="13" t="s">
        <v>1071</v>
      </c>
      <c r="K87" s="13">
        <v>45</v>
      </c>
    </row>
    <row r="88" spans="5:11">
      <c r="E88" s="13" t="s">
        <v>1072</v>
      </c>
      <c r="F88" s="13" t="s">
        <v>1073</v>
      </c>
      <c r="G88" s="13" t="s">
        <v>937</v>
      </c>
      <c r="H88" s="13">
        <v>43374</v>
      </c>
      <c r="I88" s="13" t="s">
        <v>966</v>
      </c>
      <c r="J88" s="13" t="s">
        <v>1074</v>
      </c>
      <c r="K88" s="13">
        <v>570</v>
      </c>
    </row>
    <row r="89" spans="5:11">
      <c r="E89" s="13" t="s">
        <v>1068</v>
      </c>
      <c r="F89" s="13" t="s">
        <v>950</v>
      </c>
      <c r="G89" s="13" t="s">
        <v>946</v>
      </c>
      <c r="H89" s="13">
        <v>41689</v>
      </c>
      <c r="I89" s="13" t="s">
        <v>1010</v>
      </c>
      <c r="J89" s="13" t="s">
        <v>1075</v>
      </c>
      <c r="K89" s="13">
        <v>40</v>
      </c>
    </row>
    <row r="90" spans="5:11">
      <c r="E90" s="13" t="s">
        <v>1013</v>
      </c>
      <c r="F90" s="13" t="s">
        <v>1014</v>
      </c>
      <c r="G90" s="13" t="s">
        <v>928</v>
      </c>
      <c r="H90" s="13">
        <v>43056</v>
      </c>
      <c r="I90" s="13" t="s">
        <v>962</v>
      </c>
      <c r="J90" s="13" t="s">
        <v>1076</v>
      </c>
      <c r="K90" s="13">
        <v>608</v>
      </c>
    </row>
    <row r="91" spans="5:11">
      <c r="E91" s="13" t="s">
        <v>1004</v>
      </c>
      <c r="F91" s="13" t="s">
        <v>961</v>
      </c>
      <c r="G91" s="13" t="s">
        <v>928</v>
      </c>
      <c r="H91" s="13">
        <v>42568</v>
      </c>
      <c r="I91" s="13" t="s">
        <v>929</v>
      </c>
      <c r="J91" s="13" t="s">
        <v>1077</v>
      </c>
      <c r="K91" s="13">
        <v>76</v>
      </c>
    </row>
    <row r="92" spans="5:11">
      <c r="E92" s="13" t="s">
        <v>1050</v>
      </c>
      <c r="F92" s="13" t="s">
        <v>1051</v>
      </c>
      <c r="G92" s="13" t="s">
        <v>928</v>
      </c>
      <c r="H92" s="13">
        <v>42854</v>
      </c>
      <c r="I92" s="13" t="s">
        <v>938</v>
      </c>
      <c r="J92" s="13" t="s">
        <v>1078</v>
      </c>
      <c r="K92" s="13">
        <v>679</v>
      </c>
    </row>
    <row r="93" spans="5:11">
      <c r="E93" s="13" t="s">
        <v>999</v>
      </c>
      <c r="F93" s="13" t="s">
        <v>1000</v>
      </c>
      <c r="G93" s="13" t="s">
        <v>933</v>
      </c>
      <c r="H93" s="13">
        <v>41866</v>
      </c>
      <c r="I93" s="13" t="s">
        <v>929</v>
      </c>
      <c r="J93" s="13" t="s">
        <v>1079</v>
      </c>
      <c r="K93" s="13">
        <v>58</v>
      </c>
    </row>
    <row r="94" spans="5:11">
      <c r="E94" s="13" t="s">
        <v>1080</v>
      </c>
      <c r="F94" s="13" t="s">
        <v>1081</v>
      </c>
      <c r="G94" s="13" t="s">
        <v>928</v>
      </c>
      <c r="H94" s="13">
        <v>43173</v>
      </c>
      <c r="I94" s="13" t="s">
        <v>951</v>
      </c>
      <c r="J94" s="13" t="s">
        <v>1082</v>
      </c>
      <c r="K94" s="13">
        <v>26</v>
      </c>
    </row>
    <row r="95" spans="5:11">
      <c r="E95" s="13" t="s">
        <v>1068</v>
      </c>
      <c r="F95" s="13" t="s">
        <v>950</v>
      </c>
      <c r="G95" s="13" t="s">
        <v>946</v>
      </c>
      <c r="H95" s="13">
        <v>43014</v>
      </c>
      <c r="I95" s="13" t="s">
        <v>942</v>
      </c>
      <c r="J95" s="13" t="s">
        <v>1083</v>
      </c>
      <c r="K95" s="13">
        <v>140</v>
      </c>
    </row>
    <row r="96" spans="5:11">
      <c r="E96" s="13" t="s">
        <v>996</v>
      </c>
      <c r="F96" s="13" t="s">
        <v>973</v>
      </c>
      <c r="G96" s="13" t="s">
        <v>946</v>
      </c>
      <c r="H96" s="13">
        <v>42613</v>
      </c>
      <c r="I96" s="13" t="s">
        <v>974</v>
      </c>
      <c r="J96" s="13" t="s">
        <v>1084</v>
      </c>
      <c r="K96" s="13">
        <v>490</v>
      </c>
    </row>
    <row r="97" spans="5:11">
      <c r="E97" s="13" t="s">
        <v>940</v>
      </c>
      <c r="F97" s="13" t="s">
        <v>941</v>
      </c>
      <c r="G97" s="13" t="s">
        <v>928</v>
      </c>
      <c r="H97" s="13">
        <v>42239</v>
      </c>
      <c r="I97" s="13" t="s">
        <v>1005</v>
      </c>
      <c r="J97" s="13" t="s">
        <v>1085</v>
      </c>
      <c r="K97" s="13">
        <v>155</v>
      </c>
    </row>
    <row r="98" spans="5:11">
      <c r="E98" s="13" t="s">
        <v>1060</v>
      </c>
      <c r="F98" s="13" t="s">
        <v>1061</v>
      </c>
      <c r="G98" s="13" t="s">
        <v>937</v>
      </c>
      <c r="H98" s="13">
        <v>42240</v>
      </c>
      <c r="I98" s="13" t="s">
        <v>997</v>
      </c>
      <c r="J98" s="13" t="s">
        <v>1086</v>
      </c>
      <c r="K98" s="13">
        <v>48</v>
      </c>
    </row>
    <row r="99" spans="5:11">
      <c r="E99" s="13" t="s">
        <v>953</v>
      </c>
      <c r="F99" s="13" t="s">
        <v>954</v>
      </c>
      <c r="G99" s="13" t="s">
        <v>937</v>
      </c>
      <c r="H99" s="13">
        <v>43201</v>
      </c>
      <c r="I99" s="13" t="s">
        <v>997</v>
      </c>
      <c r="J99" s="13" t="s">
        <v>1087</v>
      </c>
      <c r="K99" s="13">
        <v>69</v>
      </c>
    </row>
    <row r="100" spans="5:11">
      <c r="E100" s="13" t="s">
        <v>1088</v>
      </c>
      <c r="F100" s="13" t="s">
        <v>1089</v>
      </c>
      <c r="G100" s="13" t="s">
        <v>928</v>
      </c>
      <c r="H100" s="13">
        <v>43085</v>
      </c>
      <c r="I100" s="13" t="s">
        <v>947</v>
      </c>
      <c r="J100" s="13" t="s">
        <v>1090</v>
      </c>
      <c r="K100" s="13">
        <v>47</v>
      </c>
    </row>
    <row r="101" spans="5:11">
      <c r="E101" s="13" t="s">
        <v>935</v>
      </c>
      <c r="F101" s="13" t="s">
        <v>936</v>
      </c>
      <c r="G101" s="13" t="s">
        <v>937</v>
      </c>
      <c r="H101" s="13">
        <v>41968</v>
      </c>
      <c r="I101" s="13" t="s">
        <v>1005</v>
      </c>
      <c r="J101" s="13" t="s">
        <v>939</v>
      </c>
      <c r="K101" s="13">
        <v>195</v>
      </c>
    </row>
    <row r="102" spans="5:11">
      <c r="E102" s="13" t="s">
        <v>1068</v>
      </c>
      <c r="F102" s="13" t="s">
        <v>950</v>
      </c>
      <c r="G102" s="13" t="s">
        <v>946</v>
      </c>
      <c r="H102" s="13">
        <v>43441</v>
      </c>
      <c r="I102" s="13" t="s">
        <v>962</v>
      </c>
      <c r="J102" s="13" t="s">
        <v>1091</v>
      </c>
      <c r="K102" s="13">
        <v>512</v>
      </c>
    </row>
    <row r="103" spans="5:11">
      <c r="E103" s="13" t="s">
        <v>1068</v>
      </c>
      <c r="F103" s="13" t="s">
        <v>950</v>
      </c>
      <c r="G103" s="13" t="s">
        <v>946</v>
      </c>
      <c r="H103" s="13">
        <v>43175</v>
      </c>
      <c r="I103" s="13" t="s">
        <v>929</v>
      </c>
      <c r="J103" s="13" t="s">
        <v>1092</v>
      </c>
      <c r="K103" s="13">
        <v>79</v>
      </c>
    </row>
    <row r="104" spans="5:11">
      <c r="E104" s="13" t="s">
        <v>1093</v>
      </c>
      <c r="F104" s="13" t="s">
        <v>1094</v>
      </c>
      <c r="G104" s="13" t="s">
        <v>928</v>
      </c>
      <c r="H104" s="13">
        <v>42169</v>
      </c>
      <c r="I104" s="13" t="s">
        <v>997</v>
      </c>
      <c r="J104" s="13" t="s">
        <v>1095</v>
      </c>
      <c r="K104" s="13">
        <v>50</v>
      </c>
    </row>
    <row r="105" spans="5:11">
      <c r="E105" s="13" t="s">
        <v>1016</v>
      </c>
      <c r="F105" s="13" t="s">
        <v>1000</v>
      </c>
      <c r="G105" s="13" t="s">
        <v>933</v>
      </c>
      <c r="H105" s="13">
        <v>41835</v>
      </c>
      <c r="I105" s="13" t="s">
        <v>942</v>
      </c>
      <c r="J105" s="13" t="s">
        <v>1096</v>
      </c>
      <c r="K105" s="13">
        <v>150</v>
      </c>
    </row>
    <row r="106" spans="5:11">
      <c r="E106" s="13" t="s">
        <v>1097</v>
      </c>
      <c r="F106" s="13" t="s">
        <v>1098</v>
      </c>
      <c r="G106" s="13" t="s">
        <v>946</v>
      </c>
      <c r="H106" s="13">
        <v>42482</v>
      </c>
      <c r="I106" s="13" t="s">
        <v>997</v>
      </c>
      <c r="J106" s="13" t="s">
        <v>1099</v>
      </c>
      <c r="K106" s="13">
        <v>64</v>
      </c>
    </row>
    <row r="107" spans="5:11">
      <c r="E107" s="13" t="s">
        <v>1039</v>
      </c>
      <c r="F107" s="13" t="s">
        <v>1040</v>
      </c>
      <c r="G107" s="13" t="s">
        <v>928</v>
      </c>
      <c r="H107" s="13">
        <v>42066</v>
      </c>
      <c r="I107" s="13" t="s">
        <v>947</v>
      </c>
      <c r="J107" s="13" t="s">
        <v>1100</v>
      </c>
      <c r="K107" s="13">
        <v>46</v>
      </c>
    </row>
    <row r="108" spans="5:11">
      <c r="E108" s="13" t="s">
        <v>926</v>
      </c>
      <c r="F108" s="13" t="s">
        <v>927</v>
      </c>
      <c r="G108" s="13" t="s">
        <v>928</v>
      </c>
      <c r="H108" s="13">
        <v>41963</v>
      </c>
      <c r="I108" s="13" t="s">
        <v>966</v>
      </c>
      <c r="J108" s="13" t="s">
        <v>1101</v>
      </c>
      <c r="K108" s="13">
        <v>880</v>
      </c>
    </row>
    <row r="109" spans="5:11">
      <c r="E109" s="13" t="s">
        <v>1072</v>
      </c>
      <c r="F109" s="13" t="s">
        <v>1073</v>
      </c>
      <c r="G109" s="13" t="s">
        <v>937</v>
      </c>
      <c r="H109" s="13">
        <v>41699</v>
      </c>
      <c r="I109" s="13" t="s">
        <v>962</v>
      </c>
      <c r="J109" s="13" t="s">
        <v>1102</v>
      </c>
      <c r="K109" s="13">
        <v>712</v>
      </c>
    </row>
    <row r="110" spans="5:11">
      <c r="E110" s="13" t="s">
        <v>968</v>
      </c>
      <c r="F110" s="13" t="s">
        <v>969</v>
      </c>
      <c r="G110" s="13" t="s">
        <v>946</v>
      </c>
      <c r="H110" s="13">
        <v>42931</v>
      </c>
      <c r="I110" s="13" t="s">
        <v>966</v>
      </c>
      <c r="J110" s="13" t="s">
        <v>1103</v>
      </c>
      <c r="K110" s="13">
        <v>740</v>
      </c>
    </row>
    <row r="111" spans="5:11">
      <c r="E111" s="13" t="s">
        <v>980</v>
      </c>
      <c r="F111" s="13" t="s">
        <v>981</v>
      </c>
      <c r="G111" s="13" t="s">
        <v>928</v>
      </c>
      <c r="H111" s="13">
        <v>42050</v>
      </c>
      <c r="I111" s="13" t="s">
        <v>1010</v>
      </c>
      <c r="J111" s="13" t="s">
        <v>1104</v>
      </c>
      <c r="K111" s="13">
        <v>35</v>
      </c>
    </row>
    <row r="112" spans="5:11">
      <c r="E112" s="13" t="s">
        <v>990</v>
      </c>
      <c r="F112" s="13" t="s">
        <v>991</v>
      </c>
      <c r="G112" s="13" t="s">
        <v>928</v>
      </c>
      <c r="H112" s="13">
        <v>43066</v>
      </c>
      <c r="I112" s="13" t="s">
        <v>962</v>
      </c>
      <c r="J112" s="13" t="s">
        <v>992</v>
      </c>
      <c r="K112" s="13">
        <v>704</v>
      </c>
    </row>
    <row r="113" spans="5:11">
      <c r="E113" s="13" t="s">
        <v>987</v>
      </c>
      <c r="F113" s="13" t="s">
        <v>988</v>
      </c>
      <c r="G113" s="13" t="s">
        <v>946</v>
      </c>
      <c r="H113" s="13">
        <v>43198</v>
      </c>
      <c r="I113" s="13" t="s">
        <v>966</v>
      </c>
      <c r="J113" s="13" t="s">
        <v>1105</v>
      </c>
      <c r="K113" s="13">
        <v>930</v>
      </c>
    </row>
    <row r="114" spans="5:11">
      <c r="E114" s="13" t="s">
        <v>1080</v>
      </c>
      <c r="F114" s="13" t="s">
        <v>1081</v>
      </c>
      <c r="G114" s="13" t="s">
        <v>928</v>
      </c>
      <c r="H114" s="13">
        <v>42916</v>
      </c>
      <c r="I114" s="13" t="s">
        <v>955</v>
      </c>
      <c r="J114" s="13" t="s">
        <v>1106</v>
      </c>
      <c r="K114" s="13">
        <v>455</v>
      </c>
    </row>
    <row r="115" spans="5:11">
      <c r="E115" s="13" t="s">
        <v>1107</v>
      </c>
      <c r="F115" s="13" t="s">
        <v>1000</v>
      </c>
      <c r="G115" s="13" t="s">
        <v>933</v>
      </c>
      <c r="H115" s="13">
        <v>41941</v>
      </c>
      <c r="I115" s="13" t="s">
        <v>938</v>
      </c>
      <c r="J115" s="13" t="s">
        <v>1108</v>
      </c>
      <c r="K115" s="13">
        <v>700</v>
      </c>
    </row>
    <row r="116" spans="5:11">
      <c r="E116" s="13" t="s">
        <v>1097</v>
      </c>
      <c r="F116" s="13" t="s">
        <v>1098</v>
      </c>
      <c r="G116" s="13" t="s">
        <v>946</v>
      </c>
      <c r="H116" s="13">
        <v>42715</v>
      </c>
      <c r="I116" s="13" t="s">
        <v>929</v>
      </c>
      <c r="J116" s="13" t="s">
        <v>1099</v>
      </c>
      <c r="K116" s="13">
        <v>77</v>
      </c>
    </row>
    <row r="117" spans="5:11">
      <c r="E117" s="13" t="s">
        <v>926</v>
      </c>
      <c r="F117" s="13" t="s">
        <v>927</v>
      </c>
      <c r="G117" s="13" t="s">
        <v>928</v>
      </c>
      <c r="H117" s="13">
        <v>43217</v>
      </c>
      <c r="I117" s="13" t="s">
        <v>951</v>
      </c>
      <c r="J117" s="13" t="s">
        <v>1109</v>
      </c>
      <c r="K117" s="13">
        <v>29</v>
      </c>
    </row>
    <row r="118" spans="5:11">
      <c r="E118" s="13" t="s">
        <v>1002</v>
      </c>
      <c r="F118" s="13" t="s">
        <v>981</v>
      </c>
      <c r="G118" s="13" t="s">
        <v>928</v>
      </c>
      <c r="H118" s="13">
        <v>42830</v>
      </c>
      <c r="I118" s="13" t="s">
        <v>1010</v>
      </c>
      <c r="J118" s="13" t="s">
        <v>1110</v>
      </c>
      <c r="K118" s="13">
        <v>50</v>
      </c>
    </row>
    <row r="119" spans="5:11">
      <c r="E119" s="13" t="s">
        <v>926</v>
      </c>
      <c r="F119" s="13" t="s">
        <v>927</v>
      </c>
      <c r="G119" s="13" t="s">
        <v>928</v>
      </c>
      <c r="H119" s="13">
        <v>43207</v>
      </c>
      <c r="I119" s="13" t="s">
        <v>938</v>
      </c>
      <c r="J119" s="13" t="s">
        <v>1054</v>
      </c>
      <c r="K119" s="13">
        <v>679</v>
      </c>
    </row>
    <row r="120" spans="5:11">
      <c r="E120" s="13" t="s">
        <v>949</v>
      </c>
      <c r="F120" s="13" t="s">
        <v>950</v>
      </c>
      <c r="G120" s="13" t="s">
        <v>946</v>
      </c>
      <c r="H120" s="13">
        <v>41833</v>
      </c>
      <c r="I120" s="13" t="s">
        <v>1010</v>
      </c>
      <c r="J120" s="13" t="s">
        <v>952</v>
      </c>
      <c r="K120" s="13">
        <v>45</v>
      </c>
    </row>
    <row r="121" spans="5:11">
      <c r="E121" s="13" t="s">
        <v>968</v>
      </c>
      <c r="F121" s="13" t="s">
        <v>969</v>
      </c>
      <c r="G121" s="13" t="s">
        <v>946</v>
      </c>
      <c r="H121" s="13">
        <v>42446</v>
      </c>
      <c r="I121" s="13" t="s">
        <v>951</v>
      </c>
      <c r="J121" s="13" t="s">
        <v>1111</v>
      </c>
      <c r="K121" s="13">
        <v>30</v>
      </c>
    </row>
    <row r="122" spans="5:11">
      <c r="E122" s="13" t="s">
        <v>953</v>
      </c>
      <c r="F122" s="13" t="s">
        <v>954</v>
      </c>
      <c r="G122" s="13" t="s">
        <v>937</v>
      </c>
      <c r="H122" s="13">
        <v>43305</v>
      </c>
      <c r="I122" s="13" t="s">
        <v>951</v>
      </c>
      <c r="J122" s="13" t="s">
        <v>1112</v>
      </c>
      <c r="K122" s="13">
        <v>30</v>
      </c>
    </row>
    <row r="123" spans="5:11">
      <c r="E123" s="13" t="s">
        <v>1013</v>
      </c>
      <c r="F123" s="13" t="s">
        <v>1014</v>
      </c>
      <c r="G123" s="13" t="s">
        <v>928</v>
      </c>
      <c r="H123" s="13">
        <v>42326</v>
      </c>
      <c r="I123" s="13" t="s">
        <v>929</v>
      </c>
      <c r="J123" s="13" t="s">
        <v>1063</v>
      </c>
      <c r="K123" s="13">
        <v>62</v>
      </c>
    </row>
    <row r="124" spans="5:11">
      <c r="E124" s="13" t="s">
        <v>1032</v>
      </c>
      <c r="F124" s="13" t="s">
        <v>1000</v>
      </c>
      <c r="G124" s="13" t="s">
        <v>933</v>
      </c>
      <c r="H124" s="13">
        <v>41904</v>
      </c>
      <c r="I124" s="13" t="s">
        <v>929</v>
      </c>
      <c r="J124" s="13" t="s">
        <v>1113</v>
      </c>
      <c r="K124" s="13">
        <v>76</v>
      </c>
    </row>
    <row r="125" spans="5:11">
      <c r="E125" s="13" t="s">
        <v>1027</v>
      </c>
      <c r="F125" s="13" t="s">
        <v>1028</v>
      </c>
      <c r="G125" s="13" t="s">
        <v>928</v>
      </c>
      <c r="H125" s="13">
        <v>42765</v>
      </c>
      <c r="I125" s="13" t="s">
        <v>947</v>
      </c>
      <c r="J125" s="13" t="s">
        <v>1114</v>
      </c>
      <c r="K125" s="13">
        <v>45</v>
      </c>
    </row>
    <row r="126" spans="5:11">
      <c r="E126" s="13" t="s">
        <v>1093</v>
      </c>
      <c r="F126" s="13" t="s">
        <v>1094</v>
      </c>
      <c r="G126" s="13" t="s">
        <v>928</v>
      </c>
      <c r="H126" s="13">
        <v>42133</v>
      </c>
      <c r="I126" s="13" t="s">
        <v>966</v>
      </c>
      <c r="J126" s="13" t="s">
        <v>1115</v>
      </c>
      <c r="K126" s="13">
        <v>610</v>
      </c>
    </row>
    <row r="127" spans="5:11">
      <c r="E127" s="13" t="s">
        <v>935</v>
      </c>
      <c r="F127" s="13" t="s">
        <v>936</v>
      </c>
      <c r="G127" s="13" t="s">
        <v>937</v>
      </c>
      <c r="H127" s="13">
        <v>42294</v>
      </c>
      <c r="I127" s="13" t="s">
        <v>997</v>
      </c>
      <c r="J127" s="13" t="s">
        <v>1116</v>
      </c>
      <c r="K127" s="13">
        <v>67</v>
      </c>
    </row>
    <row r="128" spans="5:11">
      <c r="E128" s="13" t="s">
        <v>964</v>
      </c>
      <c r="F128" s="13" t="s">
        <v>965</v>
      </c>
      <c r="G128" s="13" t="s">
        <v>928</v>
      </c>
      <c r="H128" s="13">
        <v>42835</v>
      </c>
      <c r="I128" s="13" t="s">
        <v>997</v>
      </c>
      <c r="J128" s="13" t="s">
        <v>1117</v>
      </c>
      <c r="K128" s="13">
        <v>68</v>
      </c>
    </row>
    <row r="129" spans="5:11">
      <c r="E129" s="13" t="s">
        <v>1093</v>
      </c>
      <c r="F129" s="13" t="s">
        <v>1094</v>
      </c>
      <c r="G129" s="13" t="s">
        <v>928</v>
      </c>
      <c r="H129" s="13">
        <v>43024</v>
      </c>
      <c r="I129" s="13" t="s">
        <v>947</v>
      </c>
      <c r="J129" s="13" t="s">
        <v>1118</v>
      </c>
      <c r="K129" s="13">
        <v>50</v>
      </c>
    </row>
    <row r="130" spans="5:11">
      <c r="E130" s="13" t="s">
        <v>1013</v>
      </c>
      <c r="F130" s="13" t="s">
        <v>1014</v>
      </c>
      <c r="G130" s="13" t="s">
        <v>928</v>
      </c>
      <c r="H130" s="13">
        <v>41841</v>
      </c>
      <c r="I130" s="13" t="s">
        <v>974</v>
      </c>
      <c r="J130" s="13" t="s">
        <v>1015</v>
      </c>
      <c r="K130" s="13">
        <v>495</v>
      </c>
    </row>
    <row r="131" spans="5:11">
      <c r="E131" s="13" t="s">
        <v>977</v>
      </c>
      <c r="F131" s="13" t="s">
        <v>978</v>
      </c>
      <c r="G131" s="13" t="s">
        <v>946</v>
      </c>
      <c r="H131" s="13">
        <v>41889</v>
      </c>
      <c r="I131" s="13" t="s">
        <v>997</v>
      </c>
      <c r="J131" s="13" t="s">
        <v>1119</v>
      </c>
      <c r="K131" s="13">
        <v>62</v>
      </c>
    </row>
    <row r="132" spans="5:11">
      <c r="E132" s="13" t="s">
        <v>1042</v>
      </c>
      <c r="F132" s="13" t="s">
        <v>1043</v>
      </c>
      <c r="G132" s="13" t="s">
        <v>928</v>
      </c>
      <c r="H132" s="13">
        <v>43043</v>
      </c>
      <c r="I132" s="13" t="s">
        <v>974</v>
      </c>
      <c r="J132" s="13" t="s">
        <v>1120</v>
      </c>
      <c r="K132" s="13">
        <v>490</v>
      </c>
    </row>
    <row r="133" spans="5:11">
      <c r="E133" s="13" t="s">
        <v>953</v>
      </c>
      <c r="F133" s="13" t="s">
        <v>954</v>
      </c>
      <c r="G133" s="13" t="s">
        <v>937</v>
      </c>
      <c r="H133" s="13">
        <v>42805</v>
      </c>
      <c r="I133" s="13" t="s">
        <v>929</v>
      </c>
      <c r="J133" s="13" t="s">
        <v>1121</v>
      </c>
      <c r="K133" s="13">
        <v>73</v>
      </c>
    </row>
    <row r="134" spans="5:11">
      <c r="E134" s="13" t="s">
        <v>940</v>
      </c>
      <c r="F134" s="13" t="s">
        <v>941</v>
      </c>
      <c r="G134" s="13" t="s">
        <v>928</v>
      </c>
      <c r="H134" s="13">
        <v>42380</v>
      </c>
      <c r="I134" s="13" t="s">
        <v>938</v>
      </c>
      <c r="J134" s="13" t="s">
        <v>943</v>
      </c>
      <c r="K134" s="13">
        <v>616</v>
      </c>
    </row>
    <row r="135" spans="5:11">
      <c r="E135" s="13" t="s">
        <v>1122</v>
      </c>
      <c r="F135" s="13" t="s">
        <v>1123</v>
      </c>
      <c r="G135" s="13" t="s">
        <v>928</v>
      </c>
      <c r="H135" s="13">
        <v>42716</v>
      </c>
      <c r="I135" s="13" t="s">
        <v>951</v>
      </c>
      <c r="J135" s="13" t="s">
        <v>1124</v>
      </c>
      <c r="K135" s="13">
        <v>30</v>
      </c>
    </row>
    <row r="136" spans="5:11">
      <c r="E136" s="13" t="s">
        <v>972</v>
      </c>
      <c r="F136" s="13" t="s">
        <v>973</v>
      </c>
      <c r="G136" s="13" t="s">
        <v>946</v>
      </c>
      <c r="H136" s="13">
        <v>42324</v>
      </c>
      <c r="I136" s="13" t="s">
        <v>951</v>
      </c>
      <c r="J136" s="13" t="s">
        <v>1125</v>
      </c>
      <c r="K136" s="13">
        <v>23</v>
      </c>
    </row>
    <row r="137" spans="5:11">
      <c r="E137" s="13" t="s">
        <v>1016</v>
      </c>
      <c r="F137" s="13" t="s">
        <v>1000</v>
      </c>
      <c r="G137" s="13" t="s">
        <v>933</v>
      </c>
      <c r="H137" s="13">
        <v>42266</v>
      </c>
      <c r="I137" s="13" t="s">
        <v>947</v>
      </c>
      <c r="J137" s="13" t="s">
        <v>1064</v>
      </c>
      <c r="K137" s="13">
        <v>36</v>
      </c>
    </row>
    <row r="138" spans="5:11">
      <c r="E138" s="13" t="s">
        <v>1080</v>
      </c>
      <c r="F138" s="13" t="s">
        <v>1081</v>
      </c>
      <c r="G138" s="13" t="s">
        <v>928</v>
      </c>
      <c r="H138" s="13">
        <v>41746</v>
      </c>
      <c r="I138" s="13" t="s">
        <v>974</v>
      </c>
      <c r="J138" s="13" t="s">
        <v>1126</v>
      </c>
      <c r="K138" s="13">
        <v>490</v>
      </c>
    </row>
    <row r="139" spans="5:11">
      <c r="E139" s="13" t="s">
        <v>990</v>
      </c>
      <c r="F139" s="13" t="s">
        <v>991</v>
      </c>
      <c r="G139" s="13" t="s">
        <v>928</v>
      </c>
      <c r="H139" s="13">
        <v>41892</v>
      </c>
      <c r="I139" s="13" t="s">
        <v>962</v>
      </c>
      <c r="J139" s="13" t="s">
        <v>1127</v>
      </c>
      <c r="K139" s="13">
        <v>672</v>
      </c>
    </row>
    <row r="140" spans="5:11">
      <c r="E140" s="13" t="s">
        <v>940</v>
      </c>
      <c r="F140" s="13" t="s">
        <v>941</v>
      </c>
      <c r="G140" s="13" t="s">
        <v>928</v>
      </c>
      <c r="H140" s="13">
        <v>43041</v>
      </c>
      <c r="I140" s="13" t="s">
        <v>974</v>
      </c>
      <c r="J140" s="13" t="s">
        <v>1128</v>
      </c>
      <c r="K140" s="13">
        <v>490</v>
      </c>
    </row>
    <row r="141" spans="5:11">
      <c r="E141" s="13" t="s">
        <v>1097</v>
      </c>
      <c r="F141" s="13" t="s">
        <v>1098</v>
      </c>
      <c r="G141" s="13" t="s">
        <v>946</v>
      </c>
      <c r="H141" s="13">
        <v>42444</v>
      </c>
      <c r="I141" s="13" t="s">
        <v>942</v>
      </c>
      <c r="J141" s="13" t="s">
        <v>1129</v>
      </c>
      <c r="K141" s="13">
        <v>140</v>
      </c>
    </row>
    <row r="142" spans="5:11">
      <c r="E142" s="13" t="s">
        <v>1047</v>
      </c>
      <c r="F142" s="13" t="s">
        <v>1000</v>
      </c>
      <c r="G142" s="13" t="s">
        <v>933</v>
      </c>
      <c r="H142" s="13">
        <v>43119</v>
      </c>
      <c r="I142" s="13" t="s">
        <v>974</v>
      </c>
      <c r="J142" s="13" t="s">
        <v>1059</v>
      </c>
      <c r="K142" s="13">
        <v>495</v>
      </c>
    </row>
    <row r="143" spans="5:11">
      <c r="E143" s="13" t="s">
        <v>983</v>
      </c>
      <c r="F143" s="13" t="s">
        <v>984</v>
      </c>
      <c r="G143" s="13" t="s">
        <v>928</v>
      </c>
      <c r="H143" s="13">
        <v>43218</v>
      </c>
      <c r="I143" s="13" t="s">
        <v>942</v>
      </c>
      <c r="J143" s="13" t="s">
        <v>1130</v>
      </c>
      <c r="K143" s="13">
        <v>150</v>
      </c>
    </row>
    <row r="144" spans="5:11">
      <c r="E144" s="13" t="s">
        <v>1004</v>
      </c>
      <c r="F144" s="13" t="s">
        <v>961</v>
      </c>
      <c r="G144" s="13" t="s">
        <v>928</v>
      </c>
      <c r="H144" s="13">
        <v>41711</v>
      </c>
      <c r="I144" s="13" t="s">
        <v>951</v>
      </c>
      <c r="J144" s="13" t="s">
        <v>1038</v>
      </c>
      <c r="K144" s="13">
        <v>29</v>
      </c>
    </row>
    <row r="145" spans="5:11">
      <c r="E145" s="13" t="s">
        <v>1047</v>
      </c>
      <c r="F145" s="13" t="s">
        <v>1000</v>
      </c>
      <c r="G145" s="13" t="s">
        <v>933</v>
      </c>
      <c r="H145" s="13">
        <v>42244</v>
      </c>
      <c r="I145" s="13" t="s">
        <v>974</v>
      </c>
      <c r="J145" s="13" t="s">
        <v>1048</v>
      </c>
      <c r="K145" s="13">
        <v>500</v>
      </c>
    </row>
    <row r="146" spans="5:11">
      <c r="E146" s="13" t="s">
        <v>987</v>
      </c>
      <c r="F146" s="13" t="s">
        <v>988</v>
      </c>
      <c r="G146" s="13" t="s">
        <v>946</v>
      </c>
      <c r="H146" s="13">
        <v>41827</v>
      </c>
      <c r="I146" s="13" t="s">
        <v>966</v>
      </c>
      <c r="J146" s="13" t="s">
        <v>1131</v>
      </c>
      <c r="K146" s="13">
        <v>510</v>
      </c>
    </row>
    <row r="147" spans="5:11">
      <c r="E147" s="13" t="s">
        <v>1107</v>
      </c>
      <c r="F147" s="13" t="s">
        <v>1000</v>
      </c>
      <c r="G147" s="13" t="s">
        <v>933</v>
      </c>
      <c r="H147" s="13">
        <v>42422</v>
      </c>
      <c r="I147" s="13" t="s">
        <v>974</v>
      </c>
      <c r="J147" s="13" t="s">
        <v>1132</v>
      </c>
      <c r="K147" s="13">
        <v>490</v>
      </c>
    </row>
    <row r="148" spans="5:11">
      <c r="E148" s="13" t="s">
        <v>926</v>
      </c>
      <c r="F148" s="13" t="s">
        <v>927</v>
      </c>
      <c r="G148" s="13" t="s">
        <v>928</v>
      </c>
      <c r="H148" s="13">
        <v>43080</v>
      </c>
      <c r="I148" s="13" t="s">
        <v>947</v>
      </c>
      <c r="J148" s="13" t="s">
        <v>1133</v>
      </c>
      <c r="K148" s="13">
        <v>50</v>
      </c>
    </row>
    <row r="149" spans="5:11">
      <c r="E149" s="13" t="s">
        <v>1080</v>
      </c>
      <c r="F149" s="13" t="s">
        <v>1081</v>
      </c>
      <c r="G149" s="13" t="s">
        <v>928</v>
      </c>
      <c r="H149" s="13">
        <v>42557</v>
      </c>
      <c r="I149" s="13" t="s">
        <v>938</v>
      </c>
      <c r="J149" s="13" t="s">
        <v>1134</v>
      </c>
      <c r="K149" s="13">
        <v>665</v>
      </c>
    </row>
    <row r="150" spans="5:11">
      <c r="E150" s="13" t="s">
        <v>1030</v>
      </c>
      <c r="F150" s="13" t="s">
        <v>1000</v>
      </c>
      <c r="G150" s="13" t="s">
        <v>933</v>
      </c>
      <c r="H150" s="13">
        <v>41853</v>
      </c>
      <c r="I150" s="13" t="s">
        <v>1005</v>
      </c>
      <c r="J150" s="13" t="s">
        <v>1135</v>
      </c>
      <c r="K150" s="13">
        <v>175</v>
      </c>
    </row>
    <row r="151" spans="5:11">
      <c r="E151" s="13" t="s">
        <v>999</v>
      </c>
      <c r="F151" s="13" t="s">
        <v>1000</v>
      </c>
      <c r="G151" s="13" t="s">
        <v>933</v>
      </c>
      <c r="H151" s="13">
        <v>42673</v>
      </c>
      <c r="I151" s="13" t="s">
        <v>1010</v>
      </c>
      <c r="J151" s="13" t="s">
        <v>1136</v>
      </c>
      <c r="K151" s="13">
        <v>48</v>
      </c>
    </row>
    <row r="152" spans="5:11">
      <c r="E152" s="13" t="s">
        <v>1080</v>
      </c>
      <c r="F152" s="13" t="s">
        <v>1081</v>
      </c>
      <c r="G152" s="13" t="s">
        <v>928</v>
      </c>
      <c r="H152" s="13">
        <v>42479</v>
      </c>
      <c r="I152" s="13" t="s">
        <v>942</v>
      </c>
      <c r="J152" s="13" t="s">
        <v>1082</v>
      </c>
      <c r="K152" s="13">
        <v>146</v>
      </c>
    </row>
    <row r="153" spans="5:11">
      <c r="E153" s="13" t="s">
        <v>968</v>
      </c>
      <c r="F153" s="13" t="s">
        <v>969</v>
      </c>
      <c r="G153" s="13" t="s">
        <v>946</v>
      </c>
      <c r="H153" s="13">
        <v>42149</v>
      </c>
      <c r="I153" s="13" t="s">
        <v>942</v>
      </c>
      <c r="J153" s="13" t="s">
        <v>1103</v>
      </c>
      <c r="K153" s="13">
        <v>143</v>
      </c>
    </row>
    <row r="154" spans="5:11">
      <c r="E154" s="13" t="s">
        <v>1024</v>
      </c>
      <c r="F154" s="13" t="s">
        <v>1025</v>
      </c>
      <c r="G154" s="13" t="s">
        <v>928</v>
      </c>
      <c r="H154" s="13">
        <v>42282</v>
      </c>
      <c r="I154" s="13" t="s">
        <v>997</v>
      </c>
      <c r="J154" s="13" t="s">
        <v>1137</v>
      </c>
      <c r="K154" s="13">
        <v>57</v>
      </c>
    </row>
    <row r="155" spans="5:11">
      <c r="E155" s="13" t="s">
        <v>964</v>
      </c>
      <c r="F155" s="13" t="s">
        <v>965</v>
      </c>
      <c r="G155" s="13" t="s">
        <v>928</v>
      </c>
      <c r="H155" s="13">
        <v>43046</v>
      </c>
      <c r="I155" s="13" t="s">
        <v>1010</v>
      </c>
      <c r="J155" s="13" t="s">
        <v>1117</v>
      </c>
      <c r="K155" s="13">
        <v>46</v>
      </c>
    </row>
    <row r="156" spans="5:11">
      <c r="E156" s="13" t="s">
        <v>1060</v>
      </c>
      <c r="F156" s="13" t="s">
        <v>1061</v>
      </c>
      <c r="G156" s="13" t="s">
        <v>937</v>
      </c>
      <c r="H156" s="13">
        <v>43094</v>
      </c>
      <c r="I156" s="13" t="s">
        <v>951</v>
      </c>
      <c r="J156" s="13" t="s">
        <v>1138</v>
      </c>
      <c r="K156" s="13">
        <v>27</v>
      </c>
    </row>
    <row r="157" spans="5:11">
      <c r="E157" s="13" t="s">
        <v>983</v>
      </c>
      <c r="F157" s="13" t="s">
        <v>984</v>
      </c>
      <c r="G157" s="13" t="s">
        <v>928</v>
      </c>
      <c r="H157" s="13">
        <v>41734</v>
      </c>
      <c r="I157" s="13" t="s">
        <v>955</v>
      </c>
      <c r="J157" s="13" t="s">
        <v>1139</v>
      </c>
      <c r="K157" s="13">
        <v>500</v>
      </c>
    </row>
    <row r="158" spans="5:11">
      <c r="E158" s="13" t="s">
        <v>1122</v>
      </c>
      <c r="F158" s="13" t="s">
        <v>1123</v>
      </c>
      <c r="G158" s="13" t="s">
        <v>928</v>
      </c>
      <c r="H158" s="13">
        <v>43288</v>
      </c>
      <c r="I158" s="13" t="s">
        <v>955</v>
      </c>
      <c r="J158" s="13" t="s">
        <v>1140</v>
      </c>
      <c r="K158" s="13">
        <v>500</v>
      </c>
    </row>
    <row r="159" spans="5:11">
      <c r="E159" s="13" t="s">
        <v>1004</v>
      </c>
      <c r="F159" s="13" t="s">
        <v>961</v>
      </c>
      <c r="G159" s="13" t="s">
        <v>928</v>
      </c>
      <c r="H159" s="13">
        <v>43407</v>
      </c>
      <c r="I159" s="13" t="s">
        <v>1005</v>
      </c>
      <c r="J159" s="13" t="s">
        <v>1141</v>
      </c>
      <c r="K159" s="13">
        <v>225</v>
      </c>
    </row>
    <row r="160" spans="5:11">
      <c r="E160" s="13" t="s">
        <v>1093</v>
      </c>
      <c r="F160" s="13" t="s">
        <v>1094</v>
      </c>
      <c r="G160" s="13" t="s">
        <v>928</v>
      </c>
      <c r="H160" s="13">
        <v>42282</v>
      </c>
      <c r="I160" s="13" t="s">
        <v>951</v>
      </c>
      <c r="J160" s="13" t="s">
        <v>1142</v>
      </c>
      <c r="K160" s="13">
        <v>26</v>
      </c>
    </row>
    <row r="161" spans="5:11">
      <c r="E161" s="13" t="s">
        <v>1060</v>
      </c>
      <c r="F161" s="13" t="s">
        <v>1061</v>
      </c>
      <c r="G161" s="13" t="s">
        <v>937</v>
      </c>
      <c r="H161" s="13">
        <v>42397</v>
      </c>
      <c r="I161" s="13" t="s">
        <v>951</v>
      </c>
      <c r="J161" s="13" t="s">
        <v>1138</v>
      </c>
      <c r="K161" s="13">
        <v>27</v>
      </c>
    </row>
    <row r="162" spans="5:11">
      <c r="E162" s="13" t="s">
        <v>1002</v>
      </c>
      <c r="F162" s="13" t="s">
        <v>981</v>
      </c>
      <c r="G162" s="13" t="s">
        <v>928</v>
      </c>
      <c r="H162" s="13">
        <v>42347</v>
      </c>
      <c r="I162" s="13" t="s">
        <v>1010</v>
      </c>
      <c r="J162" s="13" t="s">
        <v>1143</v>
      </c>
      <c r="K162" s="13">
        <v>34</v>
      </c>
    </row>
    <row r="163" spans="5:11">
      <c r="E163" s="13" t="s">
        <v>1018</v>
      </c>
      <c r="F163" s="13" t="s">
        <v>988</v>
      </c>
      <c r="G163" s="13" t="s">
        <v>946</v>
      </c>
      <c r="H163" s="13">
        <v>43412</v>
      </c>
      <c r="I163" s="13" t="s">
        <v>974</v>
      </c>
      <c r="J163" s="13" t="s">
        <v>1144</v>
      </c>
      <c r="K163" s="13">
        <v>500</v>
      </c>
    </row>
    <row r="164" spans="5:11">
      <c r="E164" s="13" t="s">
        <v>1088</v>
      </c>
      <c r="F164" s="13" t="s">
        <v>1089</v>
      </c>
      <c r="G164" s="13" t="s">
        <v>928</v>
      </c>
      <c r="H164" s="13">
        <v>42855</v>
      </c>
      <c r="I164" s="13" t="s">
        <v>966</v>
      </c>
      <c r="J164" s="13" t="s">
        <v>1145</v>
      </c>
      <c r="K164" s="13">
        <v>780</v>
      </c>
    </row>
    <row r="165" spans="5:11">
      <c r="E165" s="13" t="s">
        <v>957</v>
      </c>
      <c r="F165" s="13" t="s">
        <v>958</v>
      </c>
      <c r="G165" s="13" t="s">
        <v>937</v>
      </c>
      <c r="H165" s="13">
        <v>42799</v>
      </c>
      <c r="I165" s="13" t="s">
        <v>1005</v>
      </c>
      <c r="J165" s="13" t="s">
        <v>1146</v>
      </c>
      <c r="K165" s="13">
        <v>245</v>
      </c>
    </row>
    <row r="166" spans="5:11">
      <c r="E166" s="13" t="s">
        <v>1080</v>
      </c>
      <c r="F166" s="13" t="s">
        <v>1081</v>
      </c>
      <c r="G166" s="13" t="s">
        <v>928</v>
      </c>
      <c r="H166" s="13">
        <v>42755</v>
      </c>
      <c r="I166" s="13" t="s">
        <v>962</v>
      </c>
      <c r="J166" s="13" t="s">
        <v>1147</v>
      </c>
      <c r="K166" s="13">
        <v>784</v>
      </c>
    </row>
    <row r="167" spans="5:11">
      <c r="E167" s="13" t="s">
        <v>1016</v>
      </c>
      <c r="F167" s="13" t="s">
        <v>1000</v>
      </c>
      <c r="G167" s="13" t="s">
        <v>933</v>
      </c>
      <c r="H167" s="13">
        <v>43227</v>
      </c>
      <c r="I167" s="13" t="s">
        <v>997</v>
      </c>
      <c r="J167" s="13" t="s">
        <v>1148</v>
      </c>
      <c r="K167" s="13">
        <v>60</v>
      </c>
    </row>
    <row r="168" spans="5:11">
      <c r="E168" s="13" t="s">
        <v>931</v>
      </c>
      <c r="F168" s="13" t="s">
        <v>932</v>
      </c>
      <c r="G168" s="13" t="s">
        <v>933</v>
      </c>
      <c r="H168" s="13">
        <v>43388</v>
      </c>
      <c r="I168" s="13" t="s">
        <v>974</v>
      </c>
      <c r="J168" s="13" t="s">
        <v>1045</v>
      </c>
      <c r="K168" s="13">
        <v>500</v>
      </c>
    </row>
    <row r="169" spans="5:11">
      <c r="E169" s="13" t="s">
        <v>1013</v>
      </c>
      <c r="F169" s="13" t="s">
        <v>1014</v>
      </c>
      <c r="G169" s="13" t="s">
        <v>928</v>
      </c>
      <c r="H169" s="13">
        <v>43347</v>
      </c>
      <c r="I169" s="13" t="s">
        <v>962</v>
      </c>
      <c r="J169" s="13" t="s">
        <v>1149</v>
      </c>
      <c r="K169" s="13">
        <v>496</v>
      </c>
    </row>
    <row r="170" spans="5:11">
      <c r="E170" s="13" t="s">
        <v>980</v>
      </c>
      <c r="F170" s="13" t="s">
        <v>981</v>
      </c>
      <c r="G170" s="13" t="s">
        <v>928</v>
      </c>
      <c r="H170" s="13">
        <v>43343</v>
      </c>
      <c r="I170" s="13" t="s">
        <v>997</v>
      </c>
      <c r="J170" s="13" t="s">
        <v>1150</v>
      </c>
      <c r="K170" s="13">
        <v>69</v>
      </c>
    </row>
    <row r="171" spans="5:11">
      <c r="E171" s="13" t="s">
        <v>996</v>
      </c>
      <c r="F171" s="13" t="s">
        <v>973</v>
      </c>
      <c r="G171" s="13" t="s">
        <v>946</v>
      </c>
      <c r="H171" s="13">
        <v>43330</v>
      </c>
      <c r="I171" s="13" t="s">
        <v>951</v>
      </c>
      <c r="J171" s="13" t="s">
        <v>1084</v>
      </c>
      <c r="K171" s="13">
        <v>29</v>
      </c>
    </row>
    <row r="172" spans="5:11">
      <c r="E172" s="13" t="s">
        <v>1027</v>
      </c>
      <c r="F172" s="13" t="s">
        <v>1028</v>
      </c>
      <c r="G172" s="13" t="s">
        <v>928</v>
      </c>
      <c r="H172" s="13">
        <v>42536</v>
      </c>
      <c r="I172" s="13" t="s">
        <v>997</v>
      </c>
      <c r="J172" s="13" t="s">
        <v>1029</v>
      </c>
      <c r="K172" s="13">
        <v>65</v>
      </c>
    </row>
    <row r="173" spans="5:11">
      <c r="E173" s="13" t="s">
        <v>972</v>
      </c>
      <c r="F173" s="13" t="s">
        <v>973</v>
      </c>
      <c r="G173" s="13" t="s">
        <v>946</v>
      </c>
      <c r="H173" s="13">
        <v>42465</v>
      </c>
      <c r="I173" s="13" t="s">
        <v>929</v>
      </c>
      <c r="J173" s="13" t="s">
        <v>1151</v>
      </c>
      <c r="K173" s="13">
        <v>78</v>
      </c>
    </row>
    <row r="174" spans="5:11">
      <c r="E174" s="13" t="s">
        <v>1068</v>
      </c>
      <c r="F174" s="13" t="s">
        <v>950</v>
      </c>
      <c r="G174" s="13" t="s">
        <v>946</v>
      </c>
      <c r="H174" s="13">
        <v>42171</v>
      </c>
      <c r="I174" s="13" t="s">
        <v>1010</v>
      </c>
      <c r="J174" s="13" t="s">
        <v>1075</v>
      </c>
      <c r="K174" s="13">
        <v>39</v>
      </c>
    </row>
    <row r="175" spans="5:11">
      <c r="E175" s="13" t="s">
        <v>977</v>
      </c>
      <c r="F175" s="13" t="s">
        <v>978</v>
      </c>
      <c r="G175" s="13" t="s">
        <v>946</v>
      </c>
      <c r="H175" s="13">
        <v>42840</v>
      </c>
      <c r="I175" s="13" t="s">
        <v>951</v>
      </c>
      <c r="J175" s="13" t="s">
        <v>1152</v>
      </c>
      <c r="K175" s="13">
        <v>28</v>
      </c>
    </row>
    <row r="176" spans="5:11">
      <c r="E176" s="13" t="s">
        <v>940</v>
      </c>
      <c r="F176" s="13" t="s">
        <v>941</v>
      </c>
      <c r="G176" s="13" t="s">
        <v>928</v>
      </c>
      <c r="H176" s="13">
        <v>42180</v>
      </c>
      <c r="I176" s="13" t="s">
        <v>955</v>
      </c>
      <c r="J176" s="13" t="s">
        <v>1153</v>
      </c>
      <c r="K176" s="13">
        <v>315</v>
      </c>
    </row>
    <row r="177" spans="5:11">
      <c r="E177" s="13" t="s">
        <v>957</v>
      </c>
      <c r="F177" s="13" t="s">
        <v>958</v>
      </c>
      <c r="G177" s="13" t="s">
        <v>937</v>
      </c>
      <c r="H177" s="13">
        <v>42495</v>
      </c>
      <c r="I177" s="13" t="s">
        <v>951</v>
      </c>
      <c r="J177" s="13" t="s">
        <v>1154</v>
      </c>
      <c r="K177" s="13">
        <v>29</v>
      </c>
    </row>
    <row r="178" spans="5:11">
      <c r="E178" s="13" t="s">
        <v>1155</v>
      </c>
      <c r="F178" s="13" t="s">
        <v>1156</v>
      </c>
      <c r="G178" s="13" t="s">
        <v>928</v>
      </c>
      <c r="H178" s="13">
        <v>42509</v>
      </c>
      <c r="I178" s="13" t="s">
        <v>938</v>
      </c>
      <c r="J178" s="13" t="s">
        <v>1157</v>
      </c>
      <c r="K178" s="13">
        <v>595</v>
      </c>
    </row>
    <row r="179" spans="5:11">
      <c r="E179" s="13" t="s">
        <v>960</v>
      </c>
      <c r="F179" s="13" t="s">
        <v>961</v>
      </c>
      <c r="G179" s="13" t="s">
        <v>928</v>
      </c>
      <c r="H179" s="13">
        <v>41696</v>
      </c>
      <c r="I179" s="13" t="s">
        <v>974</v>
      </c>
      <c r="J179" s="13" t="s">
        <v>1158</v>
      </c>
      <c r="K179" s="13">
        <v>500</v>
      </c>
    </row>
    <row r="180" spans="5:11">
      <c r="E180" s="13" t="s">
        <v>957</v>
      </c>
      <c r="F180" s="13" t="s">
        <v>958</v>
      </c>
      <c r="G180" s="13" t="s">
        <v>937</v>
      </c>
      <c r="H180" s="13">
        <v>41969</v>
      </c>
      <c r="I180" s="13" t="s">
        <v>1005</v>
      </c>
      <c r="J180" s="13" t="s">
        <v>959</v>
      </c>
      <c r="K180" s="13">
        <v>243</v>
      </c>
    </row>
    <row r="181" spans="5:11">
      <c r="E181" s="13" t="s">
        <v>1016</v>
      </c>
      <c r="F181" s="13" t="s">
        <v>1000</v>
      </c>
      <c r="G181" s="13" t="s">
        <v>933</v>
      </c>
      <c r="H181" s="13">
        <v>41665</v>
      </c>
      <c r="I181" s="13" t="s">
        <v>947</v>
      </c>
      <c r="J181" s="13" t="s">
        <v>1017</v>
      </c>
      <c r="K181" s="13">
        <v>40</v>
      </c>
    </row>
    <row r="182" spans="5:11">
      <c r="E182" s="13" t="s">
        <v>987</v>
      </c>
      <c r="F182" s="13" t="s">
        <v>988</v>
      </c>
      <c r="G182" s="13" t="s">
        <v>946</v>
      </c>
      <c r="H182" s="13">
        <v>42120</v>
      </c>
      <c r="I182" s="13" t="s">
        <v>997</v>
      </c>
      <c r="J182" s="13" t="s">
        <v>1105</v>
      </c>
      <c r="K182" s="13">
        <v>47</v>
      </c>
    </row>
    <row r="183" spans="5:11">
      <c r="E183" s="13" t="s">
        <v>1027</v>
      </c>
      <c r="F183" s="13" t="s">
        <v>1028</v>
      </c>
      <c r="G183" s="13" t="s">
        <v>928</v>
      </c>
      <c r="H183" s="13">
        <v>42100</v>
      </c>
      <c r="I183" s="13" t="s">
        <v>1010</v>
      </c>
      <c r="J183" s="13" t="s">
        <v>1159</v>
      </c>
      <c r="K183" s="13">
        <v>46</v>
      </c>
    </row>
    <row r="184" spans="5:11">
      <c r="E184" s="13" t="s">
        <v>1039</v>
      </c>
      <c r="F184" s="13" t="s">
        <v>1040</v>
      </c>
      <c r="G184" s="13" t="s">
        <v>928</v>
      </c>
      <c r="H184" s="13">
        <v>42158</v>
      </c>
      <c r="I184" s="13" t="s">
        <v>974</v>
      </c>
      <c r="J184" s="13" t="s">
        <v>1160</v>
      </c>
      <c r="K184" s="13">
        <v>500</v>
      </c>
    </row>
    <row r="185" spans="5:11">
      <c r="E185" s="13" t="s">
        <v>1070</v>
      </c>
      <c r="F185" s="13" t="s">
        <v>958</v>
      </c>
      <c r="G185" s="13" t="s">
        <v>937</v>
      </c>
      <c r="H185" s="13">
        <v>42819</v>
      </c>
      <c r="I185" s="13" t="s">
        <v>929</v>
      </c>
      <c r="J185" s="13" t="s">
        <v>1161</v>
      </c>
      <c r="K185" s="13">
        <v>77</v>
      </c>
    </row>
    <row r="186" spans="5:11">
      <c r="E186" s="13" t="s">
        <v>1050</v>
      </c>
      <c r="F186" s="13" t="s">
        <v>1051</v>
      </c>
      <c r="G186" s="13" t="s">
        <v>928</v>
      </c>
      <c r="H186" s="13">
        <v>43116</v>
      </c>
      <c r="I186" s="13" t="s">
        <v>1010</v>
      </c>
      <c r="J186" s="13" t="s">
        <v>1162</v>
      </c>
      <c r="K186" s="13">
        <v>43</v>
      </c>
    </row>
    <row r="187" spans="5:11">
      <c r="E187" s="13" t="s">
        <v>972</v>
      </c>
      <c r="F187" s="13" t="s">
        <v>973</v>
      </c>
      <c r="G187" s="13" t="s">
        <v>946</v>
      </c>
      <c r="H187" s="13">
        <v>43319</v>
      </c>
      <c r="I187" s="13" t="s">
        <v>942</v>
      </c>
      <c r="J187" s="13" t="s">
        <v>1163</v>
      </c>
      <c r="K187" s="13">
        <v>143</v>
      </c>
    </row>
    <row r="188" spans="5:11">
      <c r="E188" s="13" t="s">
        <v>968</v>
      </c>
      <c r="F188" s="13" t="s">
        <v>969</v>
      </c>
      <c r="G188" s="13" t="s">
        <v>946</v>
      </c>
      <c r="H188" s="13">
        <v>42164</v>
      </c>
      <c r="I188" s="13" t="s">
        <v>966</v>
      </c>
      <c r="J188" s="13" t="s">
        <v>970</v>
      </c>
      <c r="K188" s="13">
        <v>610</v>
      </c>
    </row>
    <row r="189" spans="5:11">
      <c r="E189" s="13" t="s">
        <v>980</v>
      </c>
      <c r="F189" s="13" t="s">
        <v>981</v>
      </c>
      <c r="G189" s="13" t="s">
        <v>928</v>
      </c>
      <c r="H189" s="13">
        <v>41795</v>
      </c>
      <c r="I189" s="13" t="s">
        <v>947</v>
      </c>
      <c r="J189" s="13" t="s">
        <v>1150</v>
      </c>
      <c r="K189" s="13">
        <v>41</v>
      </c>
    </row>
    <row r="190" spans="5:11">
      <c r="E190" s="13" t="s">
        <v>1107</v>
      </c>
      <c r="F190" s="13" t="s">
        <v>1000</v>
      </c>
      <c r="G190" s="13" t="s">
        <v>933</v>
      </c>
      <c r="H190" s="13">
        <v>42175</v>
      </c>
      <c r="I190" s="13" t="s">
        <v>951</v>
      </c>
      <c r="J190" s="13" t="s">
        <v>1164</v>
      </c>
      <c r="K190" s="13">
        <v>29</v>
      </c>
    </row>
    <row r="191" spans="5:11">
      <c r="E191" s="13" t="s">
        <v>1013</v>
      </c>
      <c r="F191" s="13" t="s">
        <v>1014</v>
      </c>
      <c r="G191" s="13" t="s">
        <v>928</v>
      </c>
      <c r="H191" s="13">
        <v>41941</v>
      </c>
      <c r="I191" s="13" t="s">
        <v>929</v>
      </c>
      <c r="J191" s="13" t="s">
        <v>1149</v>
      </c>
      <c r="K191" s="13">
        <v>70</v>
      </c>
    </row>
    <row r="192" spans="5:11">
      <c r="E192" s="13" t="s">
        <v>940</v>
      </c>
      <c r="F192" s="13" t="s">
        <v>941</v>
      </c>
      <c r="G192" s="13" t="s">
        <v>928</v>
      </c>
      <c r="H192" s="13">
        <v>43444</v>
      </c>
      <c r="I192" s="13" t="s">
        <v>1005</v>
      </c>
      <c r="J192" s="13" t="s">
        <v>1165</v>
      </c>
      <c r="K192" s="13">
        <v>240</v>
      </c>
    </row>
    <row r="193" spans="5:11">
      <c r="E193" s="13" t="s">
        <v>1080</v>
      </c>
      <c r="F193" s="13" t="s">
        <v>1081</v>
      </c>
      <c r="G193" s="13" t="s">
        <v>928</v>
      </c>
      <c r="H193" s="13">
        <v>43240</v>
      </c>
      <c r="I193" s="13" t="s">
        <v>951</v>
      </c>
      <c r="J193" s="13" t="s">
        <v>1166</v>
      </c>
      <c r="K193" s="13">
        <v>28</v>
      </c>
    </row>
    <row r="194" spans="5:11">
      <c r="E194" s="13" t="s">
        <v>972</v>
      </c>
      <c r="F194" s="13" t="s">
        <v>973</v>
      </c>
      <c r="G194" s="13" t="s">
        <v>946</v>
      </c>
      <c r="H194" s="13">
        <v>43121</v>
      </c>
      <c r="I194" s="13" t="s">
        <v>997</v>
      </c>
      <c r="J194" s="13" t="s">
        <v>1022</v>
      </c>
      <c r="K194" s="13">
        <v>64</v>
      </c>
    </row>
    <row r="195" spans="5:11">
      <c r="E195" s="13" t="s">
        <v>999</v>
      </c>
      <c r="F195" s="13" t="s">
        <v>1000</v>
      </c>
      <c r="G195" s="13" t="s">
        <v>933</v>
      </c>
      <c r="H195" s="13">
        <v>42200</v>
      </c>
      <c r="I195" s="13" t="s">
        <v>997</v>
      </c>
      <c r="J195" s="13" t="s">
        <v>1001</v>
      </c>
      <c r="K195" s="13">
        <v>51</v>
      </c>
    </row>
    <row r="196" spans="5:11">
      <c r="E196" s="13" t="s">
        <v>935</v>
      </c>
      <c r="F196" s="13" t="s">
        <v>936</v>
      </c>
      <c r="G196" s="13" t="s">
        <v>937</v>
      </c>
      <c r="H196" s="13">
        <v>42196</v>
      </c>
      <c r="I196" s="13" t="s">
        <v>947</v>
      </c>
      <c r="J196" s="13" t="s">
        <v>1023</v>
      </c>
      <c r="K196" s="13">
        <v>41</v>
      </c>
    </row>
    <row r="197" spans="5:11">
      <c r="E197" s="13" t="s">
        <v>953</v>
      </c>
      <c r="F197" s="13" t="s">
        <v>954</v>
      </c>
      <c r="G197" s="13" t="s">
        <v>937</v>
      </c>
      <c r="H197" s="13">
        <v>43307</v>
      </c>
      <c r="I197" s="13" t="s">
        <v>974</v>
      </c>
      <c r="J197" s="13" t="s">
        <v>1167</v>
      </c>
      <c r="K197" s="13">
        <v>490</v>
      </c>
    </row>
    <row r="198" spans="5:11">
      <c r="E198" s="13" t="s">
        <v>953</v>
      </c>
      <c r="F198" s="13" t="s">
        <v>954</v>
      </c>
      <c r="G198" s="13" t="s">
        <v>937</v>
      </c>
      <c r="H198" s="13">
        <v>41806</v>
      </c>
      <c r="I198" s="13" t="s">
        <v>974</v>
      </c>
      <c r="J198" s="13" t="s">
        <v>956</v>
      </c>
      <c r="K198" s="13">
        <v>490</v>
      </c>
    </row>
    <row r="199" spans="5:11">
      <c r="E199" s="13" t="s">
        <v>1168</v>
      </c>
      <c r="F199" s="13" t="s">
        <v>1169</v>
      </c>
      <c r="G199" s="13" t="s">
        <v>937</v>
      </c>
      <c r="H199" s="13">
        <v>42194</v>
      </c>
      <c r="I199" s="13" t="s">
        <v>966</v>
      </c>
      <c r="J199" s="13" t="s">
        <v>1170</v>
      </c>
      <c r="K199" s="13">
        <v>910</v>
      </c>
    </row>
    <row r="200" spans="5:11">
      <c r="E200" s="13" t="s">
        <v>1072</v>
      </c>
      <c r="F200" s="13" t="s">
        <v>1073</v>
      </c>
      <c r="G200" s="13" t="s">
        <v>937</v>
      </c>
      <c r="H200" s="13">
        <v>42601</v>
      </c>
      <c r="I200" s="13" t="s">
        <v>951</v>
      </c>
      <c r="J200" s="13" t="s">
        <v>1171</v>
      </c>
      <c r="K200" s="13">
        <v>28</v>
      </c>
    </row>
    <row r="201" spans="5:11">
      <c r="E201" s="13" t="s">
        <v>1039</v>
      </c>
      <c r="F201" s="13" t="s">
        <v>1040</v>
      </c>
      <c r="G201" s="13" t="s">
        <v>928</v>
      </c>
      <c r="H201" s="13">
        <v>41671</v>
      </c>
      <c r="I201" s="13" t="s">
        <v>947</v>
      </c>
      <c r="J201" s="13" t="s">
        <v>1172</v>
      </c>
      <c r="K201" s="13">
        <v>44</v>
      </c>
    </row>
    <row r="202" spans="5:11">
      <c r="E202" s="13" t="s">
        <v>1080</v>
      </c>
      <c r="F202" s="13" t="s">
        <v>1081</v>
      </c>
      <c r="G202" s="13" t="s">
        <v>928</v>
      </c>
      <c r="H202" s="13">
        <v>42515</v>
      </c>
      <c r="I202" s="13" t="s">
        <v>929</v>
      </c>
      <c r="J202" s="13" t="s">
        <v>1106</v>
      </c>
      <c r="K202" s="13">
        <v>75</v>
      </c>
    </row>
    <row r="203" spans="5:11">
      <c r="E203" s="13" t="s">
        <v>1155</v>
      </c>
      <c r="F203" s="13" t="s">
        <v>1156</v>
      </c>
      <c r="G203" s="13" t="s">
        <v>928</v>
      </c>
      <c r="H203" s="13">
        <v>42177</v>
      </c>
      <c r="I203" s="13" t="s">
        <v>1005</v>
      </c>
      <c r="J203" s="13" t="s">
        <v>1173</v>
      </c>
      <c r="K203" s="13">
        <v>225</v>
      </c>
    </row>
    <row r="204" spans="5:11">
      <c r="E204" s="13" t="s">
        <v>940</v>
      </c>
      <c r="F204" s="13" t="s">
        <v>941</v>
      </c>
      <c r="G204" s="13" t="s">
        <v>928</v>
      </c>
      <c r="H204" s="13">
        <v>42637</v>
      </c>
      <c r="I204" s="13" t="s">
        <v>951</v>
      </c>
      <c r="J204" s="13" t="s">
        <v>1174</v>
      </c>
      <c r="K204" s="13">
        <v>30</v>
      </c>
    </row>
    <row r="205" spans="5:11">
      <c r="E205" s="13" t="s">
        <v>1072</v>
      </c>
      <c r="F205" s="13" t="s">
        <v>1073</v>
      </c>
      <c r="G205" s="13" t="s">
        <v>937</v>
      </c>
      <c r="H205" s="13">
        <v>41903</v>
      </c>
      <c r="I205" s="13" t="s">
        <v>1005</v>
      </c>
      <c r="J205" s="13" t="s">
        <v>1102</v>
      </c>
      <c r="K205" s="13">
        <v>210</v>
      </c>
    </row>
    <row r="206" spans="5:11">
      <c r="E206" s="13" t="s">
        <v>926</v>
      </c>
      <c r="F206" s="13" t="s">
        <v>927</v>
      </c>
      <c r="G206" s="13" t="s">
        <v>928</v>
      </c>
      <c r="H206" s="13">
        <v>42851</v>
      </c>
      <c r="I206" s="13" t="s">
        <v>1005</v>
      </c>
      <c r="J206" s="13" t="s">
        <v>1054</v>
      </c>
      <c r="K206" s="13">
        <v>250</v>
      </c>
    </row>
    <row r="207" spans="5:11">
      <c r="E207" s="13" t="s">
        <v>1039</v>
      </c>
      <c r="F207" s="13" t="s">
        <v>1040</v>
      </c>
      <c r="G207" s="13" t="s">
        <v>928</v>
      </c>
      <c r="H207" s="13">
        <v>43096</v>
      </c>
      <c r="I207" s="13" t="s">
        <v>955</v>
      </c>
      <c r="J207" s="13" t="s">
        <v>1175</v>
      </c>
      <c r="K207" s="13">
        <v>480</v>
      </c>
    </row>
    <row r="208" spans="5:11">
      <c r="E208" s="13" t="s">
        <v>944</v>
      </c>
      <c r="F208" s="13" t="s">
        <v>945</v>
      </c>
      <c r="G208" s="13" t="s">
        <v>946</v>
      </c>
      <c r="H208" s="13">
        <v>42433</v>
      </c>
      <c r="I208" s="13" t="s">
        <v>966</v>
      </c>
      <c r="J208" s="13" t="s">
        <v>1176</v>
      </c>
      <c r="K208" s="13">
        <v>970</v>
      </c>
    </row>
    <row r="209" spans="5:11">
      <c r="E209" s="13" t="s">
        <v>1122</v>
      </c>
      <c r="F209" s="13" t="s">
        <v>1123</v>
      </c>
      <c r="G209" s="13" t="s">
        <v>928</v>
      </c>
      <c r="H209" s="13">
        <v>41841</v>
      </c>
      <c r="I209" s="13" t="s">
        <v>942</v>
      </c>
      <c r="J209" s="13" t="s">
        <v>1177</v>
      </c>
      <c r="K209" s="13">
        <v>144</v>
      </c>
    </row>
    <row r="210" spans="5:11">
      <c r="E210" s="13" t="s">
        <v>1016</v>
      </c>
      <c r="F210" s="13" t="s">
        <v>1000</v>
      </c>
      <c r="G210" s="13" t="s">
        <v>933</v>
      </c>
      <c r="H210" s="13">
        <v>42820</v>
      </c>
      <c r="I210" s="13" t="s">
        <v>938</v>
      </c>
      <c r="J210" s="13" t="s">
        <v>1017</v>
      </c>
      <c r="K210" s="13">
        <v>637</v>
      </c>
    </row>
    <row r="211" spans="5:11">
      <c r="E211" s="13" t="s">
        <v>1002</v>
      </c>
      <c r="F211" s="13" t="s">
        <v>981</v>
      </c>
      <c r="G211" s="13" t="s">
        <v>928</v>
      </c>
      <c r="H211" s="13">
        <v>42473</v>
      </c>
      <c r="I211" s="13" t="s">
        <v>997</v>
      </c>
      <c r="J211" s="13" t="s">
        <v>1178</v>
      </c>
      <c r="K211" s="13">
        <v>63</v>
      </c>
    </row>
    <row r="212" spans="5:11">
      <c r="E212" s="13" t="s">
        <v>1002</v>
      </c>
      <c r="F212" s="13" t="s">
        <v>981</v>
      </c>
      <c r="G212" s="13" t="s">
        <v>928</v>
      </c>
      <c r="H212" s="13">
        <v>43286</v>
      </c>
      <c r="I212" s="13" t="s">
        <v>938</v>
      </c>
      <c r="J212" s="13" t="s">
        <v>1143</v>
      </c>
      <c r="K212" s="13">
        <v>672</v>
      </c>
    </row>
    <row r="213" spans="5:11">
      <c r="E213" s="13" t="s">
        <v>1068</v>
      </c>
      <c r="F213" s="13" t="s">
        <v>950</v>
      </c>
      <c r="G213" s="13" t="s">
        <v>946</v>
      </c>
      <c r="H213" s="13">
        <v>42031</v>
      </c>
      <c r="I213" s="13" t="s">
        <v>1010</v>
      </c>
      <c r="J213" s="13" t="s">
        <v>1092</v>
      </c>
      <c r="K213" s="13">
        <v>42</v>
      </c>
    </row>
    <row r="214" spans="5:11">
      <c r="E214" s="13" t="s">
        <v>990</v>
      </c>
      <c r="F214" s="13" t="s">
        <v>991</v>
      </c>
      <c r="G214" s="13" t="s">
        <v>928</v>
      </c>
      <c r="H214" s="13">
        <v>43434</v>
      </c>
      <c r="I214" s="13" t="s">
        <v>929</v>
      </c>
      <c r="J214" s="13" t="s">
        <v>1179</v>
      </c>
      <c r="K214" s="13">
        <v>78</v>
      </c>
    </row>
    <row r="215" spans="5:11">
      <c r="E215" s="13" t="s">
        <v>1168</v>
      </c>
      <c r="F215" s="13" t="s">
        <v>1169</v>
      </c>
      <c r="G215" s="13" t="s">
        <v>937</v>
      </c>
      <c r="H215" s="13">
        <v>43064</v>
      </c>
      <c r="I215" s="13" t="s">
        <v>947</v>
      </c>
      <c r="J215" s="13" t="s">
        <v>1180</v>
      </c>
      <c r="K215" s="13">
        <v>49</v>
      </c>
    </row>
    <row r="216" spans="5:11">
      <c r="E216" s="13" t="s">
        <v>1032</v>
      </c>
      <c r="F216" s="13" t="s">
        <v>1000</v>
      </c>
      <c r="G216" s="13" t="s">
        <v>933</v>
      </c>
      <c r="H216" s="13">
        <v>41644</v>
      </c>
      <c r="I216" s="13" t="s">
        <v>1005</v>
      </c>
      <c r="J216" s="13" t="s">
        <v>1181</v>
      </c>
      <c r="K216" s="13">
        <v>193</v>
      </c>
    </row>
    <row r="217" spans="5:11">
      <c r="E217" s="13" t="s">
        <v>926</v>
      </c>
      <c r="F217" s="13" t="s">
        <v>927</v>
      </c>
      <c r="G217" s="13" t="s">
        <v>928</v>
      </c>
      <c r="H217" s="13">
        <v>42782</v>
      </c>
      <c r="I217" s="13" t="s">
        <v>929</v>
      </c>
      <c r="J217" s="13" t="s">
        <v>1109</v>
      </c>
      <c r="K217" s="13">
        <v>76</v>
      </c>
    </row>
    <row r="218" spans="5:11">
      <c r="E218" s="13" t="s">
        <v>1016</v>
      </c>
      <c r="F218" s="13" t="s">
        <v>1000</v>
      </c>
      <c r="G218" s="13" t="s">
        <v>933</v>
      </c>
      <c r="H218" s="13">
        <v>42300</v>
      </c>
      <c r="I218" s="13" t="s">
        <v>938</v>
      </c>
      <c r="J218" s="13" t="s">
        <v>1064</v>
      </c>
      <c r="K218" s="13">
        <v>672</v>
      </c>
    </row>
    <row r="219" spans="5:11">
      <c r="E219" s="13" t="s">
        <v>1042</v>
      </c>
      <c r="F219" s="13" t="s">
        <v>1043</v>
      </c>
      <c r="G219" s="13" t="s">
        <v>928</v>
      </c>
      <c r="H219" s="13">
        <v>42364</v>
      </c>
      <c r="I219" s="13" t="s">
        <v>951</v>
      </c>
      <c r="J219" s="13" t="s">
        <v>1120</v>
      </c>
      <c r="K219" s="13">
        <v>28</v>
      </c>
    </row>
    <row r="220" spans="5:11">
      <c r="E220" s="13" t="s">
        <v>940</v>
      </c>
      <c r="F220" s="13" t="s">
        <v>941</v>
      </c>
      <c r="G220" s="13" t="s">
        <v>928</v>
      </c>
      <c r="H220" s="13">
        <v>41951</v>
      </c>
      <c r="I220" s="13" t="s">
        <v>929</v>
      </c>
      <c r="J220" s="13" t="s">
        <v>1182</v>
      </c>
      <c r="K220" s="13">
        <v>66</v>
      </c>
    </row>
    <row r="221" spans="5:11">
      <c r="E221" s="13" t="s">
        <v>1155</v>
      </c>
      <c r="F221" s="13" t="s">
        <v>1156</v>
      </c>
      <c r="G221" s="13" t="s">
        <v>928</v>
      </c>
      <c r="H221" s="13">
        <v>42163</v>
      </c>
      <c r="I221" s="13" t="s">
        <v>1010</v>
      </c>
      <c r="J221" s="13" t="s">
        <v>1157</v>
      </c>
      <c r="K221" s="13">
        <v>48</v>
      </c>
    </row>
    <row r="222" spans="5:11">
      <c r="E222" s="13" t="s">
        <v>1042</v>
      </c>
      <c r="F222" s="13" t="s">
        <v>1043</v>
      </c>
      <c r="G222" s="13" t="s">
        <v>928</v>
      </c>
      <c r="H222" s="13">
        <v>41682</v>
      </c>
      <c r="I222" s="13" t="s">
        <v>955</v>
      </c>
      <c r="J222" s="13" t="s">
        <v>1183</v>
      </c>
      <c r="K222" s="13">
        <v>370</v>
      </c>
    </row>
    <row r="223" spans="5:11">
      <c r="E223" s="13" t="s">
        <v>1016</v>
      </c>
      <c r="F223" s="13" t="s">
        <v>1000</v>
      </c>
      <c r="G223" s="13" t="s">
        <v>933</v>
      </c>
      <c r="H223" s="13">
        <v>42394</v>
      </c>
      <c r="I223" s="13" t="s">
        <v>929</v>
      </c>
      <c r="J223" s="13" t="s">
        <v>1184</v>
      </c>
      <c r="K223" s="13">
        <v>72</v>
      </c>
    </row>
    <row r="224" spans="5:11">
      <c r="E224" s="13" t="s">
        <v>1004</v>
      </c>
      <c r="F224" s="13" t="s">
        <v>961</v>
      </c>
      <c r="G224" s="13" t="s">
        <v>928</v>
      </c>
      <c r="H224" s="13">
        <v>42030</v>
      </c>
      <c r="I224" s="13" t="s">
        <v>929</v>
      </c>
      <c r="J224" s="13" t="s">
        <v>1185</v>
      </c>
      <c r="K224" s="13">
        <v>58</v>
      </c>
    </row>
    <row r="225" spans="5:11">
      <c r="E225" s="13" t="s">
        <v>931</v>
      </c>
      <c r="F225" s="13" t="s">
        <v>932</v>
      </c>
      <c r="G225" s="13" t="s">
        <v>933</v>
      </c>
      <c r="H225" s="13">
        <v>43376</v>
      </c>
      <c r="I225" s="13" t="s">
        <v>929</v>
      </c>
      <c r="J225" s="13" t="s">
        <v>1186</v>
      </c>
      <c r="K225" s="13">
        <v>73</v>
      </c>
    </row>
    <row r="226" spans="5:11">
      <c r="E226" s="13" t="s">
        <v>1030</v>
      </c>
      <c r="F226" s="13" t="s">
        <v>1000</v>
      </c>
      <c r="G226" s="13" t="s">
        <v>933</v>
      </c>
      <c r="H226" s="13">
        <v>42069</v>
      </c>
      <c r="I226" s="13" t="s">
        <v>962</v>
      </c>
      <c r="J226" s="13" t="s">
        <v>1031</v>
      </c>
      <c r="K226" s="13">
        <v>776</v>
      </c>
    </row>
    <row r="227" spans="5:11">
      <c r="E227" s="13" t="s">
        <v>1107</v>
      </c>
      <c r="F227" s="13" t="s">
        <v>1000</v>
      </c>
      <c r="G227" s="13" t="s">
        <v>933</v>
      </c>
      <c r="H227" s="13">
        <v>43338</v>
      </c>
      <c r="I227" s="13" t="s">
        <v>942</v>
      </c>
      <c r="J227" s="13" t="s">
        <v>1187</v>
      </c>
      <c r="K227" s="13">
        <v>147</v>
      </c>
    </row>
    <row r="228" spans="5:11">
      <c r="E228" s="13" t="s">
        <v>935</v>
      </c>
      <c r="F228" s="13" t="s">
        <v>936</v>
      </c>
      <c r="G228" s="13" t="s">
        <v>937</v>
      </c>
      <c r="H228" s="13">
        <v>42378</v>
      </c>
      <c r="I228" s="13" t="s">
        <v>942</v>
      </c>
      <c r="J228" s="13" t="s">
        <v>1188</v>
      </c>
      <c r="K228" s="13">
        <v>134</v>
      </c>
    </row>
    <row r="229" spans="5:11">
      <c r="E229" s="13" t="s">
        <v>1039</v>
      </c>
      <c r="F229" s="13" t="s">
        <v>1040</v>
      </c>
      <c r="G229" s="13" t="s">
        <v>928</v>
      </c>
      <c r="H229" s="13">
        <v>42566</v>
      </c>
      <c r="I229" s="13" t="s">
        <v>951</v>
      </c>
      <c r="J229" s="13" t="s">
        <v>1172</v>
      </c>
      <c r="K229" s="13">
        <v>8</v>
      </c>
    </row>
    <row r="230" spans="5:11">
      <c r="E230" s="13" t="s">
        <v>1155</v>
      </c>
      <c r="F230" s="13" t="s">
        <v>1156</v>
      </c>
      <c r="G230" s="13" t="s">
        <v>928</v>
      </c>
      <c r="H230" s="13">
        <v>41972</v>
      </c>
      <c r="I230" s="13" t="s">
        <v>942</v>
      </c>
      <c r="J230" s="13" t="s">
        <v>1189</v>
      </c>
      <c r="K230" s="13">
        <v>135</v>
      </c>
    </row>
    <row r="231" spans="5:11">
      <c r="E231" s="13" t="s">
        <v>1168</v>
      </c>
      <c r="F231" s="13" t="s">
        <v>1169</v>
      </c>
      <c r="G231" s="13" t="s">
        <v>937</v>
      </c>
      <c r="H231" s="13">
        <v>41904</v>
      </c>
      <c r="I231" s="13" t="s">
        <v>997</v>
      </c>
      <c r="J231" s="13" t="s">
        <v>1180</v>
      </c>
      <c r="K231" s="13">
        <v>59</v>
      </c>
    </row>
    <row r="232" spans="5:11">
      <c r="E232" s="13" t="s">
        <v>996</v>
      </c>
      <c r="F232" s="13" t="s">
        <v>973</v>
      </c>
      <c r="G232" s="13" t="s">
        <v>946</v>
      </c>
      <c r="H232" s="13">
        <v>43089</v>
      </c>
      <c r="I232" s="13" t="s">
        <v>966</v>
      </c>
      <c r="J232" s="13" t="s">
        <v>1084</v>
      </c>
      <c r="K232" s="13">
        <v>500</v>
      </c>
    </row>
    <row r="233" spans="5:11">
      <c r="E233" s="13" t="s">
        <v>1030</v>
      </c>
      <c r="F233" s="13" t="s">
        <v>1000</v>
      </c>
      <c r="G233" s="13" t="s">
        <v>933</v>
      </c>
      <c r="H233" s="13">
        <v>42785</v>
      </c>
      <c r="I233" s="13" t="s">
        <v>955</v>
      </c>
      <c r="J233" s="13" t="s">
        <v>1190</v>
      </c>
      <c r="K233" s="13">
        <v>495</v>
      </c>
    </row>
    <row r="234" spans="5:11">
      <c r="E234" s="13" t="s">
        <v>1122</v>
      </c>
      <c r="F234" s="13" t="s">
        <v>1123</v>
      </c>
      <c r="G234" s="13" t="s">
        <v>928</v>
      </c>
      <c r="H234" s="13">
        <v>43147</v>
      </c>
      <c r="I234" s="13" t="s">
        <v>947</v>
      </c>
      <c r="J234" s="13" t="s">
        <v>1124</v>
      </c>
      <c r="K234" s="13">
        <v>49</v>
      </c>
    </row>
    <row r="235" spans="5:11">
      <c r="E235" s="13" t="s">
        <v>931</v>
      </c>
      <c r="F235" s="13" t="s">
        <v>932</v>
      </c>
      <c r="G235" s="13" t="s">
        <v>933</v>
      </c>
      <c r="H235" s="13">
        <v>41649</v>
      </c>
      <c r="I235" s="13" t="s">
        <v>1010</v>
      </c>
      <c r="J235" s="13" t="s">
        <v>1191</v>
      </c>
      <c r="K235" s="13">
        <v>48</v>
      </c>
    </row>
    <row r="236" spans="5:11">
      <c r="E236" s="13" t="s">
        <v>987</v>
      </c>
      <c r="F236" s="13" t="s">
        <v>988</v>
      </c>
      <c r="G236" s="13" t="s">
        <v>946</v>
      </c>
      <c r="H236" s="13">
        <v>42251</v>
      </c>
      <c r="I236" s="13" t="s">
        <v>938</v>
      </c>
      <c r="J236" s="13" t="s">
        <v>1192</v>
      </c>
      <c r="K236" s="13">
        <v>560</v>
      </c>
    </row>
    <row r="237" spans="5:11">
      <c r="E237" s="13" t="s">
        <v>996</v>
      </c>
      <c r="F237" s="13" t="s">
        <v>973</v>
      </c>
      <c r="G237" s="13" t="s">
        <v>946</v>
      </c>
      <c r="H237" s="13">
        <v>41855</v>
      </c>
      <c r="I237" s="13" t="s">
        <v>966</v>
      </c>
      <c r="J237" s="13" t="s">
        <v>1193</v>
      </c>
      <c r="K237" s="13">
        <v>500</v>
      </c>
    </row>
    <row r="238" spans="5:11">
      <c r="E238" s="13" t="s">
        <v>1030</v>
      </c>
      <c r="F238" s="13" t="s">
        <v>1000</v>
      </c>
      <c r="G238" s="13" t="s">
        <v>933</v>
      </c>
      <c r="H238" s="13">
        <v>43325</v>
      </c>
      <c r="I238" s="13" t="s">
        <v>974</v>
      </c>
      <c r="J238" s="13" t="s">
        <v>1190</v>
      </c>
      <c r="K238" s="13">
        <v>495</v>
      </c>
    </row>
    <row r="239" spans="5:11">
      <c r="E239" s="13" t="s">
        <v>1107</v>
      </c>
      <c r="F239" s="13" t="s">
        <v>1000</v>
      </c>
      <c r="G239" s="13" t="s">
        <v>933</v>
      </c>
      <c r="H239" s="13">
        <v>42647</v>
      </c>
      <c r="I239" s="13" t="s">
        <v>951</v>
      </c>
      <c r="J239" s="13" t="s">
        <v>1194</v>
      </c>
      <c r="K239" s="13">
        <v>29</v>
      </c>
    </row>
    <row r="240" spans="5:11">
      <c r="E240" s="13" t="s">
        <v>1047</v>
      </c>
      <c r="F240" s="13" t="s">
        <v>1000</v>
      </c>
      <c r="G240" s="13" t="s">
        <v>933</v>
      </c>
      <c r="H240" s="13">
        <v>41826</v>
      </c>
      <c r="I240" s="13" t="s">
        <v>1010</v>
      </c>
      <c r="J240" s="13" t="s">
        <v>1195</v>
      </c>
      <c r="K240" s="13">
        <v>44</v>
      </c>
    </row>
    <row r="241" spans="5:11">
      <c r="E241" s="13" t="s">
        <v>1002</v>
      </c>
      <c r="F241" s="13" t="s">
        <v>981</v>
      </c>
      <c r="G241" s="13" t="s">
        <v>928</v>
      </c>
      <c r="H241" s="13">
        <v>41885</v>
      </c>
      <c r="I241" s="13" t="s">
        <v>966</v>
      </c>
      <c r="J241" s="13" t="s">
        <v>1143</v>
      </c>
      <c r="K241" s="13">
        <v>710</v>
      </c>
    </row>
    <row r="242" spans="5:11">
      <c r="E242" s="13" t="s">
        <v>1047</v>
      </c>
      <c r="F242" s="13" t="s">
        <v>1000</v>
      </c>
      <c r="G242" s="13" t="s">
        <v>933</v>
      </c>
      <c r="H242" s="13">
        <v>42476</v>
      </c>
      <c r="I242" s="13" t="s">
        <v>942</v>
      </c>
      <c r="J242" s="13" t="s">
        <v>1196</v>
      </c>
      <c r="K242" s="13">
        <v>150</v>
      </c>
    </row>
    <row r="243" spans="5:11">
      <c r="E243" s="13" t="s">
        <v>987</v>
      </c>
      <c r="F243" s="13" t="s">
        <v>988</v>
      </c>
      <c r="G243" s="13" t="s">
        <v>946</v>
      </c>
      <c r="H243" s="13">
        <v>42666</v>
      </c>
      <c r="I243" s="13" t="s">
        <v>947</v>
      </c>
      <c r="J243" s="13" t="s">
        <v>1197</v>
      </c>
      <c r="K243" s="13">
        <v>44</v>
      </c>
    </row>
    <row r="244" spans="5:11">
      <c r="E244" s="13" t="s">
        <v>1070</v>
      </c>
      <c r="F244" s="13" t="s">
        <v>958</v>
      </c>
      <c r="G244" s="13" t="s">
        <v>937</v>
      </c>
      <c r="H244" s="13">
        <v>42068</v>
      </c>
      <c r="I244" s="13" t="s">
        <v>951</v>
      </c>
      <c r="J244" s="13" t="s">
        <v>1198</v>
      </c>
      <c r="K244" s="13">
        <v>24</v>
      </c>
    </row>
    <row r="245" spans="5:11">
      <c r="E245" s="13" t="s">
        <v>1168</v>
      </c>
      <c r="F245" s="13" t="s">
        <v>1169</v>
      </c>
      <c r="G245" s="13" t="s">
        <v>937</v>
      </c>
      <c r="H245" s="13">
        <v>42216</v>
      </c>
      <c r="I245" s="13" t="s">
        <v>1005</v>
      </c>
      <c r="J245" s="13" t="s">
        <v>1180</v>
      </c>
      <c r="K245" s="13">
        <v>163</v>
      </c>
    </row>
    <row r="246" spans="5:11">
      <c r="E246" s="13" t="s">
        <v>968</v>
      </c>
      <c r="F246" s="13" t="s">
        <v>969</v>
      </c>
      <c r="G246" s="13" t="s">
        <v>946</v>
      </c>
      <c r="H246" s="13">
        <v>43381</v>
      </c>
      <c r="I246" s="13" t="s">
        <v>929</v>
      </c>
      <c r="J246" s="13" t="s">
        <v>1199</v>
      </c>
      <c r="K246" s="13">
        <v>78</v>
      </c>
    </row>
    <row r="247" spans="5:11">
      <c r="E247" s="13" t="s">
        <v>1050</v>
      </c>
      <c r="F247" s="13" t="s">
        <v>1051</v>
      </c>
      <c r="G247" s="13" t="s">
        <v>928</v>
      </c>
      <c r="H247" s="13">
        <v>43303</v>
      </c>
      <c r="I247" s="13" t="s">
        <v>929</v>
      </c>
      <c r="J247" s="13" t="s">
        <v>1162</v>
      </c>
      <c r="K247" s="13">
        <v>78</v>
      </c>
    </row>
    <row r="248" spans="5:11">
      <c r="E248" s="13" t="s">
        <v>1068</v>
      </c>
      <c r="F248" s="13" t="s">
        <v>950</v>
      </c>
      <c r="G248" s="13" t="s">
        <v>946</v>
      </c>
      <c r="H248" s="13">
        <v>42892</v>
      </c>
      <c r="I248" s="13" t="s">
        <v>938</v>
      </c>
      <c r="J248" s="13" t="s">
        <v>1075</v>
      </c>
      <c r="K248" s="13">
        <v>651</v>
      </c>
    </row>
    <row r="249" spans="5:11">
      <c r="E249" s="13" t="s">
        <v>983</v>
      </c>
      <c r="F249" s="13" t="s">
        <v>984</v>
      </c>
      <c r="G249" s="13" t="s">
        <v>928</v>
      </c>
      <c r="H249" s="13">
        <v>42199</v>
      </c>
      <c r="I249" s="13" t="s">
        <v>947</v>
      </c>
      <c r="J249" s="13" t="s">
        <v>1200</v>
      </c>
      <c r="K249" s="13">
        <v>36</v>
      </c>
    </row>
    <row r="250" spans="5:11">
      <c r="E250" s="13" t="s">
        <v>1039</v>
      </c>
      <c r="F250" s="13" t="s">
        <v>1040</v>
      </c>
      <c r="G250" s="13" t="s">
        <v>928</v>
      </c>
      <c r="H250" s="13">
        <v>41750</v>
      </c>
      <c r="I250" s="13" t="s">
        <v>974</v>
      </c>
      <c r="J250" s="13" t="s">
        <v>1201</v>
      </c>
      <c r="K250" s="13">
        <v>500</v>
      </c>
    </row>
    <row r="251" spans="5:11">
      <c r="E251" s="13" t="s">
        <v>1080</v>
      </c>
      <c r="F251" s="13" t="s">
        <v>1081</v>
      </c>
      <c r="G251" s="13" t="s">
        <v>928</v>
      </c>
      <c r="H251" s="13">
        <v>42211</v>
      </c>
      <c r="I251" s="13" t="s">
        <v>942</v>
      </c>
      <c r="J251" s="13" t="s">
        <v>1202</v>
      </c>
      <c r="K251" s="13">
        <v>140</v>
      </c>
    </row>
    <row r="252" spans="5:11">
      <c r="E252" s="13" t="s">
        <v>1088</v>
      </c>
      <c r="F252" s="13" t="s">
        <v>1089</v>
      </c>
      <c r="G252" s="13" t="s">
        <v>928</v>
      </c>
      <c r="H252" s="13">
        <v>43073</v>
      </c>
      <c r="I252" s="13" t="s">
        <v>938</v>
      </c>
      <c r="J252" s="13" t="s">
        <v>1203</v>
      </c>
      <c r="K252" s="13">
        <v>700</v>
      </c>
    </row>
    <row r="253" spans="5:11">
      <c r="E253" s="13" t="s">
        <v>977</v>
      </c>
      <c r="F253" s="13" t="s">
        <v>978</v>
      </c>
      <c r="G253" s="13" t="s">
        <v>946</v>
      </c>
      <c r="H253" s="13">
        <v>42837</v>
      </c>
      <c r="I253" s="13" t="s">
        <v>942</v>
      </c>
      <c r="J253" s="13" t="s">
        <v>1204</v>
      </c>
      <c r="K253" s="13">
        <v>144</v>
      </c>
    </row>
    <row r="254" spans="5:11">
      <c r="E254" s="13" t="s">
        <v>1013</v>
      </c>
      <c r="F254" s="13" t="s">
        <v>1014</v>
      </c>
      <c r="G254" s="13" t="s">
        <v>928</v>
      </c>
      <c r="H254" s="13">
        <v>43001</v>
      </c>
      <c r="I254" s="13" t="s">
        <v>955</v>
      </c>
      <c r="J254" s="13" t="s">
        <v>1205</v>
      </c>
      <c r="K254" s="13">
        <v>465</v>
      </c>
    </row>
    <row r="255" spans="5:11">
      <c r="E255" s="13" t="s">
        <v>1097</v>
      </c>
      <c r="F255" s="13" t="s">
        <v>1098</v>
      </c>
      <c r="G255" s="13" t="s">
        <v>946</v>
      </c>
      <c r="H255" s="13">
        <v>42434</v>
      </c>
      <c r="I255" s="13" t="s">
        <v>947</v>
      </c>
      <c r="J255" s="13" t="s">
        <v>1129</v>
      </c>
      <c r="K255" s="13">
        <v>50</v>
      </c>
    </row>
    <row r="256" spans="5:11">
      <c r="E256" s="13" t="s">
        <v>968</v>
      </c>
      <c r="F256" s="13" t="s">
        <v>969</v>
      </c>
      <c r="G256" s="13" t="s">
        <v>946</v>
      </c>
      <c r="H256" s="13">
        <v>42074</v>
      </c>
      <c r="I256" s="13" t="s">
        <v>1010</v>
      </c>
      <c r="J256" s="13" t="s">
        <v>1206</v>
      </c>
      <c r="K256" s="13">
        <v>49</v>
      </c>
    </row>
    <row r="257" spans="5:11">
      <c r="E257" s="13" t="s">
        <v>999</v>
      </c>
      <c r="F257" s="13" t="s">
        <v>1000</v>
      </c>
      <c r="G257" s="13" t="s">
        <v>933</v>
      </c>
      <c r="H257" s="13">
        <v>41868</v>
      </c>
      <c r="I257" s="13" t="s">
        <v>947</v>
      </c>
      <c r="J257" s="13" t="s">
        <v>1207</v>
      </c>
      <c r="K257" s="13">
        <v>44</v>
      </c>
    </row>
    <row r="258" spans="5:11">
      <c r="E258" s="13" t="s">
        <v>1013</v>
      </c>
      <c r="F258" s="13" t="s">
        <v>1014</v>
      </c>
      <c r="G258" s="13" t="s">
        <v>928</v>
      </c>
      <c r="H258" s="13">
        <v>42664</v>
      </c>
      <c r="I258" s="13" t="s">
        <v>974</v>
      </c>
      <c r="J258" s="13" t="s">
        <v>1149</v>
      </c>
      <c r="K258" s="13">
        <v>490</v>
      </c>
    </row>
    <row r="259" spans="5:11">
      <c r="E259" s="13" t="s">
        <v>1013</v>
      </c>
      <c r="F259" s="13" t="s">
        <v>1014</v>
      </c>
      <c r="G259" s="13" t="s">
        <v>928</v>
      </c>
      <c r="H259" s="13">
        <v>43282</v>
      </c>
      <c r="I259" s="13" t="s">
        <v>938</v>
      </c>
      <c r="J259" s="13" t="s">
        <v>1208</v>
      </c>
      <c r="K259" s="13">
        <v>623</v>
      </c>
    </row>
    <row r="260" spans="5:11">
      <c r="E260" s="13" t="s">
        <v>1016</v>
      </c>
      <c r="F260" s="13" t="s">
        <v>1000</v>
      </c>
      <c r="G260" s="13" t="s">
        <v>933</v>
      </c>
      <c r="H260" s="13">
        <v>41801</v>
      </c>
      <c r="I260" s="13" t="s">
        <v>938</v>
      </c>
      <c r="J260" s="13" t="s">
        <v>1209</v>
      </c>
      <c r="K260" s="13">
        <v>574</v>
      </c>
    </row>
    <row r="261" spans="5:11">
      <c r="E261" s="13" t="s">
        <v>1018</v>
      </c>
      <c r="F261" s="13" t="s">
        <v>988</v>
      </c>
      <c r="G261" s="13" t="s">
        <v>946</v>
      </c>
      <c r="H261" s="13">
        <v>42396</v>
      </c>
      <c r="I261" s="13" t="s">
        <v>997</v>
      </c>
      <c r="J261" s="13" t="s">
        <v>1210</v>
      </c>
      <c r="K261" s="13">
        <v>68</v>
      </c>
    </row>
    <row r="262" spans="5:11">
      <c r="E262" s="13" t="s">
        <v>1007</v>
      </c>
      <c r="F262" s="13" t="s">
        <v>1008</v>
      </c>
      <c r="G262" s="13" t="s">
        <v>946</v>
      </c>
      <c r="H262" s="13">
        <v>43369</v>
      </c>
      <c r="I262" s="13" t="s">
        <v>997</v>
      </c>
      <c r="J262" s="13" t="s">
        <v>1211</v>
      </c>
      <c r="K262" s="13">
        <v>69</v>
      </c>
    </row>
    <row r="263" spans="5:11">
      <c r="E263" s="13" t="s">
        <v>1168</v>
      </c>
      <c r="F263" s="13" t="s">
        <v>1169</v>
      </c>
      <c r="G263" s="13" t="s">
        <v>937</v>
      </c>
      <c r="H263" s="13">
        <v>42440</v>
      </c>
      <c r="I263" s="13" t="s">
        <v>951</v>
      </c>
      <c r="J263" s="13" t="s">
        <v>1170</v>
      </c>
      <c r="K263" s="13">
        <v>29</v>
      </c>
    </row>
    <row r="264" spans="5:11">
      <c r="E264" s="13" t="s">
        <v>931</v>
      </c>
      <c r="F264" s="13" t="s">
        <v>932</v>
      </c>
      <c r="G264" s="13" t="s">
        <v>933</v>
      </c>
      <c r="H264" s="13">
        <v>43359</v>
      </c>
      <c r="I264" s="13" t="s">
        <v>962</v>
      </c>
      <c r="J264" s="13" t="s">
        <v>1212</v>
      </c>
      <c r="K264" s="13">
        <v>696</v>
      </c>
    </row>
    <row r="265" spans="5:11">
      <c r="E265" s="13" t="s">
        <v>940</v>
      </c>
      <c r="F265" s="13" t="s">
        <v>941</v>
      </c>
      <c r="G265" s="13" t="s">
        <v>928</v>
      </c>
      <c r="H265" s="13">
        <v>42474</v>
      </c>
      <c r="I265" s="13" t="s">
        <v>938</v>
      </c>
      <c r="J265" s="13" t="s">
        <v>1165</v>
      </c>
      <c r="K265" s="13">
        <v>602</v>
      </c>
    </row>
    <row r="266" spans="5:11">
      <c r="E266" s="13" t="s">
        <v>1016</v>
      </c>
      <c r="F266" s="13" t="s">
        <v>1000</v>
      </c>
      <c r="G266" s="13" t="s">
        <v>933</v>
      </c>
      <c r="H266" s="13">
        <v>41737</v>
      </c>
      <c r="I266" s="13" t="s">
        <v>947</v>
      </c>
      <c r="J266" s="13" t="s">
        <v>1213</v>
      </c>
      <c r="K266" s="13">
        <v>40</v>
      </c>
    </row>
    <row r="267" spans="5:11">
      <c r="E267" s="13" t="s">
        <v>977</v>
      </c>
      <c r="F267" s="13" t="s">
        <v>978</v>
      </c>
      <c r="G267" s="13" t="s">
        <v>946</v>
      </c>
      <c r="H267" s="13">
        <v>42830</v>
      </c>
      <c r="I267" s="13" t="s">
        <v>1010</v>
      </c>
      <c r="J267" s="13" t="s">
        <v>1214</v>
      </c>
      <c r="K267" s="13">
        <v>50</v>
      </c>
    </row>
    <row r="268" spans="5:11">
      <c r="E268" s="13" t="s">
        <v>1168</v>
      </c>
      <c r="F268" s="13" t="s">
        <v>1169</v>
      </c>
      <c r="G268" s="13" t="s">
        <v>937</v>
      </c>
      <c r="H268" s="13">
        <v>43061</v>
      </c>
      <c r="I268" s="13" t="s">
        <v>947</v>
      </c>
      <c r="J268" s="13" t="s">
        <v>1215</v>
      </c>
      <c r="K268" s="13">
        <v>49</v>
      </c>
    </row>
    <row r="269" spans="5:11">
      <c r="E269" s="13" t="s">
        <v>964</v>
      </c>
      <c r="F269" s="13" t="s">
        <v>965</v>
      </c>
      <c r="G269" s="13" t="s">
        <v>928</v>
      </c>
      <c r="H269" s="13">
        <v>41839</v>
      </c>
      <c r="I269" s="13" t="s">
        <v>955</v>
      </c>
      <c r="J269" s="13" t="s">
        <v>1117</v>
      </c>
      <c r="K269" s="13">
        <v>425</v>
      </c>
    </row>
    <row r="270" spans="5:11">
      <c r="E270" s="13" t="s">
        <v>1039</v>
      </c>
      <c r="F270" s="13" t="s">
        <v>1040</v>
      </c>
      <c r="G270" s="13" t="s">
        <v>928</v>
      </c>
      <c r="H270" s="13">
        <v>43364</v>
      </c>
      <c r="I270" s="13" t="s">
        <v>974</v>
      </c>
      <c r="J270" s="13" t="s">
        <v>1201</v>
      </c>
      <c r="K270" s="13">
        <v>500</v>
      </c>
    </row>
    <row r="271" spans="5:11">
      <c r="E271" s="13" t="s">
        <v>940</v>
      </c>
      <c r="F271" s="13" t="s">
        <v>941</v>
      </c>
      <c r="G271" s="13" t="s">
        <v>928</v>
      </c>
      <c r="H271" s="13">
        <v>42277</v>
      </c>
      <c r="I271" s="13" t="s">
        <v>962</v>
      </c>
      <c r="J271" s="13" t="s">
        <v>1216</v>
      </c>
      <c r="K271" s="13">
        <v>680</v>
      </c>
    </row>
    <row r="272" spans="5:11">
      <c r="E272" s="13" t="s">
        <v>980</v>
      </c>
      <c r="F272" s="13" t="s">
        <v>981</v>
      </c>
      <c r="G272" s="13" t="s">
        <v>928</v>
      </c>
      <c r="H272" s="13">
        <v>43081</v>
      </c>
      <c r="I272" s="13" t="s">
        <v>942</v>
      </c>
      <c r="J272" s="13" t="s">
        <v>1217</v>
      </c>
      <c r="K272" s="13">
        <v>144</v>
      </c>
    </row>
    <row r="273" spans="5:11">
      <c r="E273" s="13" t="s">
        <v>1088</v>
      </c>
      <c r="F273" s="13" t="s">
        <v>1089</v>
      </c>
      <c r="G273" s="13" t="s">
        <v>928</v>
      </c>
      <c r="H273" s="13">
        <v>42406</v>
      </c>
      <c r="I273" s="13" t="s">
        <v>966</v>
      </c>
      <c r="J273" s="13" t="s">
        <v>1145</v>
      </c>
      <c r="K273" s="13">
        <v>680</v>
      </c>
    </row>
    <row r="274" spans="5:11">
      <c r="E274" s="13" t="s">
        <v>935</v>
      </c>
      <c r="F274" s="13" t="s">
        <v>936</v>
      </c>
      <c r="G274" s="13" t="s">
        <v>937</v>
      </c>
      <c r="H274" s="13">
        <v>43099</v>
      </c>
      <c r="I274" s="13" t="s">
        <v>942</v>
      </c>
      <c r="J274" s="13" t="s">
        <v>1116</v>
      </c>
      <c r="K274" s="13">
        <v>140</v>
      </c>
    </row>
    <row r="275" spans="5:11">
      <c r="E275" s="13" t="s">
        <v>1002</v>
      </c>
      <c r="F275" s="13" t="s">
        <v>981</v>
      </c>
      <c r="G275" s="13" t="s">
        <v>928</v>
      </c>
      <c r="H275" s="13">
        <v>42875</v>
      </c>
      <c r="I275" s="13" t="s">
        <v>951</v>
      </c>
      <c r="J275" s="13" t="s">
        <v>1218</v>
      </c>
      <c r="K275" s="13">
        <v>28</v>
      </c>
    </row>
    <row r="276" spans="5:11">
      <c r="E276" s="13" t="s">
        <v>1060</v>
      </c>
      <c r="F276" s="13" t="s">
        <v>1061</v>
      </c>
      <c r="G276" s="13" t="s">
        <v>937</v>
      </c>
      <c r="H276" s="13">
        <v>41662</v>
      </c>
      <c r="I276" s="13" t="s">
        <v>962</v>
      </c>
      <c r="J276" s="13" t="s">
        <v>1062</v>
      </c>
      <c r="K276" s="13">
        <v>544</v>
      </c>
    </row>
    <row r="277" spans="5:11">
      <c r="E277" s="13" t="s">
        <v>931</v>
      </c>
      <c r="F277" s="13" t="s">
        <v>932</v>
      </c>
      <c r="G277" s="13" t="s">
        <v>933</v>
      </c>
      <c r="H277" s="13">
        <v>42447</v>
      </c>
      <c r="I277" s="13" t="s">
        <v>947</v>
      </c>
      <c r="J277" s="13" t="s">
        <v>986</v>
      </c>
      <c r="K277" s="13">
        <v>47</v>
      </c>
    </row>
    <row r="278" spans="5:11">
      <c r="E278" s="13" t="s">
        <v>1002</v>
      </c>
      <c r="F278" s="13" t="s">
        <v>981</v>
      </c>
      <c r="G278" s="13" t="s">
        <v>928</v>
      </c>
      <c r="H278" s="13">
        <v>41840</v>
      </c>
      <c r="I278" s="13" t="s">
        <v>929</v>
      </c>
      <c r="J278" s="13" t="s">
        <v>1219</v>
      </c>
      <c r="K278" s="13">
        <v>60</v>
      </c>
    </row>
    <row r="279" spans="5:11">
      <c r="E279" s="13" t="s">
        <v>1097</v>
      </c>
      <c r="F279" s="13" t="s">
        <v>1098</v>
      </c>
      <c r="G279" s="13" t="s">
        <v>946</v>
      </c>
      <c r="H279" s="13">
        <v>43268</v>
      </c>
      <c r="I279" s="13" t="s">
        <v>951</v>
      </c>
      <c r="J279" s="13" t="s">
        <v>1220</v>
      </c>
      <c r="K279" s="13">
        <v>26</v>
      </c>
    </row>
    <row r="280" spans="5:11">
      <c r="E280" s="13" t="s">
        <v>1016</v>
      </c>
      <c r="F280" s="13" t="s">
        <v>1000</v>
      </c>
      <c r="G280" s="13" t="s">
        <v>933</v>
      </c>
      <c r="H280" s="13">
        <v>42636</v>
      </c>
      <c r="I280" s="13" t="s">
        <v>974</v>
      </c>
      <c r="J280" s="13" t="s">
        <v>1209</v>
      </c>
      <c r="K280" s="13">
        <v>495</v>
      </c>
    </row>
    <row r="281" spans="5:11">
      <c r="E281" s="13" t="s">
        <v>1011</v>
      </c>
      <c r="F281" s="13" t="s">
        <v>950</v>
      </c>
      <c r="G281" s="13" t="s">
        <v>946</v>
      </c>
      <c r="H281" s="13">
        <v>41768</v>
      </c>
      <c r="I281" s="13" t="s">
        <v>966</v>
      </c>
      <c r="J281" s="13" t="s">
        <v>1221</v>
      </c>
      <c r="K281" s="13">
        <v>620</v>
      </c>
    </row>
    <row r="282" spans="5:11">
      <c r="E282" s="13" t="s">
        <v>1032</v>
      </c>
      <c r="F282" s="13" t="s">
        <v>1000</v>
      </c>
      <c r="G282" s="13" t="s">
        <v>933</v>
      </c>
      <c r="H282" s="13">
        <v>43173</v>
      </c>
      <c r="I282" s="13" t="s">
        <v>974</v>
      </c>
      <c r="J282" s="13" t="s">
        <v>1222</v>
      </c>
      <c r="K282" s="13">
        <v>490</v>
      </c>
    </row>
    <row r="283" spans="5:11">
      <c r="E283" s="13" t="s">
        <v>983</v>
      </c>
      <c r="F283" s="13" t="s">
        <v>984</v>
      </c>
      <c r="G283" s="13" t="s">
        <v>928</v>
      </c>
      <c r="H283" s="13">
        <v>41862</v>
      </c>
      <c r="I283" s="13" t="s">
        <v>951</v>
      </c>
      <c r="J283" s="13" t="s">
        <v>1223</v>
      </c>
      <c r="K283" s="13">
        <v>21</v>
      </c>
    </row>
    <row r="284" spans="5:11">
      <c r="E284" s="13" t="s">
        <v>1011</v>
      </c>
      <c r="F284" s="13" t="s">
        <v>950</v>
      </c>
      <c r="G284" s="13" t="s">
        <v>946</v>
      </c>
      <c r="H284" s="13">
        <v>42152</v>
      </c>
      <c r="I284" s="13" t="s">
        <v>951</v>
      </c>
      <c r="J284" s="13" t="s">
        <v>1224</v>
      </c>
      <c r="K284" s="13">
        <v>20</v>
      </c>
    </row>
    <row r="285" spans="5:11">
      <c r="E285" s="13" t="s">
        <v>1068</v>
      </c>
      <c r="F285" s="13" t="s">
        <v>950</v>
      </c>
      <c r="G285" s="13" t="s">
        <v>946</v>
      </c>
      <c r="H285" s="13">
        <v>42174</v>
      </c>
      <c r="I285" s="13" t="s">
        <v>966</v>
      </c>
      <c r="J285" s="13" t="s">
        <v>1083</v>
      </c>
      <c r="K285" s="13">
        <v>910</v>
      </c>
    </row>
    <row r="286" spans="5:11">
      <c r="E286" s="13" t="s">
        <v>968</v>
      </c>
      <c r="F286" s="13" t="s">
        <v>969</v>
      </c>
      <c r="G286" s="13" t="s">
        <v>946</v>
      </c>
      <c r="H286" s="13">
        <v>42666</v>
      </c>
      <c r="I286" s="13" t="s">
        <v>997</v>
      </c>
      <c r="J286" s="13" t="s">
        <v>1206</v>
      </c>
      <c r="K286" s="13">
        <v>68</v>
      </c>
    </row>
    <row r="287" spans="5:11">
      <c r="E287" s="13" t="s">
        <v>1060</v>
      </c>
      <c r="F287" s="13" t="s">
        <v>1061</v>
      </c>
      <c r="G287" s="13" t="s">
        <v>937</v>
      </c>
      <c r="H287" s="13">
        <v>42456</v>
      </c>
      <c r="I287" s="13" t="s">
        <v>938</v>
      </c>
      <c r="J287" s="13" t="s">
        <v>1225</v>
      </c>
      <c r="K287" s="13">
        <v>623</v>
      </c>
    </row>
    <row r="288" spans="5:11">
      <c r="E288" s="13" t="s">
        <v>983</v>
      </c>
      <c r="F288" s="13" t="s">
        <v>984</v>
      </c>
      <c r="G288" s="13" t="s">
        <v>928</v>
      </c>
      <c r="H288" s="13">
        <v>41698</v>
      </c>
      <c r="I288" s="13" t="s">
        <v>974</v>
      </c>
      <c r="J288" s="13" t="s">
        <v>1226</v>
      </c>
      <c r="K288" s="13">
        <v>490</v>
      </c>
    </row>
    <row r="289" spans="5:11">
      <c r="E289" s="13" t="s">
        <v>1007</v>
      </c>
      <c r="F289" s="13" t="s">
        <v>1008</v>
      </c>
      <c r="G289" s="13" t="s">
        <v>946</v>
      </c>
      <c r="H289" s="13">
        <v>42678</v>
      </c>
      <c r="I289" s="13" t="s">
        <v>947</v>
      </c>
      <c r="J289" s="13" t="s">
        <v>1227</v>
      </c>
      <c r="K289" s="13">
        <v>50</v>
      </c>
    </row>
    <row r="290" spans="5:11">
      <c r="E290" s="13" t="s">
        <v>1168</v>
      </c>
      <c r="F290" s="13" t="s">
        <v>1169</v>
      </c>
      <c r="G290" s="13" t="s">
        <v>937</v>
      </c>
      <c r="H290" s="13">
        <v>42181</v>
      </c>
      <c r="I290" s="13" t="s">
        <v>966</v>
      </c>
      <c r="J290" s="13" t="s">
        <v>1228</v>
      </c>
      <c r="K290" s="13">
        <v>790</v>
      </c>
    </row>
    <row r="291" spans="5:11">
      <c r="E291" s="13" t="s">
        <v>944</v>
      </c>
      <c r="F291" s="13" t="s">
        <v>945</v>
      </c>
      <c r="G291" s="13" t="s">
        <v>946</v>
      </c>
      <c r="H291" s="13">
        <v>41901</v>
      </c>
      <c r="I291" s="13" t="s">
        <v>942</v>
      </c>
      <c r="J291" s="13" t="s">
        <v>948</v>
      </c>
      <c r="K291" s="13">
        <v>144</v>
      </c>
    </row>
    <row r="292" spans="5:11">
      <c r="E292" s="13" t="s">
        <v>1122</v>
      </c>
      <c r="F292" s="13" t="s">
        <v>1123</v>
      </c>
      <c r="G292" s="13" t="s">
        <v>928</v>
      </c>
      <c r="H292" s="13">
        <v>42199</v>
      </c>
      <c r="I292" s="13" t="s">
        <v>966</v>
      </c>
      <c r="J292" s="13" t="s">
        <v>1229</v>
      </c>
      <c r="K292" s="13">
        <v>960</v>
      </c>
    </row>
    <row r="293" spans="5:11">
      <c r="E293" s="13" t="s">
        <v>1088</v>
      </c>
      <c r="F293" s="13" t="s">
        <v>1089</v>
      </c>
      <c r="G293" s="13" t="s">
        <v>928</v>
      </c>
      <c r="H293" s="13">
        <v>43117</v>
      </c>
      <c r="I293" s="13" t="s">
        <v>955</v>
      </c>
      <c r="J293" s="13" t="s">
        <v>1230</v>
      </c>
      <c r="K293" s="13">
        <v>445</v>
      </c>
    </row>
    <row r="294" spans="5:11">
      <c r="E294" s="13" t="s">
        <v>996</v>
      </c>
      <c r="F294" s="13" t="s">
        <v>973</v>
      </c>
      <c r="G294" s="13" t="s">
        <v>946</v>
      </c>
      <c r="H294" s="13">
        <v>43396</v>
      </c>
      <c r="I294" s="13" t="s">
        <v>955</v>
      </c>
      <c r="J294" s="13" t="s">
        <v>1231</v>
      </c>
      <c r="K294" s="13">
        <v>435</v>
      </c>
    </row>
    <row r="295" spans="5:11">
      <c r="E295" s="13" t="s">
        <v>993</v>
      </c>
      <c r="F295" s="13" t="s">
        <v>994</v>
      </c>
      <c r="G295" s="13" t="s">
        <v>928</v>
      </c>
      <c r="H295" s="13">
        <v>41878</v>
      </c>
      <c r="I295" s="13" t="s">
        <v>974</v>
      </c>
      <c r="J295" s="13" t="s">
        <v>1232</v>
      </c>
      <c r="K295" s="13">
        <v>490</v>
      </c>
    </row>
    <row r="296" spans="5:11">
      <c r="E296" s="13" t="s">
        <v>1060</v>
      </c>
      <c r="F296" s="13" t="s">
        <v>1061</v>
      </c>
      <c r="G296" s="13" t="s">
        <v>937</v>
      </c>
      <c r="H296" s="13">
        <v>43022</v>
      </c>
      <c r="I296" s="13" t="s">
        <v>1005</v>
      </c>
      <c r="J296" s="13" t="s">
        <v>1233</v>
      </c>
      <c r="K296" s="13">
        <v>230</v>
      </c>
    </row>
    <row r="297" spans="5:11">
      <c r="E297" s="13" t="s">
        <v>1168</v>
      </c>
      <c r="F297" s="13" t="s">
        <v>1169</v>
      </c>
      <c r="G297" s="13" t="s">
        <v>937</v>
      </c>
      <c r="H297" s="13">
        <v>42350</v>
      </c>
      <c r="I297" s="13" t="s">
        <v>962</v>
      </c>
      <c r="J297" s="13" t="s">
        <v>1170</v>
      </c>
      <c r="K297" s="13">
        <v>472</v>
      </c>
    </row>
    <row r="298" spans="5:11">
      <c r="E298" s="13" t="s">
        <v>1093</v>
      </c>
      <c r="F298" s="13" t="s">
        <v>1094</v>
      </c>
      <c r="G298" s="13" t="s">
        <v>928</v>
      </c>
      <c r="H298" s="13">
        <v>42411</v>
      </c>
      <c r="I298" s="13" t="s">
        <v>966</v>
      </c>
      <c r="J298" s="13" t="s">
        <v>1234</v>
      </c>
      <c r="K298" s="13">
        <v>510</v>
      </c>
    </row>
    <row r="299" spans="5:11">
      <c r="E299" s="13" t="s">
        <v>964</v>
      </c>
      <c r="F299" s="13" t="s">
        <v>965</v>
      </c>
      <c r="G299" s="13" t="s">
        <v>928</v>
      </c>
      <c r="H299" s="13">
        <v>42635</v>
      </c>
      <c r="I299" s="13" t="s">
        <v>1005</v>
      </c>
      <c r="J299" s="13" t="s">
        <v>967</v>
      </c>
      <c r="K299" s="13">
        <v>230</v>
      </c>
    </row>
    <row r="300" spans="5:11">
      <c r="E300" s="13" t="s">
        <v>1093</v>
      </c>
      <c r="F300" s="13" t="s">
        <v>1094</v>
      </c>
      <c r="G300" s="13" t="s">
        <v>928</v>
      </c>
      <c r="H300" s="13">
        <v>43191</v>
      </c>
      <c r="I300" s="13" t="s">
        <v>1010</v>
      </c>
      <c r="J300" s="13" t="s">
        <v>1095</v>
      </c>
      <c r="K300" s="13">
        <v>48</v>
      </c>
    </row>
    <row r="301" spans="5:11">
      <c r="E301" s="13" t="s">
        <v>996</v>
      </c>
      <c r="F301" s="13" t="s">
        <v>973</v>
      </c>
      <c r="G301" s="13" t="s">
        <v>946</v>
      </c>
      <c r="H301" s="13">
        <v>42065</v>
      </c>
      <c r="I301" s="13" t="s">
        <v>929</v>
      </c>
      <c r="J301" s="13" t="s">
        <v>1235</v>
      </c>
      <c r="K301" s="13">
        <v>49</v>
      </c>
    </row>
    <row r="302" spans="5:11">
      <c r="E302" s="13" t="s">
        <v>1093</v>
      </c>
      <c r="F302" s="13" t="s">
        <v>1094</v>
      </c>
      <c r="G302" s="13" t="s">
        <v>928</v>
      </c>
      <c r="H302" s="13">
        <v>42326</v>
      </c>
      <c r="I302" s="13" t="s">
        <v>974</v>
      </c>
      <c r="J302" s="13" t="s">
        <v>1118</v>
      </c>
      <c r="K302" s="13">
        <v>490</v>
      </c>
    </row>
    <row r="303" spans="5:11">
      <c r="E303" s="13" t="s">
        <v>1072</v>
      </c>
      <c r="F303" s="13" t="s">
        <v>1073</v>
      </c>
      <c r="G303" s="13" t="s">
        <v>937</v>
      </c>
      <c r="H303" s="13">
        <v>43164</v>
      </c>
      <c r="I303" s="13" t="s">
        <v>1005</v>
      </c>
      <c r="J303" s="13" t="s">
        <v>1074</v>
      </c>
      <c r="K303" s="13">
        <v>248</v>
      </c>
    </row>
    <row r="304" spans="5:11">
      <c r="E304" s="13" t="s">
        <v>1042</v>
      </c>
      <c r="F304" s="13" t="s">
        <v>1043</v>
      </c>
      <c r="G304" s="13" t="s">
        <v>928</v>
      </c>
      <c r="H304" s="13">
        <v>42365</v>
      </c>
      <c r="I304" s="13" t="s">
        <v>966</v>
      </c>
      <c r="J304" s="13" t="s">
        <v>1236</v>
      </c>
      <c r="K304" s="13">
        <v>900</v>
      </c>
    </row>
    <row r="305" spans="5:11">
      <c r="E305" s="13" t="s">
        <v>964</v>
      </c>
      <c r="F305" s="13" t="s">
        <v>965</v>
      </c>
      <c r="G305" s="13" t="s">
        <v>928</v>
      </c>
      <c r="H305" s="13">
        <v>43110</v>
      </c>
      <c r="I305" s="13" t="s">
        <v>1010</v>
      </c>
      <c r="J305" s="13" t="s">
        <v>967</v>
      </c>
      <c r="K305" s="13">
        <v>45</v>
      </c>
    </row>
    <row r="306" spans="5:11">
      <c r="E306" s="13" t="s">
        <v>1002</v>
      </c>
      <c r="F306" s="13" t="s">
        <v>981</v>
      </c>
      <c r="G306" s="13" t="s">
        <v>928</v>
      </c>
      <c r="H306" s="13">
        <v>42772</v>
      </c>
      <c r="I306" s="13" t="s">
        <v>942</v>
      </c>
      <c r="J306" s="13" t="s">
        <v>1237</v>
      </c>
      <c r="K306" s="13">
        <v>144</v>
      </c>
    </row>
    <row r="307" spans="5:11">
      <c r="E307" s="13" t="s">
        <v>1018</v>
      </c>
      <c r="F307" s="13" t="s">
        <v>988</v>
      </c>
      <c r="G307" s="13" t="s">
        <v>946</v>
      </c>
      <c r="H307" s="13">
        <v>43111</v>
      </c>
      <c r="I307" s="13" t="s">
        <v>974</v>
      </c>
      <c r="J307" s="13" t="s">
        <v>1019</v>
      </c>
      <c r="K307" s="13">
        <v>495</v>
      </c>
    </row>
    <row r="308" spans="5:11">
      <c r="E308" s="13" t="s">
        <v>990</v>
      </c>
      <c r="F308" s="13" t="s">
        <v>991</v>
      </c>
      <c r="G308" s="13" t="s">
        <v>928</v>
      </c>
      <c r="H308" s="13">
        <v>41902</v>
      </c>
      <c r="I308" s="13" t="s">
        <v>955</v>
      </c>
      <c r="J308" s="13" t="s">
        <v>1066</v>
      </c>
      <c r="K308" s="13">
        <v>425</v>
      </c>
    </row>
    <row r="309" spans="5:11">
      <c r="E309" s="13" t="s">
        <v>964</v>
      </c>
      <c r="F309" s="13" t="s">
        <v>965</v>
      </c>
      <c r="G309" s="13" t="s">
        <v>928</v>
      </c>
      <c r="H309" s="13">
        <v>43279</v>
      </c>
      <c r="I309" s="13" t="s">
        <v>997</v>
      </c>
      <c r="J309" s="13" t="s">
        <v>1238</v>
      </c>
      <c r="K309" s="13">
        <v>60</v>
      </c>
    </row>
    <row r="310" spans="5:11">
      <c r="E310" s="13" t="s">
        <v>931</v>
      </c>
      <c r="F310" s="13" t="s">
        <v>932</v>
      </c>
      <c r="G310" s="13" t="s">
        <v>933</v>
      </c>
      <c r="H310" s="13">
        <v>41970</v>
      </c>
      <c r="I310" s="13" t="s">
        <v>962</v>
      </c>
      <c r="J310" s="13" t="s">
        <v>1239</v>
      </c>
      <c r="K310" s="13">
        <v>624</v>
      </c>
    </row>
    <row r="311" spans="5:11">
      <c r="E311" s="13" t="s">
        <v>1155</v>
      </c>
      <c r="F311" s="13" t="s">
        <v>1156</v>
      </c>
      <c r="G311" s="13" t="s">
        <v>928</v>
      </c>
      <c r="H311" s="13">
        <v>43313</v>
      </c>
      <c r="I311" s="13" t="s">
        <v>947</v>
      </c>
      <c r="J311" s="13" t="s">
        <v>1240</v>
      </c>
      <c r="K311" s="13">
        <v>47</v>
      </c>
    </row>
    <row r="312" spans="5:11">
      <c r="E312" s="13" t="s">
        <v>996</v>
      </c>
      <c r="F312" s="13" t="s">
        <v>973</v>
      </c>
      <c r="G312" s="13" t="s">
        <v>946</v>
      </c>
      <c r="H312" s="13">
        <v>43045</v>
      </c>
      <c r="I312" s="13" t="s">
        <v>951</v>
      </c>
      <c r="J312" s="13" t="s">
        <v>1053</v>
      </c>
      <c r="K312" s="13">
        <v>29</v>
      </c>
    </row>
    <row r="313" spans="5:11">
      <c r="E313" s="13" t="s">
        <v>1072</v>
      </c>
      <c r="F313" s="13" t="s">
        <v>1073</v>
      </c>
      <c r="G313" s="13" t="s">
        <v>937</v>
      </c>
      <c r="H313" s="13">
        <v>42715</v>
      </c>
      <c r="I313" s="13" t="s">
        <v>1010</v>
      </c>
      <c r="J313" s="13" t="s">
        <v>1241</v>
      </c>
      <c r="K313" s="13">
        <v>50</v>
      </c>
    </row>
    <row r="314" spans="5:11">
      <c r="E314" s="13" t="s">
        <v>1050</v>
      </c>
      <c r="F314" s="13" t="s">
        <v>1051</v>
      </c>
      <c r="G314" s="13" t="s">
        <v>928</v>
      </c>
      <c r="H314" s="13">
        <v>42994</v>
      </c>
      <c r="I314" s="13" t="s">
        <v>929</v>
      </c>
      <c r="J314" s="13" t="s">
        <v>1162</v>
      </c>
      <c r="K314" s="13">
        <v>72</v>
      </c>
    </row>
    <row r="315" spans="5:11">
      <c r="E315" s="13" t="s">
        <v>935</v>
      </c>
      <c r="F315" s="13" t="s">
        <v>936</v>
      </c>
      <c r="G315" s="13" t="s">
        <v>937</v>
      </c>
      <c r="H315" s="13">
        <v>42036</v>
      </c>
      <c r="I315" s="13" t="s">
        <v>966</v>
      </c>
      <c r="J315" s="13" t="s">
        <v>1242</v>
      </c>
      <c r="K315" s="13">
        <v>580</v>
      </c>
    </row>
    <row r="316" spans="5:11">
      <c r="E316" s="13" t="s">
        <v>1080</v>
      </c>
      <c r="F316" s="13" t="s">
        <v>1081</v>
      </c>
      <c r="G316" s="13" t="s">
        <v>928</v>
      </c>
      <c r="H316" s="13">
        <v>42502</v>
      </c>
      <c r="I316" s="13" t="s">
        <v>962</v>
      </c>
      <c r="J316" s="13" t="s">
        <v>1243</v>
      </c>
      <c r="K316" s="13">
        <v>552</v>
      </c>
    </row>
    <row r="317" spans="5:11">
      <c r="E317" s="13" t="s">
        <v>983</v>
      </c>
      <c r="F317" s="13" t="s">
        <v>984</v>
      </c>
      <c r="G317" s="13" t="s">
        <v>928</v>
      </c>
      <c r="H317" s="13">
        <v>42136</v>
      </c>
      <c r="I317" s="13" t="s">
        <v>997</v>
      </c>
      <c r="J317" s="13" t="s">
        <v>1244</v>
      </c>
      <c r="K317" s="13">
        <v>67</v>
      </c>
    </row>
    <row r="318" spans="5:11">
      <c r="E318" s="13" t="s">
        <v>957</v>
      </c>
      <c r="F318" s="13" t="s">
        <v>958</v>
      </c>
      <c r="G318" s="13" t="s">
        <v>937</v>
      </c>
      <c r="H318" s="13">
        <v>43275</v>
      </c>
      <c r="I318" s="13" t="s">
        <v>962</v>
      </c>
      <c r="J318" s="13" t="s">
        <v>959</v>
      </c>
      <c r="K318" s="13">
        <v>704</v>
      </c>
    </row>
    <row r="319" spans="5:11">
      <c r="E319" s="13" t="s">
        <v>1070</v>
      </c>
      <c r="F319" s="13" t="s">
        <v>958</v>
      </c>
      <c r="G319" s="13" t="s">
        <v>937</v>
      </c>
      <c r="H319" s="13">
        <v>42144</v>
      </c>
      <c r="I319" s="13" t="s">
        <v>966</v>
      </c>
      <c r="J319" s="13" t="s">
        <v>1245</v>
      </c>
      <c r="K319" s="13">
        <v>590</v>
      </c>
    </row>
    <row r="320" spans="5:11">
      <c r="E320" s="13" t="s">
        <v>1032</v>
      </c>
      <c r="F320" s="13" t="s">
        <v>1000</v>
      </c>
      <c r="G320" s="13" t="s">
        <v>933</v>
      </c>
      <c r="H320" s="13">
        <v>41775</v>
      </c>
      <c r="I320" s="13" t="s">
        <v>951</v>
      </c>
      <c r="J320" s="13" t="s">
        <v>1246</v>
      </c>
      <c r="K320" s="13">
        <v>28</v>
      </c>
    </row>
    <row r="321" spans="5:11">
      <c r="E321" s="13" t="s">
        <v>1060</v>
      </c>
      <c r="F321" s="13" t="s">
        <v>1061</v>
      </c>
      <c r="G321" s="13" t="s">
        <v>937</v>
      </c>
      <c r="H321" s="13">
        <v>43099</v>
      </c>
      <c r="I321" s="13" t="s">
        <v>962</v>
      </c>
      <c r="J321" s="13" t="s">
        <v>1247</v>
      </c>
      <c r="K321" s="13">
        <v>488</v>
      </c>
    </row>
    <row r="322" spans="5:11">
      <c r="E322" s="13" t="s">
        <v>931</v>
      </c>
      <c r="F322" s="13" t="s">
        <v>932</v>
      </c>
      <c r="G322" s="13" t="s">
        <v>933</v>
      </c>
      <c r="H322" s="13">
        <v>42109</v>
      </c>
      <c r="I322" s="13" t="s">
        <v>942</v>
      </c>
      <c r="J322" s="13" t="s">
        <v>1239</v>
      </c>
      <c r="K322" s="13">
        <v>134</v>
      </c>
    </row>
    <row r="323" spans="5:11">
      <c r="E323" s="13" t="s">
        <v>977</v>
      </c>
      <c r="F323" s="13" t="s">
        <v>978</v>
      </c>
      <c r="G323" s="13" t="s">
        <v>946</v>
      </c>
      <c r="H323" s="13">
        <v>42883</v>
      </c>
      <c r="I323" s="13" t="s">
        <v>1010</v>
      </c>
      <c r="J323" s="13" t="s">
        <v>1152</v>
      </c>
      <c r="K323" s="13">
        <v>50</v>
      </c>
    </row>
    <row r="324" spans="5:11">
      <c r="E324" s="13" t="s">
        <v>1032</v>
      </c>
      <c r="F324" s="13" t="s">
        <v>1000</v>
      </c>
      <c r="G324" s="13" t="s">
        <v>933</v>
      </c>
      <c r="H324" s="13">
        <v>42825</v>
      </c>
      <c r="I324" s="13" t="s">
        <v>966</v>
      </c>
      <c r="J324" s="13" t="s">
        <v>1246</v>
      </c>
      <c r="K324" s="13">
        <v>670</v>
      </c>
    </row>
    <row r="325" spans="5:11">
      <c r="E325" s="13" t="s">
        <v>996</v>
      </c>
      <c r="F325" s="13" t="s">
        <v>973</v>
      </c>
      <c r="G325" s="13" t="s">
        <v>946</v>
      </c>
      <c r="H325" s="13">
        <v>41714</v>
      </c>
      <c r="I325" s="13" t="s">
        <v>942</v>
      </c>
      <c r="J325" s="13" t="s">
        <v>1193</v>
      </c>
      <c r="K325" s="13">
        <v>149</v>
      </c>
    </row>
    <row r="326" spans="5:11">
      <c r="E326" s="13" t="s">
        <v>980</v>
      </c>
      <c r="F326" s="13" t="s">
        <v>981</v>
      </c>
      <c r="G326" s="13" t="s">
        <v>928</v>
      </c>
      <c r="H326" s="13">
        <v>43360</v>
      </c>
      <c r="I326" s="13" t="s">
        <v>974</v>
      </c>
      <c r="J326" s="13" t="s">
        <v>982</v>
      </c>
      <c r="K326" s="13">
        <v>500</v>
      </c>
    </row>
    <row r="327" spans="5:11">
      <c r="E327" s="13" t="s">
        <v>980</v>
      </c>
      <c r="F327" s="13" t="s">
        <v>981</v>
      </c>
      <c r="G327" s="13" t="s">
        <v>928</v>
      </c>
      <c r="H327" s="13">
        <v>42938</v>
      </c>
      <c r="I327" s="13" t="s">
        <v>942</v>
      </c>
      <c r="J327" s="13" t="s">
        <v>982</v>
      </c>
      <c r="K327" s="13">
        <v>146</v>
      </c>
    </row>
    <row r="328" spans="5:11">
      <c r="E328" s="13" t="s">
        <v>960</v>
      </c>
      <c r="F328" s="13" t="s">
        <v>961</v>
      </c>
      <c r="G328" s="13" t="s">
        <v>928</v>
      </c>
      <c r="H328" s="13">
        <v>43440</v>
      </c>
      <c r="I328" s="13" t="s">
        <v>966</v>
      </c>
      <c r="J328" s="13" t="s">
        <v>1248</v>
      </c>
      <c r="K328" s="13">
        <v>810</v>
      </c>
    </row>
    <row r="329" spans="5:11">
      <c r="E329" s="13" t="s">
        <v>990</v>
      </c>
      <c r="F329" s="13" t="s">
        <v>991</v>
      </c>
      <c r="G329" s="13" t="s">
        <v>928</v>
      </c>
      <c r="H329" s="13">
        <v>42179</v>
      </c>
      <c r="I329" s="13" t="s">
        <v>942</v>
      </c>
      <c r="J329" s="13" t="s">
        <v>1249</v>
      </c>
      <c r="K329" s="13">
        <v>147</v>
      </c>
    </row>
    <row r="330" spans="5:11">
      <c r="E330" s="13" t="s">
        <v>960</v>
      </c>
      <c r="F330" s="13" t="s">
        <v>961</v>
      </c>
      <c r="G330" s="13" t="s">
        <v>928</v>
      </c>
      <c r="H330" s="13">
        <v>43447</v>
      </c>
      <c r="I330" s="13" t="s">
        <v>966</v>
      </c>
      <c r="J330" s="13" t="s">
        <v>1250</v>
      </c>
      <c r="K330" s="13">
        <v>730</v>
      </c>
    </row>
    <row r="331" spans="5:11">
      <c r="E331" s="13" t="s">
        <v>968</v>
      </c>
      <c r="F331" s="13" t="s">
        <v>969</v>
      </c>
      <c r="G331" s="13" t="s">
        <v>946</v>
      </c>
      <c r="H331" s="13">
        <v>42556</v>
      </c>
      <c r="I331" s="13" t="s">
        <v>1005</v>
      </c>
      <c r="J331" s="13" t="s">
        <v>1103</v>
      </c>
      <c r="K331" s="13">
        <v>248</v>
      </c>
    </row>
    <row r="332" spans="5:11">
      <c r="E332" s="13" t="s">
        <v>1050</v>
      </c>
      <c r="F332" s="13" t="s">
        <v>1051</v>
      </c>
      <c r="G332" s="13" t="s">
        <v>928</v>
      </c>
      <c r="H332" s="13">
        <v>43445</v>
      </c>
      <c r="I332" s="13" t="s">
        <v>938</v>
      </c>
      <c r="J332" s="13" t="s">
        <v>1162</v>
      </c>
      <c r="K332" s="13">
        <v>609</v>
      </c>
    </row>
    <row r="333" spans="5:11">
      <c r="E333" s="13" t="s">
        <v>940</v>
      </c>
      <c r="F333" s="13" t="s">
        <v>941</v>
      </c>
      <c r="G333" s="13" t="s">
        <v>928</v>
      </c>
      <c r="H333" s="13">
        <v>42699</v>
      </c>
      <c r="I333" s="13" t="s">
        <v>942</v>
      </c>
      <c r="J333" s="13" t="s">
        <v>1174</v>
      </c>
      <c r="K333" s="13">
        <v>140</v>
      </c>
    </row>
    <row r="334" spans="5:11">
      <c r="E334" s="13" t="s">
        <v>996</v>
      </c>
      <c r="F334" s="13" t="s">
        <v>973</v>
      </c>
      <c r="G334" s="13" t="s">
        <v>946</v>
      </c>
      <c r="H334" s="13">
        <v>41690</v>
      </c>
      <c r="I334" s="13" t="s">
        <v>974</v>
      </c>
      <c r="J334" s="13" t="s">
        <v>1053</v>
      </c>
      <c r="K334" s="13">
        <v>500</v>
      </c>
    </row>
    <row r="335" spans="5:11">
      <c r="E335" s="13" t="s">
        <v>1093</v>
      </c>
      <c r="F335" s="13" t="s">
        <v>1094</v>
      </c>
      <c r="G335" s="13" t="s">
        <v>928</v>
      </c>
      <c r="H335" s="13">
        <v>43346</v>
      </c>
      <c r="I335" s="13" t="s">
        <v>966</v>
      </c>
      <c r="J335" s="13" t="s">
        <v>1095</v>
      </c>
      <c r="K335" s="13">
        <v>960</v>
      </c>
    </row>
    <row r="336" spans="5:11">
      <c r="E336" s="13" t="s">
        <v>1070</v>
      </c>
      <c r="F336" s="13" t="s">
        <v>958</v>
      </c>
      <c r="G336" s="13" t="s">
        <v>937</v>
      </c>
      <c r="H336" s="13">
        <v>41830</v>
      </c>
      <c r="I336" s="13" t="s">
        <v>929</v>
      </c>
      <c r="J336" s="13" t="s">
        <v>1198</v>
      </c>
      <c r="K336" s="13">
        <v>73</v>
      </c>
    </row>
    <row r="337" spans="5:11">
      <c r="E337" s="13" t="s">
        <v>968</v>
      </c>
      <c r="F337" s="13" t="s">
        <v>969</v>
      </c>
      <c r="G337" s="13" t="s">
        <v>946</v>
      </c>
      <c r="H337" s="13">
        <v>42623</v>
      </c>
      <c r="I337" s="13" t="s">
        <v>938</v>
      </c>
      <c r="J337" s="13" t="s">
        <v>1206</v>
      </c>
      <c r="K337" s="13">
        <v>700</v>
      </c>
    </row>
    <row r="338" spans="5:11">
      <c r="E338" s="13" t="s">
        <v>1013</v>
      </c>
      <c r="F338" s="13" t="s">
        <v>1014</v>
      </c>
      <c r="G338" s="13" t="s">
        <v>928</v>
      </c>
      <c r="H338" s="13">
        <v>42793</v>
      </c>
      <c r="I338" s="13" t="s">
        <v>938</v>
      </c>
      <c r="J338" s="13" t="s">
        <v>1076</v>
      </c>
      <c r="K338" s="13">
        <v>672</v>
      </c>
    </row>
    <row r="339" spans="5:11">
      <c r="E339" s="13" t="s">
        <v>1097</v>
      </c>
      <c r="F339" s="13" t="s">
        <v>1098</v>
      </c>
      <c r="G339" s="13" t="s">
        <v>946</v>
      </c>
      <c r="H339" s="13">
        <v>42877</v>
      </c>
      <c r="I339" s="13" t="s">
        <v>938</v>
      </c>
      <c r="J339" s="13" t="s">
        <v>1099</v>
      </c>
      <c r="K339" s="13">
        <v>651</v>
      </c>
    </row>
    <row r="340" spans="5:11">
      <c r="E340" s="13" t="s">
        <v>957</v>
      </c>
      <c r="F340" s="13" t="s">
        <v>958</v>
      </c>
      <c r="G340" s="13" t="s">
        <v>937</v>
      </c>
      <c r="H340" s="13">
        <v>41896</v>
      </c>
      <c r="I340" s="13" t="s">
        <v>942</v>
      </c>
      <c r="J340" s="13" t="s">
        <v>1251</v>
      </c>
      <c r="K340" s="13">
        <v>137</v>
      </c>
    </row>
    <row r="341" spans="5:11">
      <c r="E341" s="13" t="s">
        <v>1060</v>
      </c>
      <c r="F341" s="13" t="s">
        <v>1061</v>
      </c>
      <c r="G341" s="13" t="s">
        <v>937</v>
      </c>
      <c r="H341" s="13">
        <v>43264</v>
      </c>
      <c r="I341" s="13" t="s">
        <v>938</v>
      </c>
      <c r="J341" s="13" t="s">
        <v>1252</v>
      </c>
      <c r="K341" s="13">
        <v>651</v>
      </c>
    </row>
    <row r="342" spans="5:11">
      <c r="E342" s="13" t="s">
        <v>949</v>
      </c>
      <c r="F342" s="13" t="s">
        <v>950</v>
      </c>
      <c r="G342" s="13" t="s">
        <v>946</v>
      </c>
      <c r="H342" s="13">
        <v>43194</v>
      </c>
      <c r="I342" s="13" t="s">
        <v>1005</v>
      </c>
      <c r="J342" s="13" t="s">
        <v>952</v>
      </c>
      <c r="K342" s="13">
        <v>238</v>
      </c>
    </row>
    <row r="343" spans="5:11">
      <c r="E343" s="13" t="s">
        <v>935</v>
      </c>
      <c r="F343" s="13" t="s">
        <v>936</v>
      </c>
      <c r="G343" s="13" t="s">
        <v>937</v>
      </c>
      <c r="H343" s="13">
        <v>41897</v>
      </c>
      <c r="I343" s="13" t="s">
        <v>962</v>
      </c>
      <c r="J343" s="13" t="s">
        <v>939</v>
      </c>
      <c r="K343" s="13">
        <v>696</v>
      </c>
    </row>
    <row r="344" spans="5:11">
      <c r="E344" s="13" t="s">
        <v>957</v>
      </c>
      <c r="F344" s="13" t="s">
        <v>958</v>
      </c>
      <c r="G344" s="13" t="s">
        <v>937</v>
      </c>
      <c r="H344" s="13">
        <v>41802</v>
      </c>
      <c r="I344" s="13" t="s">
        <v>951</v>
      </c>
      <c r="J344" s="13" t="s">
        <v>1154</v>
      </c>
      <c r="K344" s="13">
        <v>21</v>
      </c>
    </row>
    <row r="345" spans="5:11">
      <c r="E345" s="13" t="s">
        <v>1013</v>
      </c>
      <c r="F345" s="13" t="s">
        <v>1014</v>
      </c>
      <c r="G345" s="13" t="s">
        <v>928</v>
      </c>
      <c r="H345" s="13">
        <v>43065</v>
      </c>
      <c r="I345" s="13" t="s">
        <v>929</v>
      </c>
      <c r="J345" s="13" t="s">
        <v>1076</v>
      </c>
      <c r="K345" s="13">
        <v>74</v>
      </c>
    </row>
    <row r="346" spans="5:11">
      <c r="E346" s="13" t="s">
        <v>935</v>
      </c>
      <c r="F346" s="13" t="s">
        <v>936</v>
      </c>
      <c r="G346" s="13" t="s">
        <v>937</v>
      </c>
      <c r="H346" s="13">
        <v>42830</v>
      </c>
      <c r="I346" s="13" t="s">
        <v>1005</v>
      </c>
      <c r="J346" s="13" t="s">
        <v>1023</v>
      </c>
      <c r="K346" s="13">
        <v>228</v>
      </c>
    </row>
    <row r="347" spans="5:11">
      <c r="E347" s="13" t="s">
        <v>1042</v>
      </c>
      <c r="F347" s="13" t="s">
        <v>1043</v>
      </c>
      <c r="G347" s="13" t="s">
        <v>928</v>
      </c>
      <c r="H347" s="13">
        <v>42567</v>
      </c>
      <c r="I347" s="13" t="s">
        <v>938</v>
      </c>
      <c r="J347" s="13" t="s">
        <v>1236</v>
      </c>
      <c r="K347" s="13">
        <v>644</v>
      </c>
    </row>
    <row r="348" spans="5:11">
      <c r="E348" s="13" t="s">
        <v>977</v>
      </c>
      <c r="F348" s="13" t="s">
        <v>978</v>
      </c>
      <c r="G348" s="13" t="s">
        <v>946</v>
      </c>
      <c r="H348" s="13">
        <v>41666</v>
      </c>
      <c r="I348" s="13" t="s">
        <v>951</v>
      </c>
      <c r="J348" s="13" t="s">
        <v>1253</v>
      </c>
      <c r="K348" s="13">
        <v>29</v>
      </c>
    </row>
    <row r="349" spans="5:11">
      <c r="E349" s="13" t="s">
        <v>972</v>
      </c>
      <c r="F349" s="13" t="s">
        <v>973</v>
      </c>
      <c r="G349" s="13" t="s">
        <v>946</v>
      </c>
      <c r="H349" s="13">
        <v>41826</v>
      </c>
      <c r="I349" s="13" t="s">
        <v>962</v>
      </c>
      <c r="J349" s="13" t="s">
        <v>1254</v>
      </c>
      <c r="K349" s="13">
        <v>656</v>
      </c>
    </row>
    <row r="350" spans="5:11">
      <c r="E350" s="13" t="s">
        <v>1027</v>
      </c>
      <c r="F350" s="13" t="s">
        <v>1028</v>
      </c>
      <c r="G350" s="13" t="s">
        <v>928</v>
      </c>
      <c r="H350" s="13">
        <v>43015</v>
      </c>
      <c r="I350" s="13" t="s">
        <v>942</v>
      </c>
      <c r="J350" s="13" t="s">
        <v>1049</v>
      </c>
      <c r="K350" s="13">
        <v>149</v>
      </c>
    </row>
    <row r="351" spans="5:11">
      <c r="E351" s="13" t="s">
        <v>1047</v>
      </c>
      <c r="F351" s="13" t="s">
        <v>1000</v>
      </c>
      <c r="G351" s="13" t="s">
        <v>933</v>
      </c>
      <c r="H351" s="13">
        <v>43291</v>
      </c>
      <c r="I351" s="13" t="s">
        <v>942</v>
      </c>
      <c r="J351" s="13" t="s">
        <v>1255</v>
      </c>
      <c r="K351" s="13">
        <v>147</v>
      </c>
    </row>
    <row r="352" spans="5:11">
      <c r="E352" s="13" t="s">
        <v>1002</v>
      </c>
      <c r="F352" s="13" t="s">
        <v>981</v>
      </c>
      <c r="G352" s="13" t="s">
        <v>928</v>
      </c>
      <c r="H352" s="13">
        <v>42348</v>
      </c>
      <c r="I352" s="13" t="s">
        <v>929</v>
      </c>
      <c r="J352" s="13" t="s">
        <v>1003</v>
      </c>
      <c r="K352" s="13">
        <v>78</v>
      </c>
    </row>
    <row r="353" spans="5:11">
      <c r="E353" s="13" t="s">
        <v>1122</v>
      </c>
      <c r="F353" s="13" t="s">
        <v>1123</v>
      </c>
      <c r="G353" s="13" t="s">
        <v>928</v>
      </c>
      <c r="H353" s="13">
        <v>42245</v>
      </c>
      <c r="I353" s="13" t="s">
        <v>942</v>
      </c>
      <c r="J353" s="13" t="s">
        <v>1140</v>
      </c>
      <c r="K353" s="13">
        <v>147</v>
      </c>
    </row>
    <row r="354" spans="5:11">
      <c r="E354" s="13" t="s">
        <v>977</v>
      </c>
      <c r="F354" s="13" t="s">
        <v>978</v>
      </c>
      <c r="G354" s="13" t="s">
        <v>946</v>
      </c>
      <c r="H354" s="13">
        <v>42189</v>
      </c>
      <c r="I354" s="13" t="s">
        <v>955</v>
      </c>
      <c r="J354" s="13" t="s">
        <v>1214</v>
      </c>
      <c r="K354" s="13">
        <v>360</v>
      </c>
    </row>
    <row r="355" spans="5:11">
      <c r="E355" s="13" t="s">
        <v>1018</v>
      </c>
      <c r="F355" s="13" t="s">
        <v>988</v>
      </c>
      <c r="G355" s="13" t="s">
        <v>946</v>
      </c>
      <c r="H355" s="13">
        <v>43338</v>
      </c>
      <c r="I355" s="13" t="s">
        <v>1010</v>
      </c>
      <c r="J355" s="13" t="s">
        <v>1256</v>
      </c>
      <c r="K355" s="13">
        <v>45</v>
      </c>
    </row>
    <row r="356" spans="5:11">
      <c r="E356" s="13" t="s">
        <v>972</v>
      </c>
      <c r="F356" s="13" t="s">
        <v>973</v>
      </c>
      <c r="G356" s="13" t="s">
        <v>946</v>
      </c>
      <c r="H356" s="13">
        <v>43180</v>
      </c>
      <c r="I356" s="13" t="s">
        <v>1010</v>
      </c>
      <c r="J356" s="13" t="s">
        <v>1125</v>
      </c>
      <c r="K356" s="13">
        <v>43</v>
      </c>
    </row>
    <row r="357" spans="5:11">
      <c r="E357" s="13" t="s">
        <v>1060</v>
      </c>
      <c r="F357" s="13" t="s">
        <v>1061</v>
      </c>
      <c r="G357" s="13" t="s">
        <v>937</v>
      </c>
      <c r="H357" s="13">
        <v>41964</v>
      </c>
      <c r="I357" s="13" t="s">
        <v>929</v>
      </c>
      <c r="J357" s="13" t="s">
        <v>1257</v>
      </c>
      <c r="K357" s="13">
        <v>75</v>
      </c>
    </row>
    <row r="358" spans="5:11">
      <c r="E358" s="13" t="s">
        <v>1050</v>
      </c>
      <c r="F358" s="13" t="s">
        <v>1051</v>
      </c>
      <c r="G358" s="13" t="s">
        <v>928</v>
      </c>
      <c r="H358" s="13">
        <v>42219</v>
      </c>
      <c r="I358" s="13" t="s">
        <v>1010</v>
      </c>
      <c r="J358" s="13" t="s">
        <v>1258</v>
      </c>
      <c r="K358" s="13">
        <v>36</v>
      </c>
    </row>
    <row r="359" spans="5:11">
      <c r="E359" s="13" t="s">
        <v>1072</v>
      </c>
      <c r="F359" s="13" t="s">
        <v>1073</v>
      </c>
      <c r="G359" s="13" t="s">
        <v>937</v>
      </c>
      <c r="H359" s="13">
        <v>42487</v>
      </c>
      <c r="I359" s="13" t="s">
        <v>962</v>
      </c>
      <c r="J359" s="13" t="s">
        <v>1259</v>
      </c>
      <c r="K359" s="13">
        <v>448</v>
      </c>
    </row>
    <row r="360" spans="5:11">
      <c r="E360" s="13" t="s">
        <v>1080</v>
      </c>
      <c r="F360" s="13" t="s">
        <v>1081</v>
      </c>
      <c r="G360" s="13" t="s">
        <v>928</v>
      </c>
      <c r="H360" s="13">
        <v>42739</v>
      </c>
      <c r="I360" s="13" t="s">
        <v>942</v>
      </c>
      <c r="J360" s="13" t="s">
        <v>1147</v>
      </c>
      <c r="K360" s="13">
        <v>138</v>
      </c>
    </row>
    <row r="361" spans="5:11">
      <c r="E361" s="13" t="s">
        <v>1016</v>
      </c>
      <c r="F361" s="13" t="s">
        <v>1000</v>
      </c>
      <c r="G361" s="13" t="s">
        <v>933</v>
      </c>
      <c r="H361" s="13">
        <v>42875</v>
      </c>
      <c r="I361" s="13" t="s">
        <v>974</v>
      </c>
      <c r="J361" s="13" t="s">
        <v>1260</v>
      </c>
      <c r="K361" s="13">
        <v>500</v>
      </c>
    </row>
    <row r="362" spans="5:11">
      <c r="E362" s="13" t="s">
        <v>940</v>
      </c>
      <c r="F362" s="13" t="s">
        <v>941</v>
      </c>
      <c r="G362" s="13" t="s">
        <v>928</v>
      </c>
      <c r="H362" s="13">
        <v>42026</v>
      </c>
      <c r="I362" s="13" t="s">
        <v>974</v>
      </c>
      <c r="J362" s="13" t="s">
        <v>1153</v>
      </c>
      <c r="K362" s="13">
        <v>495</v>
      </c>
    </row>
    <row r="363" spans="5:11">
      <c r="E363" s="13" t="s">
        <v>1042</v>
      </c>
      <c r="F363" s="13" t="s">
        <v>1043</v>
      </c>
      <c r="G363" s="13" t="s">
        <v>928</v>
      </c>
      <c r="H363" s="13">
        <v>41673</v>
      </c>
      <c r="I363" s="13" t="s">
        <v>942</v>
      </c>
      <c r="J363" s="13" t="s">
        <v>1236</v>
      </c>
      <c r="K363" s="13">
        <v>128</v>
      </c>
    </row>
    <row r="364" spans="5:11">
      <c r="E364" s="13" t="s">
        <v>972</v>
      </c>
      <c r="F364" s="13" t="s">
        <v>973</v>
      </c>
      <c r="G364" s="13" t="s">
        <v>946</v>
      </c>
      <c r="H364" s="13">
        <v>41817</v>
      </c>
      <c r="I364" s="13" t="s">
        <v>1010</v>
      </c>
      <c r="J364" s="13" t="s">
        <v>1163</v>
      </c>
      <c r="K364" s="13">
        <v>42</v>
      </c>
    </row>
    <row r="365" spans="5:11">
      <c r="E365" s="13" t="s">
        <v>1155</v>
      </c>
      <c r="F365" s="13" t="s">
        <v>1156</v>
      </c>
      <c r="G365" s="13" t="s">
        <v>928</v>
      </c>
      <c r="H365" s="13">
        <v>41699</v>
      </c>
      <c r="I365" s="13" t="s">
        <v>929</v>
      </c>
      <c r="J365" s="13" t="s">
        <v>1261</v>
      </c>
      <c r="K365" s="13">
        <v>80</v>
      </c>
    </row>
    <row r="366" spans="5:11">
      <c r="E366" s="13" t="s">
        <v>1007</v>
      </c>
      <c r="F366" s="13" t="s">
        <v>1008</v>
      </c>
      <c r="G366" s="13" t="s">
        <v>946</v>
      </c>
      <c r="H366" s="13">
        <v>43211</v>
      </c>
      <c r="I366" s="13" t="s">
        <v>942</v>
      </c>
      <c r="J366" s="13" t="s">
        <v>1262</v>
      </c>
      <c r="K366" s="13">
        <v>147</v>
      </c>
    </row>
    <row r="367" spans="5:11">
      <c r="E367" s="13" t="s">
        <v>964</v>
      </c>
      <c r="F367" s="13" t="s">
        <v>965</v>
      </c>
      <c r="G367" s="13" t="s">
        <v>928</v>
      </c>
      <c r="H367" s="13">
        <v>41692</v>
      </c>
      <c r="I367" s="13" t="s">
        <v>947</v>
      </c>
      <c r="J367" s="13" t="s">
        <v>1263</v>
      </c>
      <c r="K367" s="13">
        <v>44</v>
      </c>
    </row>
    <row r="368" spans="5:11">
      <c r="E368" s="13" t="s">
        <v>957</v>
      </c>
      <c r="F368" s="13" t="s">
        <v>958</v>
      </c>
      <c r="G368" s="13" t="s">
        <v>937</v>
      </c>
      <c r="H368" s="13">
        <v>43233</v>
      </c>
      <c r="I368" s="13" t="s">
        <v>997</v>
      </c>
      <c r="J368" s="13" t="s">
        <v>1264</v>
      </c>
      <c r="K368" s="13">
        <v>67</v>
      </c>
    </row>
    <row r="369" spans="5:11">
      <c r="E369" s="13" t="s">
        <v>999</v>
      </c>
      <c r="F369" s="13" t="s">
        <v>1000</v>
      </c>
      <c r="G369" s="13" t="s">
        <v>933</v>
      </c>
      <c r="H369" s="13">
        <v>43213</v>
      </c>
      <c r="I369" s="13" t="s">
        <v>997</v>
      </c>
      <c r="J369" s="13" t="s">
        <v>1079</v>
      </c>
      <c r="K369" s="13">
        <v>67</v>
      </c>
    </row>
    <row r="370" spans="5:11">
      <c r="E370" s="13" t="s">
        <v>1018</v>
      </c>
      <c r="F370" s="13" t="s">
        <v>988</v>
      </c>
      <c r="G370" s="13" t="s">
        <v>946</v>
      </c>
      <c r="H370" s="13">
        <v>42671</v>
      </c>
      <c r="I370" s="13" t="s">
        <v>955</v>
      </c>
      <c r="J370" s="13" t="s">
        <v>1265</v>
      </c>
      <c r="K370" s="13">
        <v>460</v>
      </c>
    </row>
    <row r="371" spans="5:11">
      <c r="E371" s="13" t="s">
        <v>926</v>
      </c>
      <c r="F371" s="13" t="s">
        <v>927</v>
      </c>
      <c r="G371" s="13" t="s">
        <v>928</v>
      </c>
      <c r="H371" s="13">
        <v>42266</v>
      </c>
      <c r="I371" s="13" t="s">
        <v>974</v>
      </c>
      <c r="J371" s="13" t="s">
        <v>930</v>
      </c>
      <c r="K371" s="13">
        <v>495</v>
      </c>
    </row>
    <row r="372" spans="5:11">
      <c r="E372" s="13" t="s">
        <v>990</v>
      </c>
      <c r="F372" s="13" t="s">
        <v>991</v>
      </c>
      <c r="G372" s="13" t="s">
        <v>928</v>
      </c>
      <c r="H372" s="13">
        <v>42588</v>
      </c>
      <c r="I372" s="13" t="s">
        <v>962</v>
      </c>
      <c r="J372" s="13" t="s">
        <v>992</v>
      </c>
      <c r="K372" s="13">
        <v>704</v>
      </c>
    </row>
    <row r="373" spans="5:11">
      <c r="E373" s="13" t="s">
        <v>983</v>
      </c>
      <c r="F373" s="13" t="s">
        <v>984</v>
      </c>
      <c r="G373" s="13" t="s">
        <v>928</v>
      </c>
      <c r="H373" s="13">
        <v>41738</v>
      </c>
      <c r="I373" s="13" t="s">
        <v>929</v>
      </c>
      <c r="J373" s="13" t="s">
        <v>1139</v>
      </c>
      <c r="K373" s="13">
        <v>60</v>
      </c>
    </row>
    <row r="374" spans="5:11">
      <c r="E374" s="13" t="s">
        <v>1097</v>
      </c>
      <c r="F374" s="13" t="s">
        <v>1098</v>
      </c>
      <c r="G374" s="13" t="s">
        <v>946</v>
      </c>
      <c r="H374" s="13">
        <v>43319</v>
      </c>
      <c r="I374" s="13" t="s">
        <v>974</v>
      </c>
      <c r="J374" s="13" t="s">
        <v>1099</v>
      </c>
      <c r="K374" s="13">
        <v>500</v>
      </c>
    </row>
    <row r="375" spans="5:11">
      <c r="E375" s="13" t="s">
        <v>1030</v>
      </c>
      <c r="F375" s="13" t="s">
        <v>1000</v>
      </c>
      <c r="G375" s="13" t="s">
        <v>933</v>
      </c>
      <c r="H375" s="13">
        <v>42391</v>
      </c>
      <c r="I375" s="13" t="s">
        <v>942</v>
      </c>
      <c r="J375" s="13" t="s">
        <v>1135</v>
      </c>
      <c r="K375" s="13">
        <v>150</v>
      </c>
    </row>
    <row r="376" spans="5:11">
      <c r="E376" s="13" t="s">
        <v>1007</v>
      </c>
      <c r="F376" s="13" t="s">
        <v>1008</v>
      </c>
      <c r="G376" s="13" t="s">
        <v>946</v>
      </c>
      <c r="H376" s="13">
        <v>42348</v>
      </c>
      <c r="I376" s="13" t="s">
        <v>997</v>
      </c>
      <c r="J376" s="13" t="s">
        <v>1266</v>
      </c>
      <c r="K376" s="13">
        <v>68</v>
      </c>
    </row>
    <row r="377" spans="5:11">
      <c r="E377" s="13" t="s">
        <v>1155</v>
      </c>
      <c r="F377" s="13" t="s">
        <v>1156</v>
      </c>
      <c r="G377" s="13" t="s">
        <v>928</v>
      </c>
      <c r="H377" s="13">
        <v>42300</v>
      </c>
      <c r="I377" s="13" t="s">
        <v>997</v>
      </c>
      <c r="J377" s="13" t="s">
        <v>1267</v>
      </c>
      <c r="K377" s="13">
        <v>70</v>
      </c>
    </row>
    <row r="378" spans="5:11">
      <c r="E378" s="13" t="s">
        <v>1097</v>
      </c>
      <c r="F378" s="13" t="s">
        <v>1098</v>
      </c>
      <c r="G378" s="13" t="s">
        <v>946</v>
      </c>
      <c r="H378" s="13">
        <v>43410</v>
      </c>
      <c r="I378" s="13" t="s">
        <v>951</v>
      </c>
      <c r="J378" s="13" t="s">
        <v>1268</v>
      </c>
      <c r="K378" s="13">
        <v>28</v>
      </c>
    </row>
    <row r="379" spans="5:11">
      <c r="E379" s="13" t="s">
        <v>1097</v>
      </c>
      <c r="F379" s="13" t="s">
        <v>1098</v>
      </c>
      <c r="G379" s="13" t="s">
        <v>946</v>
      </c>
      <c r="H379" s="13">
        <v>42889</v>
      </c>
      <c r="I379" s="13" t="s">
        <v>997</v>
      </c>
      <c r="J379" s="13" t="s">
        <v>1269</v>
      </c>
      <c r="K379" s="13">
        <v>64</v>
      </c>
    </row>
    <row r="380" spans="5:11">
      <c r="E380" s="13" t="s">
        <v>935</v>
      </c>
      <c r="F380" s="13" t="s">
        <v>936</v>
      </c>
      <c r="G380" s="13" t="s">
        <v>937</v>
      </c>
      <c r="H380" s="13">
        <v>42240</v>
      </c>
      <c r="I380" s="13" t="s">
        <v>1010</v>
      </c>
      <c r="J380" s="13" t="s">
        <v>939</v>
      </c>
      <c r="K380" s="13">
        <v>38</v>
      </c>
    </row>
    <row r="381" spans="5:11">
      <c r="E381" s="13" t="s">
        <v>931</v>
      </c>
      <c r="F381" s="13" t="s">
        <v>932</v>
      </c>
      <c r="G381" s="13" t="s">
        <v>933</v>
      </c>
      <c r="H381" s="13">
        <v>43089</v>
      </c>
      <c r="I381" s="13" t="s">
        <v>1010</v>
      </c>
      <c r="J381" s="13" t="s">
        <v>1212</v>
      </c>
      <c r="K381" s="13">
        <v>50</v>
      </c>
    </row>
    <row r="382" spans="5:11">
      <c r="E382" s="13" t="s">
        <v>996</v>
      </c>
      <c r="F382" s="13" t="s">
        <v>973</v>
      </c>
      <c r="G382" s="13" t="s">
        <v>946</v>
      </c>
      <c r="H382" s="13">
        <v>42056</v>
      </c>
      <c r="I382" s="13" t="s">
        <v>955</v>
      </c>
      <c r="J382" s="13" t="s">
        <v>1084</v>
      </c>
      <c r="K382" s="13">
        <v>465</v>
      </c>
    </row>
    <row r="383" spans="5:11">
      <c r="E383" s="13" t="s">
        <v>1032</v>
      </c>
      <c r="F383" s="13" t="s">
        <v>1000</v>
      </c>
      <c r="G383" s="13" t="s">
        <v>933</v>
      </c>
      <c r="H383" s="13">
        <v>41957</v>
      </c>
      <c r="I383" s="13" t="s">
        <v>947</v>
      </c>
      <c r="J383" s="13" t="s">
        <v>1270</v>
      </c>
      <c r="K383" s="13">
        <v>44</v>
      </c>
    </row>
    <row r="384" spans="5:11">
      <c r="E384" s="13" t="s">
        <v>1060</v>
      </c>
      <c r="F384" s="13" t="s">
        <v>1061</v>
      </c>
      <c r="G384" s="13" t="s">
        <v>937</v>
      </c>
      <c r="H384" s="13">
        <v>41698</v>
      </c>
      <c r="I384" s="13" t="s">
        <v>947</v>
      </c>
      <c r="J384" s="13" t="s">
        <v>1271</v>
      </c>
      <c r="K384" s="13">
        <v>47</v>
      </c>
    </row>
    <row r="385" spans="5:11">
      <c r="E385" s="13" t="s">
        <v>1039</v>
      </c>
      <c r="F385" s="13" t="s">
        <v>1040</v>
      </c>
      <c r="G385" s="13" t="s">
        <v>928</v>
      </c>
      <c r="H385" s="13">
        <v>42032</v>
      </c>
      <c r="I385" s="13" t="s">
        <v>942</v>
      </c>
      <c r="J385" s="13" t="s">
        <v>1201</v>
      </c>
      <c r="K385" s="13">
        <v>101</v>
      </c>
    </row>
    <row r="386" spans="5:11">
      <c r="E386" s="13" t="s">
        <v>1024</v>
      </c>
      <c r="F386" s="13" t="s">
        <v>1025</v>
      </c>
      <c r="G386" s="13" t="s">
        <v>928</v>
      </c>
      <c r="H386" s="13">
        <v>41950</v>
      </c>
      <c r="I386" s="13" t="s">
        <v>929</v>
      </c>
      <c r="J386" s="13" t="s">
        <v>1272</v>
      </c>
      <c r="K386" s="13">
        <v>78</v>
      </c>
    </row>
    <row r="387" spans="5:11">
      <c r="E387" s="13" t="s">
        <v>996</v>
      </c>
      <c r="F387" s="13" t="s">
        <v>973</v>
      </c>
      <c r="G387" s="13" t="s">
        <v>946</v>
      </c>
      <c r="H387" s="13">
        <v>42056</v>
      </c>
      <c r="I387" s="13" t="s">
        <v>974</v>
      </c>
      <c r="J387" s="13" t="s">
        <v>1273</v>
      </c>
      <c r="K387" s="13">
        <v>500</v>
      </c>
    </row>
    <row r="388" spans="5:11">
      <c r="E388" s="13" t="s">
        <v>957</v>
      </c>
      <c r="F388" s="13" t="s">
        <v>958</v>
      </c>
      <c r="G388" s="13" t="s">
        <v>937</v>
      </c>
      <c r="H388" s="13">
        <v>42063</v>
      </c>
      <c r="I388" s="13" t="s">
        <v>929</v>
      </c>
      <c r="J388" s="13" t="s">
        <v>1274</v>
      </c>
      <c r="K388" s="13">
        <v>74</v>
      </c>
    </row>
    <row r="389" spans="5:11">
      <c r="E389" s="13" t="s">
        <v>990</v>
      </c>
      <c r="F389" s="13" t="s">
        <v>991</v>
      </c>
      <c r="G389" s="13" t="s">
        <v>928</v>
      </c>
      <c r="H389" s="13">
        <v>43066</v>
      </c>
      <c r="I389" s="13" t="s">
        <v>997</v>
      </c>
      <c r="J389" s="13" t="s">
        <v>1275</v>
      </c>
      <c r="K389" s="13">
        <v>68</v>
      </c>
    </row>
    <row r="390" spans="5:11">
      <c r="E390" s="13" t="s">
        <v>1093</v>
      </c>
      <c r="F390" s="13" t="s">
        <v>1094</v>
      </c>
      <c r="G390" s="13" t="s">
        <v>928</v>
      </c>
      <c r="H390" s="13">
        <v>41681</v>
      </c>
      <c r="I390" s="13" t="s">
        <v>955</v>
      </c>
      <c r="J390" s="13" t="s">
        <v>1118</v>
      </c>
      <c r="K390" s="13">
        <v>500</v>
      </c>
    </row>
    <row r="391" spans="5:11">
      <c r="E391" s="13" t="s">
        <v>1070</v>
      </c>
      <c r="F391" s="13" t="s">
        <v>958</v>
      </c>
      <c r="G391" s="13" t="s">
        <v>937</v>
      </c>
      <c r="H391" s="13">
        <v>43194</v>
      </c>
      <c r="I391" s="13" t="s">
        <v>966</v>
      </c>
      <c r="J391" s="13" t="s">
        <v>1276</v>
      </c>
      <c r="K391" s="13">
        <v>720</v>
      </c>
    </row>
    <row r="392" spans="5:11">
      <c r="E392" s="13" t="s">
        <v>931</v>
      </c>
      <c r="F392" s="13" t="s">
        <v>932</v>
      </c>
      <c r="G392" s="13" t="s">
        <v>933</v>
      </c>
      <c r="H392" s="13">
        <v>42790</v>
      </c>
      <c r="I392" s="13" t="s">
        <v>955</v>
      </c>
      <c r="J392" s="13" t="s">
        <v>1239</v>
      </c>
      <c r="K392" s="13">
        <v>480</v>
      </c>
    </row>
    <row r="393" spans="5:11">
      <c r="E393" s="13" t="s">
        <v>1030</v>
      </c>
      <c r="F393" s="13" t="s">
        <v>1000</v>
      </c>
      <c r="G393" s="13" t="s">
        <v>933</v>
      </c>
      <c r="H393" s="13">
        <v>41686</v>
      </c>
      <c r="I393" s="13" t="s">
        <v>947</v>
      </c>
      <c r="J393" s="13" t="s">
        <v>1277</v>
      </c>
      <c r="K393" s="13">
        <v>43</v>
      </c>
    </row>
    <row r="394" spans="5:11">
      <c r="E394" s="13" t="s">
        <v>960</v>
      </c>
      <c r="F394" s="13" t="s">
        <v>961</v>
      </c>
      <c r="G394" s="13" t="s">
        <v>928</v>
      </c>
      <c r="H394" s="13">
        <v>43277</v>
      </c>
      <c r="I394" s="13" t="s">
        <v>942</v>
      </c>
      <c r="J394" s="13" t="s">
        <v>1248</v>
      </c>
      <c r="K394" s="13">
        <v>150</v>
      </c>
    </row>
    <row r="395" spans="5:11">
      <c r="E395" s="13" t="s">
        <v>926</v>
      </c>
      <c r="F395" s="13" t="s">
        <v>927</v>
      </c>
      <c r="G395" s="13" t="s">
        <v>928</v>
      </c>
      <c r="H395" s="13">
        <v>41656</v>
      </c>
      <c r="I395" s="13" t="s">
        <v>962</v>
      </c>
      <c r="J395" s="13" t="s">
        <v>1133</v>
      </c>
      <c r="K395" s="13">
        <v>528</v>
      </c>
    </row>
    <row r="396" spans="5:11">
      <c r="E396" s="13" t="s">
        <v>1050</v>
      </c>
      <c r="F396" s="13" t="s">
        <v>1051</v>
      </c>
      <c r="G396" s="13" t="s">
        <v>928</v>
      </c>
      <c r="H396" s="13">
        <v>42069</v>
      </c>
      <c r="I396" s="13" t="s">
        <v>947</v>
      </c>
      <c r="J396" s="13" t="s">
        <v>1278</v>
      </c>
      <c r="K396" s="13">
        <v>39</v>
      </c>
    </row>
    <row r="397" spans="5:11">
      <c r="E397" s="13" t="s">
        <v>983</v>
      </c>
      <c r="F397" s="13" t="s">
        <v>984</v>
      </c>
      <c r="G397" s="13" t="s">
        <v>928</v>
      </c>
      <c r="H397" s="13">
        <v>43030</v>
      </c>
      <c r="I397" s="13" t="s">
        <v>1010</v>
      </c>
      <c r="J397" s="13" t="s">
        <v>985</v>
      </c>
      <c r="K397" s="13">
        <v>50</v>
      </c>
    </row>
    <row r="398" spans="5:11">
      <c r="E398" s="13" t="s">
        <v>996</v>
      </c>
      <c r="F398" s="13" t="s">
        <v>973</v>
      </c>
      <c r="G398" s="13" t="s">
        <v>946</v>
      </c>
      <c r="H398" s="13">
        <v>42483</v>
      </c>
      <c r="I398" s="13" t="s">
        <v>974</v>
      </c>
      <c r="J398" s="13" t="s">
        <v>1235</v>
      </c>
      <c r="K398" s="13">
        <v>500</v>
      </c>
    </row>
    <row r="399" spans="5:11">
      <c r="E399" s="13" t="s">
        <v>990</v>
      </c>
      <c r="F399" s="13" t="s">
        <v>991</v>
      </c>
      <c r="G399" s="13" t="s">
        <v>928</v>
      </c>
      <c r="H399" s="13">
        <v>43405</v>
      </c>
      <c r="I399" s="13" t="s">
        <v>947</v>
      </c>
      <c r="J399" s="13" t="s">
        <v>1046</v>
      </c>
      <c r="K399" s="13">
        <v>44</v>
      </c>
    </row>
    <row r="400" spans="5:11">
      <c r="E400" s="13" t="s">
        <v>1070</v>
      </c>
      <c r="F400" s="13" t="s">
        <v>958</v>
      </c>
      <c r="G400" s="13" t="s">
        <v>937</v>
      </c>
      <c r="H400" s="13">
        <v>43037</v>
      </c>
      <c r="I400" s="13" t="s">
        <v>1010</v>
      </c>
      <c r="J400" s="13" t="s">
        <v>1071</v>
      </c>
      <c r="K400" s="13">
        <v>48</v>
      </c>
    </row>
    <row r="401" spans="5:11">
      <c r="E401" s="13" t="s">
        <v>1018</v>
      </c>
      <c r="F401" s="13" t="s">
        <v>988</v>
      </c>
      <c r="G401" s="13" t="s">
        <v>946</v>
      </c>
      <c r="H401" s="13">
        <v>42794</v>
      </c>
      <c r="I401" s="13" t="s">
        <v>929</v>
      </c>
      <c r="J401" s="13" t="s">
        <v>1279</v>
      </c>
      <c r="K401" s="13">
        <v>72</v>
      </c>
    </row>
    <row r="402" spans="5:11">
      <c r="E402" s="13" t="s">
        <v>1060</v>
      </c>
      <c r="F402" s="13" t="s">
        <v>1061</v>
      </c>
      <c r="G402" s="13" t="s">
        <v>937</v>
      </c>
      <c r="H402" s="13">
        <v>42249</v>
      </c>
      <c r="I402" s="13" t="s">
        <v>1010</v>
      </c>
      <c r="J402" s="13" t="s">
        <v>1233</v>
      </c>
      <c r="K402" s="13">
        <v>32</v>
      </c>
    </row>
    <row r="403" spans="5:11">
      <c r="E403" s="13" t="s">
        <v>1068</v>
      </c>
      <c r="F403" s="13" t="s">
        <v>950</v>
      </c>
      <c r="G403" s="13" t="s">
        <v>946</v>
      </c>
      <c r="H403" s="13">
        <v>42934</v>
      </c>
      <c r="I403" s="13" t="s">
        <v>938</v>
      </c>
      <c r="J403" s="13" t="s">
        <v>1075</v>
      </c>
      <c r="K403" s="13">
        <v>651</v>
      </c>
    </row>
    <row r="404" spans="5:11">
      <c r="E404" s="13" t="s">
        <v>1013</v>
      </c>
      <c r="F404" s="13" t="s">
        <v>1014</v>
      </c>
      <c r="G404" s="13" t="s">
        <v>928</v>
      </c>
      <c r="H404" s="13">
        <v>42858</v>
      </c>
      <c r="I404" s="13" t="s">
        <v>1010</v>
      </c>
      <c r="J404" s="13" t="s">
        <v>1063</v>
      </c>
      <c r="K404" s="13">
        <v>49</v>
      </c>
    </row>
    <row r="405" spans="5:11">
      <c r="E405" s="13" t="s">
        <v>993</v>
      </c>
      <c r="F405" s="13" t="s">
        <v>994</v>
      </c>
      <c r="G405" s="13" t="s">
        <v>928</v>
      </c>
      <c r="H405" s="13">
        <v>43441</v>
      </c>
      <c r="I405" s="13" t="s">
        <v>955</v>
      </c>
      <c r="J405" s="13" t="s">
        <v>1280</v>
      </c>
      <c r="K405" s="13">
        <v>440</v>
      </c>
    </row>
    <row r="406" spans="5:11">
      <c r="E406" s="13" t="s">
        <v>1050</v>
      </c>
      <c r="F406" s="13" t="s">
        <v>1051</v>
      </c>
      <c r="G406" s="13" t="s">
        <v>928</v>
      </c>
      <c r="H406" s="13">
        <v>43277</v>
      </c>
      <c r="I406" s="13" t="s">
        <v>966</v>
      </c>
      <c r="J406" s="13" t="s">
        <v>1078</v>
      </c>
      <c r="K406" s="13">
        <v>680</v>
      </c>
    </row>
    <row r="407" spans="5:11">
      <c r="E407" s="13" t="s">
        <v>944</v>
      </c>
      <c r="F407" s="13" t="s">
        <v>945</v>
      </c>
      <c r="G407" s="13" t="s">
        <v>946</v>
      </c>
      <c r="H407" s="13">
        <v>42283</v>
      </c>
      <c r="I407" s="13" t="s">
        <v>938</v>
      </c>
      <c r="J407" s="13" t="s">
        <v>1056</v>
      </c>
      <c r="K407" s="13">
        <v>637</v>
      </c>
    </row>
    <row r="408" spans="5:11">
      <c r="E408" s="13" t="s">
        <v>1004</v>
      </c>
      <c r="F408" s="13" t="s">
        <v>961</v>
      </c>
      <c r="G408" s="13" t="s">
        <v>928</v>
      </c>
      <c r="H408" s="13">
        <v>41784</v>
      </c>
      <c r="I408" s="13" t="s">
        <v>947</v>
      </c>
      <c r="J408" s="13" t="s">
        <v>1185</v>
      </c>
      <c r="K408" s="13">
        <v>43</v>
      </c>
    </row>
    <row r="409" spans="5:11">
      <c r="E409" s="13" t="s">
        <v>972</v>
      </c>
      <c r="F409" s="13" t="s">
        <v>973</v>
      </c>
      <c r="G409" s="13" t="s">
        <v>946</v>
      </c>
      <c r="H409" s="13">
        <v>42546</v>
      </c>
      <c r="I409" s="13" t="s">
        <v>951</v>
      </c>
      <c r="J409" s="13" t="s">
        <v>975</v>
      </c>
      <c r="K409" s="13">
        <v>29</v>
      </c>
    </row>
    <row r="410" spans="5:11">
      <c r="E410" s="13" t="s">
        <v>964</v>
      </c>
      <c r="F410" s="13" t="s">
        <v>965</v>
      </c>
      <c r="G410" s="13" t="s">
        <v>928</v>
      </c>
      <c r="H410" s="13">
        <v>42982</v>
      </c>
      <c r="I410" s="13" t="s">
        <v>947</v>
      </c>
      <c r="J410" s="13" t="s">
        <v>1117</v>
      </c>
      <c r="K410" s="13">
        <v>47</v>
      </c>
    </row>
    <row r="411" spans="5:11">
      <c r="E411" s="13" t="s">
        <v>1060</v>
      </c>
      <c r="F411" s="13" t="s">
        <v>1061</v>
      </c>
      <c r="G411" s="13" t="s">
        <v>937</v>
      </c>
      <c r="H411" s="13">
        <v>42220</v>
      </c>
      <c r="I411" s="13" t="s">
        <v>942</v>
      </c>
      <c r="J411" s="13" t="s">
        <v>1281</v>
      </c>
      <c r="K411" s="13">
        <v>144</v>
      </c>
    </row>
    <row r="412" spans="5:11">
      <c r="E412" s="13" t="s">
        <v>1042</v>
      </c>
      <c r="F412" s="13" t="s">
        <v>1043</v>
      </c>
      <c r="G412" s="13" t="s">
        <v>928</v>
      </c>
      <c r="H412" s="13">
        <v>42239</v>
      </c>
      <c r="I412" s="13" t="s">
        <v>1005</v>
      </c>
      <c r="J412" s="13" t="s">
        <v>1120</v>
      </c>
      <c r="K412" s="13">
        <v>193</v>
      </c>
    </row>
    <row r="413" spans="5:11">
      <c r="E413" s="13" t="s">
        <v>977</v>
      </c>
      <c r="F413" s="13" t="s">
        <v>978</v>
      </c>
      <c r="G413" s="13" t="s">
        <v>946</v>
      </c>
      <c r="H413" s="13">
        <v>42379</v>
      </c>
      <c r="I413" s="13" t="s">
        <v>962</v>
      </c>
      <c r="J413" s="13" t="s">
        <v>1282</v>
      </c>
      <c r="K413" s="13">
        <v>800</v>
      </c>
    </row>
    <row r="414" spans="5:11">
      <c r="E414" s="13" t="s">
        <v>1168</v>
      </c>
      <c r="F414" s="13" t="s">
        <v>1169</v>
      </c>
      <c r="G414" s="13" t="s">
        <v>937</v>
      </c>
      <c r="H414" s="13">
        <v>42336</v>
      </c>
      <c r="I414" s="13" t="s">
        <v>938</v>
      </c>
      <c r="J414" s="13" t="s">
        <v>1283</v>
      </c>
      <c r="K414" s="13">
        <v>441</v>
      </c>
    </row>
    <row r="415" spans="5:11">
      <c r="E415" s="13" t="s">
        <v>1027</v>
      </c>
      <c r="F415" s="13" t="s">
        <v>1028</v>
      </c>
      <c r="G415" s="13" t="s">
        <v>928</v>
      </c>
      <c r="H415" s="13">
        <v>42570</v>
      </c>
      <c r="I415" s="13" t="s">
        <v>997</v>
      </c>
      <c r="J415" s="13" t="s">
        <v>1029</v>
      </c>
      <c r="K415" s="13">
        <v>60</v>
      </c>
    </row>
    <row r="416" spans="5:11">
      <c r="E416" s="13" t="s">
        <v>949</v>
      </c>
      <c r="F416" s="13" t="s">
        <v>950</v>
      </c>
      <c r="G416" s="13" t="s">
        <v>946</v>
      </c>
      <c r="H416" s="13">
        <v>42959</v>
      </c>
      <c r="I416" s="13" t="s">
        <v>955</v>
      </c>
      <c r="J416" s="13" t="s">
        <v>1036</v>
      </c>
      <c r="K416" s="13">
        <v>495</v>
      </c>
    </row>
    <row r="417" spans="5:11">
      <c r="E417" s="13" t="s">
        <v>1050</v>
      </c>
      <c r="F417" s="13" t="s">
        <v>1051</v>
      </c>
      <c r="G417" s="13" t="s">
        <v>928</v>
      </c>
      <c r="H417" s="13">
        <v>42949</v>
      </c>
      <c r="I417" s="13" t="s">
        <v>951</v>
      </c>
      <c r="J417" s="13" t="s">
        <v>1162</v>
      </c>
      <c r="K417" s="13">
        <v>29</v>
      </c>
    </row>
    <row r="418" spans="5:11">
      <c r="E418" s="13" t="s">
        <v>990</v>
      </c>
      <c r="F418" s="13" t="s">
        <v>991</v>
      </c>
      <c r="G418" s="13" t="s">
        <v>928</v>
      </c>
      <c r="H418" s="13">
        <v>43371</v>
      </c>
      <c r="I418" s="13" t="s">
        <v>951</v>
      </c>
      <c r="J418" s="13" t="s">
        <v>1284</v>
      </c>
      <c r="K418" s="13">
        <v>29</v>
      </c>
    </row>
    <row r="419" spans="5:11">
      <c r="E419" s="13" t="s">
        <v>1027</v>
      </c>
      <c r="F419" s="13" t="s">
        <v>1028</v>
      </c>
      <c r="G419" s="13" t="s">
        <v>928</v>
      </c>
      <c r="H419" s="13">
        <v>42845</v>
      </c>
      <c r="I419" s="13" t="s">
        <v>974</v>
      </c>
      <c r="J419" s="13" t="s">
        <v>1285</v>
      </c>
      <c r="K419" s="13">
        <v>500</v>
      </c>
    </row>
    <row r="420" spans="5:11">
      <c r="E420" s="13" t="s">
        <v>1042</v>
      </c>
      <c r="F420" s="13" t="s">
        <v>1043</v>
      </c>
      <c r="G420" s="13" t="s">
        <v>928</v>
      </c>
      <c r="H420" s="13">
        <v>41653</v>
      </c>
      <c r="I420" s="13" t="s">
        <v>966</v>
      </c>
      <c r="J420" s="13" t="s">
        <v>1236</v>
      </c>
      <c r="K420" s="13">
        <v>510</v>
      </c>
    </row>
    <row r="421" spans="5:11">
      <c r="E421" s="13" t="s">
        <v>1070</v>
      </c>
      <c r="F421" s="13" t="s">
        <v>958</v>
      </c>
      <c r="G421" s="13" t="s">
        <v>937</v>
      </c>
      <c r="H421" s="13">
        <v>42135</v>
      </c>
      <c r="I421" s="13" t="s">
        <v>962</v>
      </c>
      <c r="J421" s="13" t="s">
        <v>1286</v>
      </c>
      <c r="K421" s="13">
        <v>488</v>
      </c>
    </row>
    <row r="422" spans="5:11">
      <c r="E422" s="13" t="s">
        <v>931</v>
      </c>
      <c r="F422" s="13" t="s">
        <v>932</v>
      </c>
      <c r="G422" s="13" t="s">
        <v>933</v>
      </c>
      <c r="H422" s="13">
        <v>42719</v>
      </c>
      <c r="I422" s="13" t="s">
        <v>947</v>
      </c>
      <c r="J422" s="13" t="s">
        <v>1287</v>
      </c>
      <c r="K422" s="13">
        <v>49</v>
      </c>
    </row>
    <row r="423" spans="5:11">
      <c r="E423" s="13" t="s">
        <v>1088</v>
      </c>
      <c r="F423" s="13" t="s">
        <v>1089</v>
      </c>
      <c r="G423" s="13" t="s">
        <v>928</v>
      </c>
      <c r="H423" s="13">
        <v>42893</v>
      </c>
      <c r="I423" s="13" t="s">
        <v>929</v>
      </c>
      <c r="J423" s="13" t="s">
        <v>1203</v>
      </c>
      <c r="K423" s="13">
        <v>78</v>
      </c>
    </row>
    <row r="424" spans="5:11">
      <c r="E424" s="13" t="s">
        <v>1080</v>
      </c>
      <c r="F424" s="13" t="s">
        <v>1081</v>
      </c>
      <c r="G424" s="13" t="s">
        <v>928</v>
      </c>
      <c r="H424" s="13">
        <v>43325</v>
      </c>
      <c r="I424" s="13" t="s">
        <v>1010</v>
      </c>
      <c r="J424" s="13" t="s">
        <v>1288</v>
      </c>
      <c r="K424" s="13">
        <v>48</v>
      </c>
    </row>
    <row r="425" spans="5:11">
      <c r="E425" s="13" t="s">
        <v>964</v>
      </c>
      <c r="F425" s="13" t="s">
        <v>965</v>
      </c>
      <c r="G425" s="13" t="s">
        <v>928</v>
      </c>
      <c r="H425" s="13">
        <v>43190</v>
      </c>
      <c r="I425" s="13" t="s">
        <v>1010</v>
      </c>
      <c r="J425" s="13" t="s">
        <v>1289</v>
      </c>
      <c r="K425" s="13">
        <v>50</v>
      </c>
    </row>
    <row r="426" spans="5:11">
      <c r="E426" s="13" t="s">
        <v>968</v>
      </c>
      <c r="F426" s="13" t="s">
        <v>969</v>
      </c>
      <c r="G426" s="13" t="s">
        <v>946</v>
      </c>
      <c r="H426" s="13">
        <v>43397</v>
      </c>
      <c r="I426" s="13" t="s">
        <v>1005</v>
      </c>
      <c r="J426" s="13" t="s">
        <v>1290</v>
      </c>
      <c r="K426" s="13">
        <v>250</v>
      </c>
    </row>
    <row r="427" spans="5:11">
      <c r="E427" s="13" t="s">
        <v>983</v>
      </c>
      <c r="F427" s="13" t="s">
        <v>984</v>
      </c>
      <c r="G427" s="13" t="s">
        <v>928</v>
      </c>
      <c r="H427" s="13">
        <v>42558</v>
      </c>
      <c r="I427" s="13" t="s">
        <v>997</v>
      </c>
      <c r="J427" s="13" t="s">
        <v>1226</v>
      </c>
      <c r="K427" s="13">
        <v>67</v>
      </c>
    </row>
    <row r="428" spans="5:11">
      <c r="E428" s="13" t="s">
        <v>944</v>
      </c>
      <c r="F428" s="13" t="s">
        <v>945</v>
      </c>
      <c r="G428" s="13" t="s">
        <v>946</v>
      </c>
      <c r="H428" s="13">
        <v>43259</v>
      </c>
      <c r="I428" s="13" t="s">
        <v>938</v>
      </c>
      <c r="J428" s="13" t="s">
        <v>948</v>
      </c>
      <c r="K428" s="13">
        <v>693</v>
      </c>
    </row>
    <row r="429" spans="5:11">
      <c r="E429" s="13" t="s">
        <v>949</v>
      </c>
      <c r="F429" s="13" t="s">
        <v>950</v>
      </c>
      <c r="G429" s="13" t="s">
        <v>946</v>
      </c>
      <c r="H429" s="13">
        <v>42944</v>
      </c>
      <c r="I429" s="13" t="s">
        <v>951</v>
      </c>
      <c r="J429" s="13" t="s">
        <v>1065</v>
      </c>
      <c r="K429" s="13">
        <v>27</v>
      </c>
    </row>
    <row r="430" spans="5:11">
      <c r="E430" s="13" t="s">
        <v>1042</v>
      </c>
      <c r="F430" s="13" t="s">
        <v>1043</v>
      </c>
      <c r="G430" s="13" t="s">
        <v>928</v>
      </c>
      <c r="H430" s="13">
        <v>42448</v>
      </c>
      <c r="I430" s="13" t="s">
        <v>947</v>
      </c>
      <c r="J430" s="13" t="s">
        <v>1291</v>
      </c>
      <c r="K430" s="13">
        <v>49</v>
      </c>
    </row>
    <row r="431" spans="5:11">
      <c r="E431" s="13" t="s">
        <v>940</v>
      </c>
      <c r="F431" s="13" t="s">
        <v>941</v>
      </c>
      <c r="G431" s="13" t="s">
        <v>928</v>
      </c>
      <c r="H431" s="13">
        <v>42158</v>
      </c>
      <c r="I431" s="13" t="s">
        <v>962</v>
      </c>
      <c r="J431" s="13" t="s">
        <v>1174</v>
      </c>
      <c r="K431" s="13">
        <v>664</v>
      </c>
    </row>
    <row r="432" spans="5:11">
      <c r="E432" s="13" t="s">
        <v>1050</v>
      </c>
      <c r="F432" s="13" t="s">
        <v>1051</v>
      </c>
      <c r="G432" s="13" t="s">
        <v>928</v>
      </c>
      <c r="H432" s="13">
        <v>42486</v>
      </c>
      <c r="I432" s="13" t="s">
        <v>962</v>
      </c>
      <c r="J432" s="13" t="s">
        <v>1292</v>
      </c>
      <c r="K432" s="13">
        <v>648</v>
      </c>
    </row>
    <row r="433" spans="5:11">
      <c r="E433" s="13" t="s">
        <v>1016</v>
      </c>
      <c r="F433" s="13" t="s">
        <v>1000</v>
      </c>
      <c r="G433" s="13" t="s">
        <v>933</v>
      </c>
      <c r="H433" s="13">
        <v>43398</v>
      </c>
      <c r="I433" s="13" t="s">
        <v>951</v>
      </c>
      <c r="J433" s="13" t="s">
        <v>1293</v>
      </c>
      <c r="K433" s="13">
        <v>29</v>
      </c>
    </row>
    <row r="434" spans="5:11">
      <c r="E434" s="13" t="s">
        <v>960</v>
      </c>
      <c r="F434" s="13" t="s">
        <v>961</v>
      </c>
      <c r="G434" s="13" t="s">
        <v>928</v>
      </c>
      <c r="H434" s="13">
        <v>43065</v>
      </c>
      <c r="I434" s="13" t="s">
        <v>955</v>
      </c>
      <c r="J434" s="13" t="s">
        <v>1294</v>
      </c>
      <c r="K434" s="13">
        <v>475</v>
      </c>
    </row>
    <row r="435" spans="5:11">
      <c r="E435" s="13" t="s">
        <v>1050</v>
      </c>
      <c r="F435" s="13" t="s">
        <v>1051</v>
      </c>
      <c r="G435" s="13" t="s">
        <v>928</v>
      </c>
      <c r="H435" s="13">
        <v>42059</v>
      </c>
      <c r="I435" s="13" t="s">
        <v>974</v>
      </c>
      <c r="J435" s="13" t="s">
        <v>1295</v>
      </c>
      <c r="K435" s="13">
        <v>495</v>
      </c>
    </row>
    <row r="436" spans="5:11">
      <c r="E436" s="13" t="s">
        <v>926</v>
      </c>
      <c r="F436" s="13" t="s">
        <v>927</v>
      </c>
      <c r="G436" s="13" t="s">
        <v>928</v>
      </c>
      <c r="H436" s="13">
        <v>41998</v>
      </c>
      <c r="I436" s="13" t="s">
        <v>966</v>
      </c>
      <c r="J436" s="13" t="s">
        <v>1101</v>
      </c>
      <c r="K436" s="13">
        <v>580</v>
      </c>
    </row>
    <row r="437" spans="5:11">
      <c r="E437" s="13" t="s">
        <v>1088</v>
      </c>
      <c r="F437" s="13" t="s">
        <v>1089</v>
      </c>
      <c r="G437" s="13" t="s">
        <v>928</v>
      </c>
      <c r="H437" s="13">
        <v>43053</v>
      </c>
      <c r="I437" s="13" t="s">
        <v>1010</v>
      </c>
      <c r="J437" s="13" t="s">
        <v>1296</v>
      </c>
      <c r="K437" s="13">
        <v>47</v>
      </c>
    </row>
    <row r="438" spans="5:11">
      <c r="E438" s="13" t="s">
        <v>1093</v>
      </c>
      <c r="F438" s="13" t="s">
        <v>1094</v>
      </c>
      <c r="G438" s="13" t="s">
        <v>928</v>
      </c>
      <c r="H438" s="13">
        <v>42129</v>
      </c>
      <c r="I438" s="13" t="s">
        <v>997</v>
      </c>
      <c r="J438" s="13" t="s">
        <v>1297</v>
      </c>
      <c r="K438" s="13">
        <v>48</v>
      </c>
    </row>
    <row r="439" spans="5:11">
      <c r="E439" s="13" t="s">
        <v>1050</v>
      </c>
      <c r="F439" s="13" t="s">
        <v>1051</v>
      </c>
      <c r="G439" s="13" t="s">
        <v>928</v>
      </c>
      <c r="H439" s="13">
        <v>42104</v>
      </c>
      <c r="I439" s="13" t="s">
        <v>966</v>
      </c>
      <c r="J439" s="13" t="s">
        <v>1278</v>
      </c>
      <c r="K439" s="13">
        <v>750</v>
      </c>
    </row>
    <row r="440" spans="5:11">
      <c r="E440" s="13" t="s">
        <v>1088</v>
      </c>
      <c r="F440" s="13" t="s">
        <v>1089</v>
      </c>
      <c r="G440" s="13" t="s">
        <v>928</v>
      </c>
      <c r="H440" s="13">
        <v>41790</v>
      </c>
      <c r="I440" s="13" t="s">
        <v>951</v>
      </c>
      <c r="J440" s="13" t="s">
        <v>1298</v>
      </c>
      <c r="K440" s="13">
        <v>25</v>
      </c>
    </row>
    <row r="441" spans="5:11">
      <c r="E441" s="13" t="s">
        <v>1018</v>
      </c>
      <c r="F441" s="13" t="s">
        <v>988</v>
      </c>
      <c r="G441" s="13" t="s">
        <v>946</v>
      </c>
      <c r="H441" s="13">
        <v>43372</v>
      </c>
      <c r="I441" s="13" t="s">
        <v>951</v>
      </c>
      <c r="J441" s="13" t="s">
        <v>1299</v>
      </c>
      <c r="K441" s="13">
        <v>27</v>
      </c>
    </row>
    <row r="442" spans="5:11">
      <c r="E442" s="13" t="s">
        <v>1097</v>
      </c>
      <c r="F442" s="13" t="s">
        <v>1098</v>
      </c>
      <c r="G442" s="13" t="s">
        <v>946</v>
      </c>
      <c r="H442" s="13">
        <v>43450</v>
      </c>
      <c r="I442" s="13" t="s">
        <v>974</v>
      </c>
      <c r="J442" s="13" t="s">
        <v>1300</v>
      </c>
      <c r="K442" s="13">
        <v>490</v>
      </c>
    </row>
    <row r="443" spans="5:11">
      <c r="E443" s="13" t="s">
        <v>999</v>
      </c>
      <c r="F443" s="13" t="s">
        <v>1000</v>
      </c>
      <c r="G443" s="13" t="s">
        <v>933</v>
      </c>
      <c r="H443" s="13">
        <v>42019</v>
      </c>
      <c r="I443" s="13" t="s">
        <v>974</v>
      </c>
      <c r="J443" s="13" t="s">
        <v>1001</v>
      </c>
      <c r="K443" s="13">
        <v>500</v>
      </c>
    </row>
    <row r="444" spans="5:11">
      <c r="E444" s="13" t="s">
        <v>1013</v>
      </c>
      <c r="F444" s="13" t="s">
        <v>1014</v>
      </c>
      <c r="G444" s="13" t="s">
        <v>928</v>
      </c>
      <c r="H444" s="13">
        <v>41824</v>
      </c>
      <c r="I444" s="13" t="s">
        <v>974</v>
      </c>
      <c r="J444" s="13" t="s">
        <v>1063</v>
      </c>
      <c r="K444" s="13">
        <v>495</v>
      </c>
    </row>
    <row r="445" spans="5:11">
      <c r="E445" s="13" t="s">
        <v>1168</v>
      </c>
      <c r="F445" s="13" t="s">
        <v>1169</v>
      </c>
      <c r="G445" s="13" t="s">
        <v>937</v>
      </c>
      <c r="H445" s="13">
        <v>41780</v>
      </c>
      <c r="I445" s="13" t="s">
        <v>942</v>
      </c>
      <c r="J445" s="13" t="s">
        <v>1215</v>
      </c>
      <c r="K445" s="13">
        <v>119</v>
      </c>
    </row>
    <row r="446" spans="5:11">
      <c r="E446" s="13" t="s">
        <v>960</v>
      </c>
      <c r="F446" s="13" t="s">
        <v>961</v>
      </c>
      <c r="G446" s="13" t="s">
        <v>928</v>
      </c>
      <c r="H446" s="13">
        <v>41684</v>
      </c>
      <c r="I446" s="13" t="s">
        <v>929</v>
      </c>
      <c r="J446" s="13" t="s">
        <v>1301</v>
      </c>
      <c r="K446" s="13">
        <v>79</v>
      </c>
    </row>
    <row r="447" spans="5:11">
      <c r="E447" s="13" t="s">
        <v>1155</v>
      </c>
      <c r="F447" s="13" t="s">
        <v>1156</v>
      </c>
      <c r="G447" s="13" t="s">
        <v>928</v>
      </c>
      <c r="H447" s="13">
        <v>43044</v>
      </c>
      <c r="I447" s="13" t="s">
        <v>942</v>
      </c>
      <c r="J447" s="13" t="s">
        <v>1157</v>
      </c>
      <c r="K447" s="13">
        <v>99</v>
      </c>
    </row>
    <row r="448" spans="5:11">
      <c r="E448" s="13" t="s">
        <v>999</v>
      </c>
      <c r="F448" s="13" t="s">
        <v>1000</v>
      </c>
      <c r="G448" s="13" t="s">
        <v>933</v>
      </c>
      <c r="H448" s="13">
        <v>42414</v>
      </c>
      <c r="I448" s="13" t="s">
        <v>955</v>
      </c>
      <c r="J448" s="13" t="s">
        <v>1302</v>
      </c>
      <c r="K448" s="13">
        <v>425</v>
      </c>
    </row>
    <row r="449" spans="5:11">
      <c r="E449" s="13" t="s">
        <v>1080</v>
      </c>
      <c r="F449" s="13" t="s">
        <v>1081</v>
      </c>
      <c r="G449" s="13" t="s">
        <v>928</v>
      </c>
      <c r="H449" s="13">
        <v>41716</v>
      </c>
      <c r="I449" s="13" t="s">
        <v>966</v>
      </c>
      <c r="J449" s="13" t="s">
        <v>1288</v>
      </c>
      <c r="K449" s="13">
        <v>810</v>
      </c>
    </row>
    <row r="450" spans="5:11">
      <c r="E450" s="13" t="s">
        <v>1002</v>
      </c>
      <c r="F450" s="13" t="s">
        <v>981</v>
      </c>
      <c r="G450" s="13" t="s">
        <v>928</v>
      </c>
      <c r="H450" s="13">
        <v>43254</v>
      </c>
      <c r="I450" s="13" t="s">
        <v>1005</v>
      </c>
      <c r="J450" s="13" t="s">
        <v>1303</v>
      </c>
      <c r="K450" s="13">
        <v>245</v>
      </c>
    </row>
    <row r="451" spans="5:11">
      <c r="E451" s="13" t="s">
        <v>960</v>
      </c>
      <c r="F451" s="13" t="s">
        <v>961</v>
      </c>
      <c r="G451" s="13" t="s">
        <v>928</v>
      </c>
      <c r="H451" s="13">
        <v>42821</v>
      </c>
      <c r="I451" s="13" t="s">
        <v>1010</v>
      </c>
      <c r="J451" s="13" t="s">
        <v>1304</v>
      </c>
      <c r="K451" s="13">
        <v>50</v>
      </c>
    </row>
    <row r="452" spans="5:11">
      <c r="E452" s="13" t="s">
        <v>1027</v>
      </c>
      <c r="F452" s="13" t="s">
        <v>1028</v>
      </c>
      <c r="G452" s="13" t="s">
        <v>928</v>
      </c>
      <c r="H452" s="13">
        <v>43275</v>
      </c>
      <c r="I452" s="13" t="s">
        <v>1005</v>
      </c>
      <c r="J452" s="13" t="s">
        <v>1305</v>
      </c>
      <c r="K452" s="13">
        <v>235</v>
      </c>
    </row>
    <row r="453" spans="5:11">
      <c r="E453" s="13" t="s">
        <v>1002</v>
      </c>
      <c r="F453" s="13" t="s">
        <v>981</v>
      </c>
      <c r="G453" s="13" t="s">
        <v>928</v>
      </c>
      <c r="H453" s="13">
        <v>42697</v>
      </c>
      <c r="I453" s="13" t="s">
        <v>1005</v>
      </c>
      <c r="J453" s="13" t="s">
        <v>1306</v>
      </c>
      <c r="K453" s="13">
        <v>240</v>
      </c>
    </row>
    <row r="454" spans="5:11">
      <c r="E454" s="13" t="s">
        <v>1168</v>
      </c>
      <c r="F454" s="13" t="s">
        <v>1169</v>
      </c>
      <c r="G454" s="13" t="s">
        <v>937</v>
      </c>
      <c r="H454" s="13">
        <v>42938</v>
      </c>
      <c r="I454" s="13" t="s">
        <v>997</v>
      </c>
      <c r="J454" s="13" t="s">
        <v>1307</v>
      </c>
      <c r="K454" s="13">
        <v>69</v>
      </c>
    </row>
    <row r="455" spans="5:11">
      <c r="E455" s="13" t="s">
        <v>1024</v>
      </c>
      <c r="F455" s="13" t="s">
        <v>1025</v>
      </c>
      <c r="G455" s="13" t="s">
        <v>928</v>
      </c>
      <c r="H455" s="13">
        <v>42971</v>
      </c>
      <c r="I455" s="13" t="s">
        <v>997</v>
      </c>
      <c r="J455" s="13" t="s">
        <v>1308</v>
      </c>
      <c r="K455" s="13">
        <v>67</v>
      </c>
    </row>
    <row r="456" spans="5:11">
      <c r="E456" s="13" t="s">
        <v>1093</v>
      </c>
      <c r="F456" s="13" t="s">
        <v>1094</v>
      </c>
      <c r="G456" s="13" t="s">
        <v>928</v>
      </c>
      <c r="H456" s="13">
        <v>42790</v>
      </c>
      <c r="I456" s="13" t="s">
        <v>947</v>
      </c>
      <c r="J456" s="13" t="s">
        <v>1118</v>
      </c>
      <c r="K456" s="13">
        <v>49</v>
      </c>
    </row>
    <row r="457" spans="5:11">
      <c r="E457" s="13" t="s">
        <v>983</v>
      </c>
      <c r="F457" s="13" t="s">
        <v>984</v>
      </c>
      <c r="G457" s="13" t="s">
        <v>928</v>
      </c>
      <c r="H457" s="13">
        <v>42248</v>
      </c>
      <c r="I457" s="13" t="s">
        <v>942</v>
      </c>
      <c r="J457" s="13" t="s">
        <v>985</v>
      </c>
      <c r="K457" s="13">
        <v>98</v>
      </c>
    </row>
    <row r="458" spans="5:11">
      <c r="E458" s="13" t="s">
        <v>996</v>
      </c>
      <c r="F458" s="13" t="s">
        <v>973</v>
      </c>
      <c r="G458" s="13" t="s">
        <v>946</v>
      </c>
      <c r="H458" s="13">
        <v>43365</v>
      </c>
      <c r="I458" s="13" t="s">
        <v>947</v>
      </c>
      <c r="J458" s="13" t="s">
        <v>998</v>
      </c>
      <c r="K458" s="13">
        <v>50</v>
      </c>
    </row>
    <row r="459" spans="5:11">
      <c r="E459" s="13" t="s">
        <v>1070</v>
      </c>
      <c r="F459" s="13" t="s">
        <v>958</v>
      </c>
      <c r="G459" s="13" t="s">
        <v>937</v>
      </c>
      <c r="H459" s="13">
        <v>42077</v>
      </c>
      <c r="I459" s="13" t="s">
        <v>974</v>
      </c>
      <c r="J459" s="13" t="s">
        <v>1276</v>
      </c>
      <c r="K459" s="13">
        <v>495</v>
      </c>
    </row>
    <row r="460" spans="5:11">
      <c r="E460" s="13" t="s">
        <v>1072</v>
      </c>
      <c r="F460" s="13" t="s">
        <v>1073</v>
      </c>
      <c r="G460" s="13" t="s">
        <v>937</v>
      </c>
      <c r="H460" s="13">
        <v>41993</v>
      </c>
      <c r="I460" s="13" t="s">
        <v>997</v>
      </c>
      <c r="J460" s="13" t="s">
        <v>1309</v>
      </c>
      <c r="K460" s="13">
        <v>54</v>
      </c>
    </row>
    <row r="461" spans="5:11">
      <c r="E461" s="13" t="s">
        <v>1030</v>
      </c>
      <c r="F461" s="13" t="s">
        <v>1000</v>
      </c>
      <c r="G461" s="13" t="s">
        <v>933</v>
      </c>
      <c r="H461" s="13">
        <v>43373</v>
      </c>
      <c r="I461" s="13" t="s">
        <v>955</v>
      </c>
      <c r="J461" s="13" t="s">
        <v>1190</v>
      </c>
      <c r="K461" s="13">
        <v>485</v>
      </c>
    </row>
    <row r="462" spans="5:11">
      <c r="E462" s="13" t="s">
        <v>1107</v>
      </c>
      <c r="F462" s="13" t="s">
        <v>1000</v>
      </c>
      <c r="G462" s="13" t="s">
        <v>933</v>
      </c>
      <c r="H462" s="13">
        <v>41900</v>
      </c>
      <c r="I462" s="13" t="s">
        <v>929</v>
      </c>
      <c r="J462" s="13" t="s">
        <v>1187</v>
      </c>
      <c r="K462" s="13">
        <v>78</v>
      </c>
    </row>
    <row r="463" spans="5:11">
      <c r="E463" s="13" t="s">
        <v>957</v>
      </c>
      <c r="F463" s="13" t="s">
        <v>958</v>
      </c>
      <c r="G463" s="13" t="s">
        <v>937</v>
      </c>
      <c r="H463" s="13">
        <v>43317</v>
      </c>
      <c r="I463" s="13" t="s">
        <v>962</v>
      </c>
      <c r="J463" s="13" t="s">
        <v>1274</v>
      </c>
      <c r="K463" s="13">
        <v>712</v>
      </c>
    </row>
    <row r="464" spans="5:11">
      <c r="E464" s="13" t="s">
        <v>964</v>
      </c>
      <c r="F464" s="13" t="s">
        <v>965</v>
      </c>
      <c r="G464" s="13" t="s">
        <v>928</v>
      </c>
      <c r="H464" s="13">
        <v>42316</v>
      </c>
      <c r="I464" s="13" t="s">
        <v>942</v>
      </c>
      <c r="J464" s="13" t="s">
        <v>1310</v>
      </c>
      <c r="K464" s="13">
        <v>93</v>
      </c>
    </row>
    <row r="465" spans="5:11">
      <c r="E465" s="13" t="s">
        <v>1068</v>
      </c>
      <c r="F465" s="13" t="s">
        <v>950</v>
      </c>
      <c r="G465" s="13" t="s">
        <v>946</v>
      </c>
      <c r="H465" s="13">
        <v>43391</v>
      </c>
      <c r="I465" s="13" t="s">
        <v>966</v>
      </c>
      <c r="J465" s="13" t="s">
        <v>1083</v>
      </c>
      <c r="K465" s="13">
        <v>710</v>
      </c>
    </row>
    <row r="466" spans="5:11">
      <c r="E466" s="13" t="s">
        <v>949</v>
      </c>
      <c r="F466" s="13" t="s">
        <v>950</v>
      </c>
      <c r="G466" s="13" t="s">
        <v>946</v>
      </c>
      <c r="H466" s="13">
        <v>43321</v>
      </c>
      <c r="I466" s="13" t="s">
        <v>974</v>
      </c>
      <c r="J466" s="13" t="s">
        <v>1311</v>
      </c>
      <c r="K466" s="13">
        <v>495</v>
      </c>
    </row>
    <row r="467" spans="5:11">
      <c r="E467" s="13" t="s">
        <v>957</v>
      </c>
      <c r="F467" s="13" t="s">
        <v>958</v>
      </c>
      <c r="G467" s="13" t="s">
        <v>937</v>
      </c>
      <c r="H467" s="13">
        <v>42883</v>
      </c>
      <c r="I467" s="13" t="s">
        <v>974</v>
      </c>
      <c r="J467" s="13" t="s">
        <v>1274</v>
      </c>
      <c r="K467" s="13">
        <v>490</v>
      </c>
    </row>
    <row r="468" spans="5:11">
      <c r="E468" s="13" t="s">
        <v>1007</v>
      </c>
      <c r="F468" s="13" t="s">
        <v>1008</v>
      </c>
      <c r="G468" s="13" t="s">
        <v>946</v>
      </c>
      <c r="H468" s="13">
        <v>41721</v>
      </c>
      <c r="I468" s="13" t="s">
        <v>997</v>
      </c>
      <c r="J468" s="13" t="s">
        <v>1312</v>
      </c>
      <c r="K468" s="13">
        <v>67</v>
      </c>
    </row>
    <row r="469" spans="5:11">
      <c r="E469" s="13" t="s">
        <v>1018</v>
      </c>
      <c r="F469" s="13" t="s">
        <v>988</v>
      </c>
      <c r="G469" s="13" t="s">
        <v>946</v>
      </c>
      <c r="H469" s="13">
        <v>42278</v>
      </c>
      <c r="I469" s="13" t="s">
        <v>1005</v>
      </c>
      <c r="J469" s="13" t="s">
        <v>1313</v>
      </c>
      <c r="K469" s="13">
        <v>235</v>
      </c>
    </row>
    <row r="470" spans="5:11">
      <c r="E470" s="13" t="s">
        <v>957</v>
      </c>
      <c r="F470" s="13" t="s">
        <v>958</v>
      </c>
      <c r="G470" s="13" t="s">
        <v>937</v>
      </c>
      <c r="H470" s="13">
        <v>43017</v>
      </c>
      <c r="I470" s="13" t="s">
        <v>962</v>
      </c>
      <c r="J470" s="13" t="s">
        <v>1251</v>
      </c>
      <c r="K470" s="13">
        <v>584</v>
      </c>
    </row>
    <row r="471" spans="5:11">
      <c r="E471" s="13" t="s">
        <v>1032</v>
      </c>
      <c r="F471" s="13" t="s">
        <v>1000</v>
      </c>
      <c r="G471" s="13" t="s">
        <v>933</v>
      </c>
      <c r="H471" s="13">
        <v>42891</v>
      </c>
      <c r="I471" s="13" t="s">
        <v>929</v>
      </c>
      <c r="J471" s="13" t="s">
        <v>1270</v>
      </c>
      <c r="K471" s="13">
        <v>72</v>
      </c>
    </row>
    <row r="472" spans="5:11">
      <c r="E472" s="13" t="s">
        <v>931</v>
      </c>
      <c r="F472" s="13" t="s">
        <v>932</v>
      </c>
      <c r="G472" s="13" t="s">
        <v>933</v>
      </c>
      <c r="H472" s="13">
        <v>41672</v>
      </c>
      <c r="I472" s="13" t="s">
        <v>966</v>
      </c>
      <c r="J472" s="13" t="s">
        <v>1314</v>
      </c>
      <c r="K472" s="13">
        <v>750</v>
      </c>
    </row>
    <row r="473" spans="5:11">
      <c r="E473" s="13" t="s">
        <v>1107</v>
      </c>
      <c r="F473" s="13" t="s">
        <v>1000</v>
      </c>
      <c r="G473" s="13" t="s">
        <v>933</v>
      </c>
      <c r="H473" s="13">
        <v>42647</v>
      </c>
      <c r="I473" s="13" t="s">
        <v>962</v>
      </c>
      <c r="J473" s="13" t="s">
        <v>1132</v>
      </c>
      <c r="K473" s="13">
        <v>696</v>
      </c>
    </row>
    <row r="474" spans="5:11">
      <c r="E474" s="13" t="s">
        <v>1155</v>
      </c>
      <c r="F474" s="13" t="s">
        <v>1156</v>
      </c>
      <c r="G474" s="13" t="s">
        <v>928</v>
      </c>
      <c r="H474" s="13">
        <v>41750</v>
      </c>
      <c r="I474" s="13" t="s">
        <v>942</v>
      </c>
      <c r="J474" s="13" t="s">
        <v>1315</v>
      </c>
      <c r="K474" s="13">
        <v>146</v>
      </c>
    </row>
    <row r="475" spans="5:11">
      <c r="E475" s="13" t="s">
        <v>1168</v>
      </c>
      <c r="F475" s="13" t="s">
        <v>1169</v>
      </c>
      <c r="G475" s="13" t="s">
        <v>937</v>
      </c>
      <c r="H475" s="13">
        <v>42288</v>
      </c>
      <c r="I475" s="13" t="s">
        <v>1010</v>
      </c>
      <c r="J475" s="13" t="s">
        <v>1316</v>
      </c>
      <c r="K475" s="13">
        <v>41</v>
      </c>
    </row>
    <row r="476" spans="5:11">
      <c r="E476" s="13" t="s">
        <v>990</v>
      </c>
      <c r="F476" s="13" t="s">
        <v>991</v>
      </c>
      <c r="G476" s="13" t="s">
        <v>928</v>
      </c>
      <c r="H476" s="13">
        <v>42908</v>
      </c>
      <c r="I476" s="13" t="s">
        <v>974</v>
      </c>
      <c r="J476" s="13" t="s">
        <v>1249</v>
      </c>
      <c r="K476" s="13">
        <v>495</v>
      </c>
    </row>
    <row r="477" spans="5:11">
      <c r="E477" s="13" t="s">
        <v>980</v>
      </c>
      <c r="F477" s="13" t="s">
        <v>981</v>
      </c>
      <c r="G477" s="13" t="s">
        <v>928</v>
      </c>
      <c r="H477" s="13">
        <v>42939</v>
      </c>
      <c r="I477" s="13" t="s">
        <v>947</v>
      </c>
      <c r="J477" s="13" t="s">
        <v>1317</v>
      </c>
      <c r="K477" s="13">
        <v>46</v>
      </c>
    </row>
    <row r="478" spans="5:11">
      <c r="E478" s="13" t="s">
        <v>1011</v>
      </c>
      <c r="F478" s="13" t="s">
        <v>950</v>
      </c>
      <c r="G478" s="13" t="s">
        <v>946</v>
      </c>
      <c r="H478" s="13">
        <v>42332</v>
      </c>
      <c r="I478" s="13" t="s">
        <v>929</v>
      </c>
      <c r="J478" s="13" t="s">
        <v>1318</v>
      </c>
      <c r="K478" s="13">
        <v>74</v>
      </c>
    </row>
    <row r="479" spans="5:11">
      <c r="E479" s="13" t="s">
        <v>1093</v>
      </c>
      <c r="F479" s="13" t="s">
        <v>1094</v>
      </c>
      <c r="G479" s="13" t="s">
        <v>928</v>
      </c>
      <c r="H479" s="13">
        <v>41796</v>
      </c>
      <c r="I479" s="13" t="s">
        <v>997</v>
      </c>
      <c r="J479" s="13" t="s">
        <v>1118</v>
      </c>
      <c r="K479" s="13">
        <v>59</v>
      </c>
    </row>
    <row r="480" spans="5:11">
      <c r="E480" s="13" t="s">
        <v>964</v>
      </c>
      <c r="F480" s="13" t="s">
        <v>965</v>
      </c>
      <c r="G480" s="13" t="s">
        <v>928</v>
      </c>
      <c r="H480" s="13">
        <v>42946</v>
      </c>
      <c r="I480" s="13" t="s">
        <v>997</v>
      </c>
      <c r="J480" s="13" t="s">
        <v>1117</v>
      </c>
      <c r="K480" s="13">
        <v>68</v>
      </c>
    </row>
    <row r="481" spans="5:11">
      <c r="E481" s="13" t="s">
        <v>1013</v>
      </c>
      <c r="F481" s="13" t="s">
        <v>1014</v>
      </c>
      <c r="G481" s="13" t="s">
        <v>928</v>
      </c>
      <c r="H481" s="13">
        <v>43047</v>
      </c>
      <c r="I481" s="13" t="s">
        <v>942</v>
      </c>
      <c r="J481" s="13" t="s">
        <v>1319</v>
      </c>
      <c r="K481" s="13">
        <v>146</v>
      </c>
    </row>
    <row r="482" spans="5:11">
      <c r="E482" s="13" t="s">
        <v>926</v>
      </c>
      <c r="F482" s="13" t="s">
        <v>927</v>
      </c>
      <c r="G482" s="13" t="s">
        <v>928</v>
      </c>
      <c r="H482" s="13">
        <v>41899</v>
      </c>
      <c r="I482" s="13" t="s">
        <v>966</v>
      </c>
      <c r="J482" s="13" t="s">
        <v>1054</v>
      </c>
      <c r="K482" s="13">
        <v>630</v>
      </c>
    </row>
    <row r="483" spans="5:11">
      <c r="E483" s="13" t="s">
        <v>1072</v>
      </c>
      <c r="F483" s="13" t="s">
        <v>1073</v>
      </c>
      <c r="G483" s="13" t="s">
        <v>937</v>
      </c>
      <c r="H483" s="13">
        <v>43391</v>
      </c>
      <c r="I483" s="13" t="s">
        <v>947</v>
      </c>
      <c r="J483" s="13" t="s">
        <v>1320</v>
      </c>
      <c r="K483" s="13">
        <v>44</v>
      </c>
    </row>
    <row r="484" spans="5:11">
      <c r="E484" s="13" t="s">
        <v>968</v>
      </c>
      <c r="F484" s="13" t="s">
        <v>969</v>
      </c>
      <c r="G484" s="13" t="s">
        <v>946</v>
      </c>
      <c r="H484" s="13">
        <v>42004</v>
      </c>
      <c r="I484" s="13" t="s">
        <v>938</v>
      </c>
      <c r="J484" s="13" t="s">
        <v>1321</v>
      </c>
      <c r="K484" s="13">
        <v>693</v>
      </c>
    </row>
    <row r="485" spans="5:11">
      <c r="E485" s="13" t="s">
        <v>1050</v>
      </c>
      <c r="F485" s="13" t="s">
        <v>1051</v>
      </c>
      <c r="G485" s="13" t="s">
        <v>928</v>
      </c>
      <c r="H485" s="13">
        <v>42937</v>
      </c>
      <c r="I485" s="13" t="s">
        <v>938</v>
      </c>
      <c r="J485" s="13" t="s">
        <v>1292</v>
      </c>
      <c r="K485" s="13">
        <v>637</v>
      </c>
    </row>
    <row r="486" spans="5:11">
      <c r="E486" s="13" t="s">
        <v>953</v>
      </c>
      <c r="F486" s="13" t="s">
        <v>954</v>
      </c>
      <c r="G486" s="13" t="s">
        <v>937</v>
      </c>
      <c r="H486" s="13">
        <v>42497</v>
      </c>
      <c r="I486" s="13" t="s">
        <v>929</v>
      </c>
      <c r="J486" s="13" t="s">
        <v>1112</v>
      </c>
      <c r="K486" s="13">
        <v>68</v>
      </c>
    </row>
    <row r="487" spans="5:11">
      <c r="E487" s="13" t="s">
        <v>977</v>
      </c>
      <c r="F487" s="13" t="s">
        <v>978</v>
      </c>
      <c r="G487" s="13" t="s">
        <v>946</v>
      </c>
      <c r="H487" s="13">
        <v>41714</v>
      </c>
      <c r="I487" s="13" t="s">
        <v>951</v>
      </c>
      <c r="J487" s="13" t="s">
        <v>1035</v>
      </c>
      <c r="K487" s="13">
        <v>26</v>
      </c>
    </row>
    <row r="488" spans="5:11">
      <c r="E488" s="13" t="s">
        <v>1107</v>
      </c>
      <c r="F488" s="13" t="s">
        <v>1000</v>
      </c>
      <c r="G488" s="13" t="s">
        <v>933</v>
      </c>
      <c r="H488" s="13">
        <v>43005</v>
      </c>
      <c r="I488" s="13" t="s">
        <v>1005</v>
      </c>
      <c r="J488" s="13" t="s">
        <v>1322</v>
      </c>
      <c r="K488" s="13">
        <v>240</v>
      </c>
    </row>
    <row r="489" spans="5:11">
      <c r="E489" s="13" t="s">
        <v>996</v>
      </c>
      <c r="F489" s="13" t="s">
        <v>973</v>
      </c>
      <c r="G489" s="13" t="s">
        <v>946</v>
      </c>
      <c r="H489" s="13">
        <v>43320</v>
      </c>
      <c r="I489" s="13" t="s">
        <v>942</v>
      </c>
      <c r="J489" s="13" t="s">
        <v>998</v>
      </c>
      <c r="K489" s="13">
        <v>131</v>
      </c>
    </row>
    <row r="490" spans="5:11">
      <c r="E490" s="13" t="s">
        <v>1024</v>
      </c>
      <c r="F490" s="13" t="s">
        <v>1025</v>
      </c>
      <c r="G490" s="13" t="s">
        <v>928</v>
      </c>
      <c r="H490" s="13">
        <v>42827</v>
      </c>
      <c r="I490" s="13" t="s">
        <v>966</v>
      </c>
      <c r="J490" s="13" t="s">
        <v>1272</v>
      </c>
      <c r="K490" s="13">
        <v>820</v>
      </c>
    </row>
    <row r="491" spans="5:11">
      <c r="E491" s="13" t="s">
        <v>1168</v>
      </c>
      <c r="F491" s="13" t="s">
        <v>1169</v>
      </c>
      <c r="G491" s="13" t="s">
        <v>937</v>
      </c>
      <c r="H491" s="13">
        <v>43331</v>
      </c>
      <c r="I491" s="13" t="s">
        <v>962</v>
      </c>
      <c r="J491" s="13" t="s">
        <v>1283</v>
      </c>
      <c r="K491" s="13">
        <v>528</v>
      </c>
    </row>
    <row r="492" spans="5:11">
      <c r="E492" s="13" t="s">
        <v>1122</v>
      </c>
      <c r="F492" s="13" t="s">
        <v>1123</v>
      </c>
      <c r="G492" s="13" t="s">
        <v>928</v>
      </c>
      <c r="H492" s="13">
        <v>41833</v>
      </c>
      <c r="I492" s="13" t="s">
        <v>997</v>
      </c>
      <c r="J492" s="13" t="s">
        <v>1177</v>
      </c>
      <c r="K492" s="13">
        <v>69</v>
      </c>
    </row>
    <row r="493" spans="5:11">
      <c r="E493" s="13" t="s">
        <v>1122</v>
      </c>
      <c r="F493" s="13" t="s">
        <v>1123</v>
      </c>
      <c r="G493" s="13" t="s">
        <v>928</v>
      </c>
      <c r="H493" s="13">
        <v>43259</v>
      </c>
      <c r="I493" s="13" t="s">
        <v>955</v>
      </c>
      <c r="J493" s="13" t="s">
        <v>1323</v>
      </c>
      <c r="K493" s="13">
        <v>485</v>
      </c>
    </row>
    <row r="494" spans="5:11">
      <c r="E494" s="13" t="s">
        <v>1004</v>
      </c>
      <c r="F494" s="13" t="s">
        <v>961</v>
      </c>
      <c r="G494" s="13" t="s">
        <v>928</v>
      </c>
      <c r="H494" s="13">
        <v>42113</v>
      </c>
      <c r="I494" s="13" t="s">
        <v>1010</v>
      </c>
      <c r="J494" s="13" t="s">
        <v>1324</v>
      </c>
      <c r="K494" s="13">
        <v>39</v>
      </c>
    </row>
    <row r="495" spans="5:11">
      <c r="E495" s="13" t="s">
        <v>1004</v>
      </c>
      <c r="F495" s="13" t="s">
        <v>961</v>
      </c>
      <c r="G495" s="13" t="s">
        <v>928</v>
      </c>
      <c r="H495" s="13">
        <v>42851</v>
      </c>
      <c r="I495" s="13" t="s">
        <v>966</v>
      </c>
      <c r="J495" s="13" t="s">
        <v>1325</v>
      </c>
      <c r="K495" s="13">
        <v>830</v>
      </c>
    </row>
    <row r="496" spans="5:11">
      <c r="E496" s="13" t="s">
        <v>1032</v>
      </c>
      <c r="F496" s="13" t="s">
        <v>1000</v>
      </c>
      <c r="G496" s="13" t="s">
        <v>933</v>
      </c>
      <c r="H496" s="13">
        <v>42627</v>
      </c>
      <c r="I496" s="13" t="s">
        <v>947</v>
      </c>
      <c r="J496" s="13" t="s">
        <v>1181</v>
      </c>
      <c r="K496" s="13">
        <v>44</v>
      </c>
    </row>
    <row r="497" spans="5:11">
      <c r="E497" s="13" t="s">
        <v>960</v>
      </c>
      <c r="F497" s="13" t="s">
        <v>961</v>
      </c>
      <c r="G497" s="13" t="s">
        <v>928</v>
      </c>
      <c r="H497" s="13">
        <v>41940</v>
      </c>
      <c r="I497" s="13" t="s">
        <v>974</v>
      </c>
      <c r="J497" s="13" t="s">
        <v>1158</v>
      </c>
      <c r="K497" s="13">
        <v>500</v>
      </c>
    </row>
    <row r="498" spans="5:11">
      <c r="E498" s="13" t="s">
        <v>931</v>
      </c>
      <c r="F498" s="13" t="s">
        <v>932</v>
      </c>
      <c r="G498" s="13" t="s">
        <v>933</v>
      </c>
      <c r="H498" s="13">
        <v>42184</v>
      </c>
      <c r="I498" s="13" t="s">
        <v>947</v>
      </c>
      <c r="J498" s="13" t="s">
        <v>1191</v>
      </c>
      <c r="K498" s="13">
        <v>37</v>
      </c>
    </row>
    <row r="499" spans="5:11">
      <c r="E499" s="13" t="s">
        <v>1047</v>
      </c>
      <c r="F499" s="13" t="s">
        <v>1000</v>
      </c>
      <c r="G499" s="13" t="s">
        <v>933</v>
      </c>
      <c r="H499" s="13">
        <v>42812</v>
      </c>
      <c r="I499" s="13" t="s">
        <v>929</v>
      </c>
      <c r="J499" s="13" t="s">
        <v>1196</v>
      </c>
      <c r="K499" s="13">
        <v>78</v>
      </c>
    </row>
    <row r="500" spans="5:11">
      <c r="E500" s="13" t="s">
        <v>1097</v>
      </c>
      <c r="F500" s="13" t="s">
        <v>1098</v>
      </c>
      <c r="G500" s="13" t="s">
        <v>946</v>
      </c>
      <c r="H500" s="13">
        <v>43342</v>
      </c>
      <c r="I500" s="13" t="s">
        <v>997</v>
      </c>
      <c r="J500" s="13" t="s">
        <v>1129</v>
      </c>
      <c r="K500" s="13">
        <v>65</v>
      </c>
    </row>
    <row r="501" spans="5:11">
      <c r="E501" s="13" t="s">
        <v>999</v>
      </c>
      <c r="F501" s="13" t="s">
        <v>1000</v>
      </c>
      <c r="G501" s="13" t="s">
        <v>933</v>
      </c>
      <c r="H501" s="13">
        <v>41845</v>
      </c>
      <c r="I501" s="13" t="s">
        <v>1005</v>
      </c>
      <c r="J501" s="13" t="s">
        <v>1326</v>
      </c>
      <c r="K501" s="13">
        <v>228</v>
      </c>
    </row>
    <row r="502" spans="5:11">
      <c r="E502" s="13" t="s">
        <v>1007</v>
      </c>
      <c r="F502" s="13" t="s">
        <v>1008</v>
      </c>
      <c r="G502" s="13" t="s">
        <v>946</v>
      </c>
      <c r="H502" s="13">
        <v>43078</v>
      </c>
      <c r="I502" s="13" t="s">
        <v>1005</v>
      </c>
      <c r="J502" s="13" t="s">
        <v>1327</v>
      </c>
      <c r="K502" s="13">
        <v>250</v>
      </c>
    </row>
    <row r="503" spans="5:11">
      <c r="E503" s="13" t="s">
        <v>1122</v>
      </c>
      <c r="F503" s="13" t="s">
        <v>1123</v>
      </c>
      <c r="G503" s="13" t="s">
        <v>928</v>
      </c>
      <c r="H503" s="13">
        <v>42931</v>
      </c>
      <c r="I503" s="13" t="s">
        <v>951</v>
      </c>
      <c r="J503" s="13" t="s">
        <v>1140</v>
      </c>
      <c r="K503" s="13">
        <v>29</v>
      </c>
    </row>
    <row r="504" spans="5:11">
      <c r="E504" s="13" t="s">
        <v>1060</v>
      </c>
      <c r="F504" s="13" t="s">
        <v>1061</v>
      </c>
      <c r="G504" s="13" t="s">
        <v>937</v>
      </c>
      <c r="H504" s="13">
        <v>42038</v>
      </c>
      <c r="I504" s="13" t="s">
        <v>1010</v>
      </c>
      <c r="J504" s="13" t="s">
        <v>1138</v>
      </c>
      <c r="K504" s="13">
        <v>32</v>
      </c>
    </row>
    <row r="505" spans="5:11">
      <c r="E505" s="13" t="s">
        <v>987</v>
      </c>
      <c r="F505" s="13" t="s">
        <v>988</v>
      </c>
      <c r="G505" s="13" t="s">
        <v>946</v>
      </c>
      <c r="H505" s="13">
        <v>43331</v>
      </c>
      <c r="I505" s="13" t="s">
        <v>938</v>
      </c>
      <c r="J505" s="13" t="s">
        <v>1328</v>
      </c>
      <c r="K505" s="13">
        <v>686</v>
      </c>
    </row>
    <row r="506" spans="5:11">
      <c r="E506" s="13" t="s">
        <v>1168</v>
      </c>
      <c r="F506" s="13" t="s">
        <v>1169</v>
      </c>
      <c r="G506" s="13" t="s">
        <v>937</v>
      </c>
      <c r="H506" s="13">
        <v>42728</v>
      </c>
      <c r="I506" s="13" t="s">
        <v>942</v>
      </c>
      <c r="J506" s="13" t="s">
        <v>1215</v>
      </c>
      <c r="K506" s="13">
        <v>131</v>
      </c>
    </row>
    <row r="507" spans="5:11">
      <c r="E507" s="13" t="s">
        <v>1107</v>
      </c>
      <c r="F507" s="13" t="s">
        <v>1000</v>
      </c>
      <c r="G507" s="13" t="s">
        <v>933</v>
      </c>
      <c r="H507" s="13">
        <v>42526</v>
      </c>
      <c r="I507" s="13" t="s">
        <v>966</v>
      </c>
      <c r="J507" s="13" t="s">
        <v>1329</v>
      </c>
      <c r="K507" s="13">
        <v>940</v>
      </c>
    </row>
    <row r="508" spans="5:11">
      <c r="E508" s="13" t="s">
        <v>993</v>
      </c>
      <c r="F508" s="13" t="s">
        <v>994</v>
      </c>
      <c r="G508" s="13" t="s">
        <v>928</v>
      </c>
      <c r="H508" s="13">
        <v>42529</v>
      </c>
      <c r="I508" s="13" t="s">
        <v>942</v>
      </c>
      <c r="J508" s="13" t="s">
        <v>1280</v>
      </c>
      <c r="K508" s="13">
        <v>138</v>
      </c>
    </row>
    <row r="509" spans="5:11">
      <c r="E509" s="13" t="s">
        <v>1070</v>
      </c>
      <c r="F509" s="13" t="s">
        <v>958</v>
      </c>
      <c r="G509" s="13" t="s">
        <v>937</v>
      </c>
      <c r="H509" s="13">
        <v>41778</v>
      </c>
      <c r="I509" s="13" t="s">
        <v>1010</v>
      </c>
      <c r="J509" s="13" t="s">
        <v>1330</v>
      </c>
      <c r="K509" s="13">
        <v>44</v>
      </c>
    </row>
    <row r="510" spans="5:11">
      <c r="E510" s="13" t="s">
        <v>1093</v>
      </c>
      <c r="F510" s="13" t="s">
        <v>1094</v>
      </c>
      <c r="G510" s="13" t="s">
        <v>928</v>
      </c>
      <c r="H510" s="13">
        <v>42408</v>
      </c>
      <c r="I510" s="13" t="s">
        <v>1005</v>
      </c>
      <c r="J510" s="13" t="s">
        <v>1297</v>
      </c>
      <c r="K510" s="13">
        <v>218</v>
      </c>
    </row>
    <row r="511" spans="5:11">
      <c r="E511" s="13" t="s">
        <v>1007</v>
      </c>
      <c r="F511" s="13" t="s">
        <v>1008</v>
      </c>
      <c r="G511" s="13" t="s">
        <v>946</v>
      </c>
      <c r="H511" s="13">
        <v>42651</v>
      </c>
      <c r="I511" s="13" t="s">
        <v>942</v>
      </c>
      <c r="J511" s="13" t="s">
        <v>1331</v>
      </c>
      <c r="K511" s="13">
        <v>144</v>
      </c>
    </row>
    <row r="512" spans="5:11">
      <c r="E512" s="13" t="s">
        <v>993</v>
      </c>
      <c r="F512" s="13" t="s">
        <v>994</v>
      </c>
      <c r="G512" s="13" t="s">
        <v>928</v>
      </c>
      <c r="H512" s="13">
        <v>43224</v>
      </c>
      <c r="I512" s="13" t="s">
        <v>966</v>
      </c>
      <c r="J512" s="13" t="s">
        <v>1332</v>
      </c>
      <c r="K512" s="13">
        <v>890</v>
      </c>
    </row>
    <row r="513" spans="5:11">
      <c r="E513" s="13" t="s">
        <v>931</v>
      </c>
      <c r="F513" s="13" t="s">
        <v>932</v>
      </c>
      <c r="G513" s="13" t="s">
        <v>933</v>
      </c>
      <c r="H513" s="13">
        <v>42931</v>
      </c>
      <c r="I513" s="13" t="s">
        <v>942</v>
      </c>
      <c r="J513" s="13" t="s">
        <v>1333</v>
      </c>
      <c r="K513" s="13">
        <v>150</v>
      </c>
    </row>
    <row r="514" spans="5:11">
      <c r="E514" s="13" t="s">
        <v>1107</v>
      </c>
      <c r="F514" s="13" t="s">
        <v>1000</v>
      </c>
      <c r="G514" s="13" t="s">
        <v>933</v>
      </c>
      <c r="H514" s="13">
        <v>41770</v>
      </c>
      <c r="I514" s="13" t="s">
        <v>1005</v>
      </c>
      <c r="J514" s="13" t="s">
        <v>1194</v>
      </c>
      <c r="K514" s="13">
        <v>238</v>
      </c>
    </row>
    <row r="515" spans="5:11">
      <c r="E515" s="13" t="s">
        <v>1011</v>
      </c>
      <c r="F515" s="13" t="s">
        <v>950</v>
      </c>
      <c r="G515" s="13" t="s">
        <v>946</v>
      </c>
      <c r="H515" s="13">
        <v>42527</v>
      </c>
      <c r="I515" s="13" t="s">
        <v>1010</v>
      </c>
      <c r="J515" s="13" t="s">
        <v>1334</v>
      </c>
      <c r="K515" s="13">
        <v>49</v>
      </c>
    </row>
    <row r="516" spans="5:11">
      <c r="E516" s="13" t="s">
        <v>957</v>
      </c>
      <c r="F516" s="13" t="s">
        <v>958</v>
      </c>
      <c r="G516" s="13" t="s">
        <v>937</v>
      </c>
      <c r="H516" s="13">
        <v>43307</v>
      </c>
      <c r="I516" s="13" t="s">
        <v>938</v>
      </c>
      <c r="J516" s="13" t="s">
        <v>1335</v>
      </c>
      <c r="K516" s="13">
        <v>630</v>
      </c>
    </row>
    <row r="517" spans="5:11">
      <c r="E517" s="13" t="s">
        <v>1013</v>
      </c>
      <c r="F517" s="13" t="s">
        <v>1014</v>
      </c>
      <c r="G517" s="13" t="s">
        <v>928</v>
      </c>
      <c r="H517" s="13">
        <v>43246</v>
      </c>
      <c r="I517" s="13" t="s">
        <v>947</v>
      </c>
      <c r="J517" s="13" t="s">
        <v>1336</v>
      </c>
      <c r="K517" s="13">
        <v>48</v>
      </c>
    </row>
    <row r="518" spans="5:11">
      <c r="E518" s="13" t="s">
        <v>1122</v>
      </c>
      <c r="F518" s="13" t="s">
        <v>1123</v>
      </c>
      <c r="G518" s="13" t="s">
        <v>928</v>
      </c>
      <c r="H518" s="13">
        <v>42333</v>
      </c>
      <c r="I518" s="13" t="s">
        <v>955</v>
      </c>
      <c r="J518" s="13" t="s">
        <v>1337</v>
      </c>
      <c r="K518" s="13">
        <v>500</v>
      </c>
    </row>
    <row r="519" spans="5:11">
      <c r="E519" s="13" t="s">
        <v>1080</v>
      </c>
      <c r="F519" s="13" t="s">
        <v>1081</v>
      </c>
      <c r="G519" s="13" t="s">
        <v>928</v>
      </c>
      <c r="H519" s="13">
        <v>43040</v>
      </c>
      <c r="I519" s="13" t="s">
        <v>951</v>
      </c>
      <c r="J519" s="13" t="s">
        <v>1106</v>
      </c>
      <c r="K519" s="13">
        <v>29</v>
      </c>
    </row>
    <row r="520" spans="5:11">
      <c r="E520" s="13" t="s">
        <v>1032</v>
      </c>
      <c r="F520" s="13" t="s">
        <v>1000</v>
      </c>
      <c r="G520" s="13" t="s">
        <v>933</v>
      </c>
      <c r="H520" s="13">
        <v>43388</v>
      </c>
      <c r="I520" s="13" t="s">
        <v>974</v>
      </c>
      <c r="J520" s="13" t="s">
        <v>1338</v>
      </c>
      <c r="K520" s="13">
        <v>495</v>
      </c>
    </row>
    <row r="521" spans="5:11">
      <c r="E521" s="13" t="s">
        <v>1107</v>
      </c>
      <c r="F521" s="13" t="s">
        <v>1000</v>
      </c>
      <c r="G521" s="13" t="s">
        <v>933</v>
      </c>
      <c r="H521" s="13">
        <v>42572</v>
      </c>
      <c r="I521" s="13" t="s">
        <v>942</v>
      </c>
      <c r="J521" s="13" t="s">
        <v>1132</v>
      </c>
      <c r="K521" s="13">
        <v>149</v>
      </c>
    </row>
    <row r="522" spans="5:11">
      <c r="E522" s="13" t="s">
        <v>999</v>
      </c>
      <c r="F522" s="13" t="s">
        <v>1000</v>
      </c>
      <c r="G522" s="13" t="s">
        <v>933</v>
      </c>
      <c r="H522" s="13">
        <v>42313</v>
      </c>
      <c r="I522" s="13" t="s">
        <v>997</v>
      </c>
      <c r="J522" s="13" t="s">
        <v>1001</v>
      </c>
      <c r="K522" s="13">
        <v>54</v>
      </c>
    </row>
    <row r="523" spans="5:11">
      <c r="E523" s="13" t="s">
        <v>968</v>
      </c>
      <c r="F523" s="13" t="s">
        <v>969</v>
      </c>
      <c r="G523" s="13" t="s">
        <v>946</v>
      </c>
      <c r="H523" s="13">
        <v>43102</v>
      </c>
      <c r="I523" s="13" t="s">
        <v>974</v>
      </c>
      <c r="J523" s="13" t="s">
        <v>970</v>
      </c>
      <c r="K523" s="13">
        <v>490</v>
      </c>
    </row>
    <row r="524" spans="5:11">
      <c r="E524" s="13" t="s">
        <v>1168</v>
      </c>
      <c r="F524" s="13" t="s">
        <v>1169</v>
      </c>
      <c r="G524" s="13" t="s">
        <v>937</v>
      </c>
      <c r="H524" s="13">
        <v>42096</v>
      </c>
      <c r="I524" s="13" t="s">
        <v>1010</v>
      </c>
      <c r="J524" s="13" t="s">
        <v>1283</v>
      </c>
      <c r="K524" s="13">
        <v>46</v>
      </c>
    </row>
    <row r="525" spans="5:11">
      <c r="E525" s="13" t="s">
        <v>953</v>
      </c>
      <c r="F525" s="13" t="s">
        <v>954</v>
      </c>
      <c r="G525" s="13" t="s">
        <v>937</v>
      </c>
      <c r="H525" s="13">
        <v>42769</v>
      </c>
      <c r="I525" s="13" t="s">
        <v>962</v>
      </c>
      <c r="J525" s="13" t="s">
        <v>1087</v>
      </c>
      <c r="K525" s="13">
        <v>600</v>
      </c>
    </row>
    <row r="526" spans="5:11">
      <c r="E526" s="13" t="s">
        <v>960</v>
      </c>
      <c r="F526" s="13" t="s">
        <v>961</v>
      </c>
      <c r="G526" s="13" t="s">
        <v>928</v>
      </c>
      <c r="H526" s="13">
        <v>43055</v>
      </c>
      <c r="I526" s="13" t="s">
        <v>938</v>
      </c>
      <c r="J526" s="13" t="s">
        <v>963</v>
      </c>
      <c r="K526" s="13">
        <v>665</v>
      </c>
    </row>
    <row r="527" spans="5:11">
      <c r="E527" s="13" t="s">
        <v>1080</v>
      </c>
      <c r="F527" s="13" t="s">
        <v>1081</v>
      </c>
      <c r="G527" s="13" t="s">
        <v>928</v>
      </c>
      <c r="H527" s="13">
        <v>42754</v>
      </c>
      <c r="I527" s="13" t="s">
        <v>955</v>
      </c>
      <c r="J527" s="13" t="s">
        <v>1166</v>
      </c>
      <c r="K527" s="13">
        <v>480</v>
      </c>
    </row>
    <row r="528" spans="5:11">
      <c r="E528" s="13" t="s">
        <v>977</v>
      </c>
      <c r="F528" s="13" t="s">
        <v>978</v>
      </c>
      <c r="G528" s="13" t="s">
        <v>946</v>
      </c>
      <c r="H528" s="13">
        <v>42489</v>
      </c>
      <c r="I528" s="13" t="s">
        <v>962</v>
      </c>
      <c r="J528" s="13" t="s">
        <v>1119</v>
      </c>
      <c r="K528" s="13">
        <v>528</v>
      </c>
    </row>
    <row r="529" spans="5:11">
      <c r="E529" s="13" t="s">
        <v>1011</v>
      </c>
      <c r="F529" s="13" t="s">
        <v>950</v>
      </c>
      <c r="G529" s="13" t="s">
        <v>946</v>
      </c>
      <c r="H529" s="13">
        <v>43198</v>
      </c>
      <c r="I529" s="13" t="s">
        <v>1005</v>
      </c>
      <c r="J529" s="13" t="s">
        <v>1224</v>
      </c>
      <c r="K529" s="13">
        <v>225</v>
      </c>
    </row>
    <row r="530" spans="5:11">
      <c r="E530" s="13" t="s">
        <v>1047</v>
      </c>
      <c r="F530" s="13" t="s">
        <v>1000</v>
      </c>
      <c r="G530" s="13" t="s">
        <v>933</v>
      </c>
      <c r="H530" s="13">
        <v>42207</v>
      </c>
      <c r="I530" s="13" t="s">
        <v>942</v>
      </c>
      <c r="J530" s="13" t="s">
        <v>1195</v>
      </c>
      <c r="K530" s="13">
        <v>113</v>
      </c>
    </row>
    <row r="531" spans="5:11">
      <c r="E531" s="13" t="s">
        <v>1072</v>
      </c>
      <c r="F531" s="13" t="s">
        <v>1073</v>
      </c>
      <c r="G531" s="13" t="s">
        <v>937</v>
      </c>
      <c r="H531" s="13">
        <v>42406</v>
      </c>
      <c r="I531" s="13" t="s">
        <v>955</v>
      </c>
      <c r="J531" s="13" t="s">
        <v>1339</v>
      </c>
      <c r="K531" s="13">
        <v>440</v>
      </c>
    </row>
    <row r="532" spans="5:11">
      <c r="E532" s="13" t="s">
        <v>987</v>
      </c>
      <c r="F532" s="13" t="s">
        <v>988</v>
      </c>
      <c r="G532" s="13" t="s">
        <v>946</v>
      </c>
      <c r="H532" s="13">
        <v>42039</v>
      </c>
      <c r="I532" s="13" t="s">
        <v>997</v>
      </c>
      <c r="J532" s="13" t="s">
        <v>1340</v>
      </c>
      <c r="K532" s="13">
        <v>44</v>
      </c>
    </row>
    <row r="533" spans="5:11">
      <c r="E533" s="13" t="s">
        <v>1039</v>
      </c>
      <c r="F533" s="13" t="s">
        <v>1040</v>
      </c>
      <c r="G533" s="13" t="s">
        <v>928</v>
      </c>
      <c r="H533" s="13">
        <v>41928</v>
      </c>
      <c r="I533" s="13" t="s">
        <v>1005</v>
      </c>
      <c r="J533" s="13" t="s">
        <v>1341</v>
      </c>
      <c r="K533" s="13">
        <v>73</v>
      </c>
    </row>
    <row r="534" spans="5:11">
      <c r="E534" s="13" t="s">
        <v>1011</v>
      </c>
      <c r="F534" s="13" t="s">
        <v>950</v>
      </c>
      <c r="G534" s="13" t="s">
        <v>946</v>
      </c>
      <c r="H534" s="13">
        <v>42202</v>
      </c>
      <c r="I534" s="13" t="s">
        <v>947</v>
      </c>
      <c r="J534" s="13" t="s">
        <v>1334</v>
      </c>
      <c r="K534" s="13">
        <v>34</v>
      </c>
    </row>
    <row r="535" spans="5:11">
      <c r="E535" s="13" t="s">
        <v>1155</v>
      </c>
      <c r="F535" s="13" t="s">
        <v>1156</v>
      </c>
      <c r="G535" s="13" t="s">
        <v>928</v>
      </c>
      <c r="H535" s="13">
        <v>43066</v>
      </c>
      <c r="I535" s="13" t="s">
        <v>929</v>
      </c>
      <c r="J535" s="13" t="s">
        <v>1240</v>
      </c>
      <c r="K535" s="13">
        <v>78</v>
      </c>
    </row>
    <row r="536" spans="5:11">
      <c r="E536" s="13" t="s">
        <v>968</v>
      </c>
      <c r="F536" s="13" t="s">
        <v>969</v>
      </c>
      <c r="G536" s="13" t="s">
        <v>946</v>
      </c>
      <c r="H536" s="13">
        <v>42905</v>
      </c>
      <c r="I536" s="13" t="s">
        <v>942</v>
      </c>
      <c r="J536" s="13" t="s">
        <v>1111</v>
      </c>
      <c r="K536" s="13">
        <v>149</v>
      </c>
    </row>
    <row r="537" spans="5:11">
      <c r="E537" s="13" t="s">
        <v>999</v>
      </c>
      <c r="F537" s="13" t="s">
        <v>1000</v>
      </c>
      <c r="G537" s="13" t="s">
        <v>933</v>
      </c>
      <c r="H537" s="13">
        <v>42999</v>
      </c>
      <c r="I537" s="13" t="s">
        <v>1005</v>
      </c>
      <c r="J537" s="13" t="s">
        <v>1342</v>
      </c>
      <c r="K537" s="13">
        <v>250</v>
      </c>
    </row>
    <row r="538" spans="5:11">
      <c r="E538" s="13" t="s">
        <v>993</v>
      </c>
      <c r="F538" s="13" t="s">
        <v>994</v>
      </c>
      <c r="G538" s="13" t="s">
        <v>928</v>
      </c>
      <c r="H538" s="13">
        <v>42831</v>
      </c>
      <c r="I538" s="13" t="s">
        <v>938</v>
      </c>
      <c r="J538" s="13" t="s">
        <v>1343</v>
      </c>
      <c r="K538" s="13">
        <v>665</v>
      </c>
    </row>
    <row r="539" spans="5:11">
      <c r="E539" s="13" t="s">
        <v>1060</v>
      </c>
      <c r="F539" s="13" t="s">
        <v>1061</v>
      </c>
      <c r="G539" s="13" t="s">
        <v>937</v>
      </c>
      <c r="H539" s="13">
        <v>42033</v>
      </c>
      <c r="I539" s="13" t="s">
        <v>942</v>
      </c>
      <c r="J539" s="13" t="s">
        <v>1281</v>
      </c>
      <c r="K539" s="13">
        <v>140</v>
      </c>
    </row>
    <row r="540" spans="5:11">
      <c r="E540" s="13" t="s">
        <v>1080</v>
      </c>
      <c r="F540" s="13" t="s">
        <v>1081</v>
      </c>
      <c r="G540" s="13" t="s">
        <v>928</v>
      </c>
      <c r="H540" s="13">
        <v>42745</v>
      </c>
      <c r="I540" s="13" t="s">
        <v>962</v>
      </c>
      <c r="J540" s="13" t="s">
        <v>1288</v>
      </c>
      <c r="K540" s="13">
        <v>792</v>
      </c>
    </row>
    <row r="541" spans="5:11">
      <c r="E541" s="13" t="s">
        <v>987</v>
      </c>
      <c r="F541" s="13" t="s">
        <v>988</v>
      </c>
      <c r="G541" s="13" t="s">
        <v>946</v>
      </c>
      <c r="H541" s="13">
        <v>43086</v>
      </c>
      <c r="I541" s="13" t="s">
        <v>942</v>
      </c>
      <c r="J541" s="13" t="s">
        <v>1328</v>
      </c>
      <c r="K541" s="13">
        <v>138</v>
      </c>
    </row>
    <row r="542" spans="5:11">
      <c r="E542" s="13" t="s">
        <v>980</v>
      </c>
      <c r="F542" s="13" t="s">
        <v>981</v>
      </c>
      <c r="G542" s="13" t="s">
        <v>928</v>
      </c>
      <c r="H542" s="13">
        <v>42311</v>
      </c>
      <c r="I542" s="13" t="s">
        <v>951</v>
      </c>
      <c r="J542" s="13" t="s">
        <v>1344</v>
      </c>
      <c r="K542" s="13">
        <v>23</v>
      </c>
    </row>
    <row r="543" spans="5:11">
      <c r="E543" s="13" t="s">
        <v>957</v>
      </c>
      <c r="F543" s="13" t="s">
        <v>958</v>
      </c>
      <c r="G543" s="13" t="s">
        <v>937</v>
      </c>
      <c r="H543" s="13">
        <v>42731</v>
      </c>
      <c r="I543" s="13" t="s">
        <v>929</v>
      </c>
      <c r="J543" s="13" t="s">
        <v>1274</v>
      </c>
      <c r="K543" s="13">
        <v>78</v>
      </c>
    </row>
    <row r="544" spans="5:11">
      <c r="E544" s="13" t="s">
        <v>931</v>
      </c>
      <c r="F544" s="13" t="s">
        <v>932</v>
      </c>
      <c r="G544" s="13" t="s">
        <v>933</v>
      </c>
      <c r="H544" s="13">
        <v>42481</v>
      </c>
      <c r="I544" s="13" t="s">
        <v>947</v>
      </c>
      <c r="J544" s="13" t="s">
        <v>1314</v>
      </c>
      <c r="K544" s="13">
        <v>49</v>
      </c>
    </row>
    <row r="545" spans="5:11">
      <c r="E545" s="13" t="s">
        <v>1050</v>
      </c>
      <c r="F545" s="13" t="s">
        <v>1051</v>
      </c>
      <c r="G545" s="13" t="s">
        <v>928</v>
      </c>
      <c r="H545" s="13">
        <v>43026</v>
      </c>
      <c r="I545" s="13" t="s">
        <v>1005</v>
      </c>
      <c r="J545" s="13" t="s">
        <v>1292</v>
      </c>
      <c r="K545" s="13">
        <v>235</v>
      </c>
    </row>
    <row r="546" spans="5:11">
      <c r="E546" s="13" t="s">
        <v>1047</v>
      </c>
      <c r="F546" s="13" t="s">
        <v>1000</v>
      </c>
      <c r="G546" s="13" t="s">
        <v>933</v>
      </c>
      <c r="H546" s="13">
        <v>42186</v>
      </c>
      <c r="I546" s="13" t="s">
        <v>974</v>
      </c>
      <c r="J546" s="13" t="s">
        <v>1345</v>
      </c>
      <c r="K546" s="13">
        <v>490</v>
      </c>
    </row>
    <row r="547" spans="5:11">
      <c r="E547" s="13" t="s">
        <v>1155</v>
      </c>
      <c r="F547" s="13" t="s">
        <v>1156</v>
      </c>
      <c r="G547" s="13" t="s">
        <v>928</v>
      </c>
      <c r="H547" s="13">
        <v>41853</v>
      </c>
      <c r="I547" s="13" t="s">
        <v>938</v>
      </c>
      <c r="J547" s="13" t="s">
        <v>1267</v>
      </c>
      <c r="K547" s="13">
        <v>525</v>
      </c>
    </row>
    <row r="548" spans="5:11">
      <c r="E548" s="13" t="s">
        <v>1080</v>
      </c>
      <c r="F548" s="13" t="s">
        <v>1081</v>
      </c>
      <c r="G548" s="13" t="s">
        <v>928</v>
      </c>
      <c r="H548" s="13">
        <v>42290</v>
      </c>
      <c r="I548" s="13" t="s">
        <v>929</v>
      </c>
      <c r="J548" s="13" t="s">
        <v>1106</v>
      </c>
      <c r="K548" s="13">
        <v>74</v>
      </c>
    </row>
    <row r="549" spans="5:11">
      <c r="E549" s="13" t="s">
        <v>972</v>
      </c>
      <c r="F549" s="13" t="s">
        <v>973</v>
      </c>
      <c r="G549" s="13" t="s">
        <v>946</v>
      </c>
      <c r="H549" s="13">
        <v>41860</v>
      </c>
      <c r="I549" s="13" t="s">
        <v>962</v>
      </c>
      <c r="J549" s="13" t="s">
        <v>1346</v>
      </c>
      <c r="K549" s="13">
        <v>696</v>
      </c>
    </row>
    <row r="550" spans="5:11">
      <c r="E550" s="13" t="s">
        <v>1122</v>
      </c>
      <c r="F550" s="13" t="s">
        <v>1123</v>
      </c>
      <c r="G550" s="13" t="s">
        <v>928</v>
      </c>
      <c r="H550" s="13">
        <v>42781</v>
      </c>
      <c r="I550" s="13" t="s">
        <v>1010</v>
      </c>
      <c r="J550" s="13" t="s">
        <v>1124</v>
      </c>
      <c r="K550" s="13">
        <v>50</v>
      </c>
    </row>
    <row r="551" spans="5:11">
      <c r="E551" s="13" t="s">
        <v>1093</v>
      </c>
      <c r="F551" s="13" t="s">
        <v>1094</v>
      </c>
      <c r="G551" s="13" t="s">
        <v>928</v>
      </c>
      <c r="H551" s="13">
        <v>42845</v>
      </c>
      <c r="I551" s="13" t="s">
        <v>947</v>
      </c>
      <c r="J551" s="13" t="s">
        <v>1234</v>
      </c>
      <c r="K551" s="13">
        <v>50</v>
      </c>
    </row>
    <row r="552" spans="5:11">
      <c r="E552" s="13" t="s">
        <v>1013</v>
      </c>
      <c r="F552" s="13" t="s">
        <v>1014</v>
      </c>
      <c r="G552" s="13" t="s">
        <v>928</v>
      </c>
      <c r="H552" s="13">
        <v>42548</v>
      </c>
      <c r="I552" s="13" t="s">
        <v>1005</v>
      </c>
      <c r="J552" s="13" t="s">
        <v>1076</v>
      </c>
      <c r="K552" s="13">
        <v>225</v>
      </c>
    </row>
    <row r="553" spans="5:11">
      <c r="E553" s="13" t="s">
        <v>990</v>
      </c>
      <c r="F553" s="13" t="s">
        <v>991</v>
      </c>
      <c r="G553" s="13" t="s">
        <v>928</v>
      </c>
      <c r="H553" s="13">
        <v>41968</v>
      </c>
      <c r="I553" s="13" t="s">
        <v>962</v>
      </c>
      <c r="J553" s="13" t="s">
        <v>1066</v>
      </c>
      <c r="K553" s="13">
        <v>760</v>
      </c>
    </row>
    <row r="554" spans="5:11">
      <c r="E554" s="13" t="s">
        <v>987</v>
      </c>
      <c r="F554" s="13" t="s">
        <v>988</v>
      </c>
      <c r="G554" s="13" t="s">
        <v>946</v>
      </c>
      <c r="H554" s="13">
        <v>42551</v>
      </c>
      <c r="I554" s="13" t="s">
        <v>1010</v>
      </c>
      <c r="J554" s="13" t="s">
        <v>1192</v>
      </c>
      <c r="K554" s="13">
        <v>49</v>
      </c>
    </row>
    <row r="555" spans="5:11">
      <c r="E555" s="13" t="s">
        <v>1024</v>
      </c>
      <c r="F555" s="13" t="s">
        <v>1025</v>
      </c>
      <c r="G555" s="13" t="s">
        <v>928</v>
      </c>
      <c r="H555" s="13">
        <v>42757</v>
      </c>
      <c r="I555" s="13" t="s">
        <v>974</v>
      </c>
      <c r="J555" s="13" t="s">
        <v>1272</v>
      </c>
      <c r="K555" s="13">
        <v>495</v>
      </c>
    </row>
    <row r="556" spans="5:11">
      <c r="E556" s="13" t="s">
        <v>1011</v>
      </c>
      <c r="F556" s="13" t="s">
        <v>950</v>
      </c>
      <c r="G556" s="13" t="s">
        <v>946</v>
      </c>
      <c r="H556" s="13">
        <v>42637</v>
      </c>
      <c r="I556" s="13" t="s">
        <v>1005</v>
      </c>
      <c r="J556" s="13" t="s">
        <v>1347</v>
      </c>
      <c r="K556" s="13">
        <v>213</v>
      </c>
    </row>
    <row r="557" spans="5:11">
      <c r="E557" s="13" t="s">
        <v>1107</v>
      </c>
      <c r="F557" s="13" t="s">
        <v>1000</v>
      </c>
      <c r="G557" s="13" t="s">
        <v>933</v>
      </c>
      <c r="H557" s="13">
        <v>42662</v>
      </c>
      <c r="I557" s="13" t="s">
        <v>938</v>
      </c>
      <c r="J557" s="13" t="s">
        <v>1348</v>
      </c>
      <c r="K557" s="13">
        <v>693</v>
      </c>
    </row>
    <row r="558" spans="5:11">
      <c r="E558" s="13" t="s">
        <v>980</v>
      </c>
      <c r="F558" s="13" t="s">
        <v>981</v>
      </c>
      <c r="G558" s="13" t="s">
        <v>928</v>
      </c>
      <c r="H558" s="13">
        <v>42684</v>
      </c>
      <c r="I558" s="13" t="s">
        <v>951</v>
      </c>
      <c r="J558" s="13" t="s">
        <v>982</v>
      </c>
      <c r="K558" s="13">
        <v>28</v>
      </c>
    </row>
    <row r="559" spans="5:11">
      <c r="E559" s="13" t="s">
        <v>1088</v>
      </c>
      <c r="F559" s="13" t="s">
        <v>1089</v>
      </c>
      <c r="G559" s="13" t="s">
        <v>928</v>
      </c>
      <c r="H559" s="13">
        <v>42134</v>
      </c>
      <c r="I559" s="13" t="s">
        <v>938</v>
      </c>
      <c r="J559" s="13" t="s">
        <v>1090</v>
      </c>
      <c r="K559" s="13">
        <v>518</v>
      </c>
    </row>
    <row r="560" spans="5:11">
      <c r="E560" s="13" t="s">
        <v>953</v>
      </c>
      <c r="F560" s="13" t="s">
        <v>954</v>
      </c>
      <c r="G560" s="13" t="s">
        <v>937</v>
      </c>
      <c r="H560" s="13">
        <v>43252</v>
      </c>
      <c r="I560" s="13" t="s">
        <v>974</v>
      </c>
      <c r="J560" s="13" t="s">
        <v>1167</v>
      </c>
      <c r="K560" s="13">
        <v>495</v>
      </c>
    </row>
    <row r="561" spans="5:11">
      <c r="E561" s="13" t="s">
        <v>1070</v>
      </c>
      <c r="F561" s="13" t="s">
        <v>958</v>
      </c>
      <c r="G561" s="13" t="s">
        <v>937</v>
      </c>
      <c r="H561" s="13">
        <v>42138</v>
      </c>
      <c r="I561" s="13" t="s">
        <v>951</v>
      </c>
      <c r="J561" s="13" t="s">
        <v>1071</v>
      </c>
      <c r="K561" s="13">
        <v>21</v>
      </c>
    </row>
    <row r="562" spans="5:11">
      <c r="E562" s="13" t="s">
        <v>1016</v>
      </c>
      <c r="F562" s="13" t="s">
        <v>1000</v>
      </c>
      <c r="G562" s="13" t="s">
        <v>933</v>
      </c>
      <c r="H562" s="13">
        <v>42993</v>
      </c>
      <c r="I562" s="13" t="s">
        <v>966</v>
      </c>
      <c r="J562" s="13" t="s">
        <v>1017</v>
      </c>
      <c r="K562" s="13">
        <v>700</v>
      </c>
    </row>
    <row r="563" spans="5:11">
      <c r="E563" s="13" t="s">
        <v>1097</v>
      </c>
      <c r="F563" s="13" t="s">
        <v>1098</v>
      </c>
      <c r="G563" s="13" t="s">
        <v>946</v>
      </c>
      <c r="H563" s="13">
        <v>42115</v>
      </c>
      <c r="I563" s="13" t="s">
        <v>947</v>
      </c>
      <c r="J563" s="13" t="s">
        <v>1220</v>
      </c>
      <c r="K563" s="13">
        <v>32</v>
      </c>
    </row>
    <row r="564" spans="5:11">
      <c r="E564" s="13" t="s">
        <v>983</v>
      </c>
      <c r="F564" s="13" t="s">
        <v>984</v>
      </c>
      <c r="G564" s="13" t="s">
        <v>928</v>
      </c>
      <c r="H564" s="13">
        <v>42284</v>
      </c>
      <c r="I564" s="13" t="s">
        <v>962</v>
      </c>
      <c r="J564" s="13" t="s">
        <v>1200</v>
      </c>
      <c r="K564" s="13">
        <v>632</v>
      </c>
    </row>
    <row r="565" spans="5:11">
      <c r="E565" s="13" t="s">
        <v>1032</v>
      </c>
      <c r="F565" s="13" t="s">
        <v>1000</v>
      </c>
      <c r="G565" s="13" t="s">
        <v>933</v>
      </c>
      <c r="H565" s="13">
        <v>43453</v>
      </c>
      <c r="I565" s="13" t="s">
        <v>955</v>
      </c>
      <c r="J565" s="13" t="s">
        <v>1349</v>
      </c>
      <c r="K565" s="13">
        <v>450</v>
      </c>
    </row>
    <row r="566" spans="5:11">
      <c r="E566" s="13" t="s">
        <v>935</v>
      </c>
      <c r="F566" s="13" t="s">
        <v>936</v>
      </c>
      <c r="G566" s="13" t="s">
        <v>937</v>
      </c>
      <c r="H566" s="13">
        <v>42599</v>
      </c>
      <c r="I566" s="13" t="s">
        <v>947</v>
      </c>
      <c r="J566" s="13" t="s">
        <v>1188</v>
      </c>
      <c r="K566" s="13">
        <v>49</v>
      </c>
    </row>
    <row r="567" spans="5:11">
      <c r="E567" s="13" t="s">
        <v>1072</v>
      </c>
      <c r="F567" s="13" t="s">
        <v>1073</v>
      </c>
      <c r="G567" s="13" t="s">
        <v>937</v>
      </c>
      <c r="H567" s="13">
        <v>42179</v>
      </c>
      <c r="I567" s="13" t="s">
        <v>962</v>
      </c>
      <c r="J567" s="13" t="s">
        <v>1350</v>
      </c>
      <c r="K567" s="13">
        <v>456</v>
      </c>
    </row>
    <row r="568" spans="5:11">
      <c r="E568" s="13" t="s">
        <v>1093</v>
      </c>
      <c r="F568" s="13" t="s">
        <v>1094</v>
      </c>
      <c r="G568" s="13" t="s">
        <v>928</v>
      </c>
      <c r="H568" s="13">
        <v>42005</v>
      </c>
      <c r="I568" s="13" t="s">
        <v>1010</v>
      </c>
      <c r="J568" s="13" t="s">
        <v>1118</v>
      </c>
      <c r="K568" s="13">
        <v>31</v>
      </c>
    </row>
    <row r="569" spans="5:11">
      <c r="E569" s="13" t="s">
        <v>999</v>
      </c>
      <c r="F569" s="13" t="s">
        <v>1000</v>
      </c>
      <c r="G569" s="13" t="s">
        <v>933</v>
      </c>
      <c r="H569" s="13">
        <v>42002</v>
      </c>
      <c r="I569" s="13" t="s">
        <v>929</v>
      </c>
      <c r="J569" s="13" t="s">
        <v>1001</v>
      </c>
      <c r="K569" s="13">
        <v>69</v>
      </c>
    </row>
    <row r="570" spans="5:11">
      <c r="E570" s="13" t="s">
        <v>1042</v>
      </c>
      <c r="F570" s="13" t="s">
        <v>1043</v>
      </c>
      <c r="G570" s="13" t="s">
        <v>928</v>
      </c>
      <c r="H570" s="13">
        <v>42691</v>
      </c>
      <c r="I570" s="13" t="s">
        <v>929</v>
      </c>
      <c r="J570" s="13" t="s">
        <v>1067</v>
      </c>
      <c r="K570" s="13">
        <v>70</v>
      </c>
    </row>
    <row r="571" spans="5:11">
      <c r="E571" s="13" t="s">
        <v>940</v>
      </c>
      <c r="F571" s="13" t="s">
        <v>941</v>
      </c>
      <c r="G571" s="13" t="s">
        <v>928</v>
      </c>
      <c r="H571" s="13">
        <v>42752</v>
      </c>
      <c r="I571" s="13" t="s">
        <v>1005</v>
      </c>
      <c r="J571" s="13" t="s">
        <v>1174</v>
      </c>
      <c r="K571" s="13">
        <v>240</v>
      </c>
    </row>
    <row r="572" spans="5:11">
      <c r="E572" s="13" t="s">
        <v>999</v>
      </c>
      <c r="F572" s="13" t="s">
        <v>1000</v>
      </c>
      <c r="G572" s="13" t="s">
        <v>933</v>
      </c>
      <c r="H572" s="13">
        <v>42544</v>
      </c>
      <c r="I572" s="13" t="s">
        <v>942</v>
      </c>
      <c r="J572" s="13" t="s">
        <v>1342</v>
      </c>
      <c r="K572" s="13">
        <v>132</v>
      </c>
    </row>
    <row r="573" spans="5:11">
      <c r="E573" s="13" t="s">
        <v>993</v>
      </c>
      <c r="F573" s="13" t="s">
        <v>994</v>
      </c>
      <c r="G573" s="13" t="s">
        <v>928</v>
      </c>
      <c r="H573" s="13">
        <v>42648</v>
      </c>
      <c r="I573" s="13" t="s">
        <v>951</v>
      </c>
      <c r="J573" s="13" t="s">
        <v>995</v>
      </c>
      <c r="K573" s="13">
        <v>27</v>
      </c>
    </row>
    <row r="574" spans="5:11">
      <c r="E574" s="13" t="s">
        <v>1050</v>
      </c>
      <c r="F574" s="13" t="s">
        <v>1051</v>
      </c>
      <c r="G574" s="13" t="s">
        <v>928</v>
      </c>
      <c r="H574" s="13">
        <v>42195</v>
      </c>
      <c r="I574" s="13" t="s">
        <v>962</v>
      </c>
      <c r="J574" s="13" t="s">
        <v>1278</v>
      </c>
      <c r="K574" s="13">
        <v>624</v>
      </c>
    </row>
    <row r="575" spans="5:11">
      <c r="E575" s="13" t="s">
        <v>1030</v>
      </c>
      <c r="F575" s="13" t="s">
        <v>1000</v>
      </c>
      <c r="G575" s="13" t="s">
        <v>933</v>
      </c>
      <c r="H575" s="13">
        <v>41839</v>
      </c>
      <c r="I575" s="13" t="s">
        <v>997</v>
      </c>
      <c r="J575" s="13" t="s">
        <v>1351</v>
      </c>
      <c r="K575" s="13">
        <v>52</v>
      </c>
    </row>
    <row r="576" spans="5:11">
      <c r="E576" s="13" t="s">
        <v>1007</v>
      </c>
      <c r="F576" s="13" t="s">
        <v>1008</v>
      </c>
      <c r="G576" s="13" t="s">
        <v>946</v>
      </c>
      <c r="H576" s="13">
        <v>43061</v>
      </c>
      <c r="I576" s="13" t="s">
        <v>929</v>
      </c>
      <c r="J576" s="13" t="s">
        <v>1009</v>
      </c>
      <c r="K576" s="13">
        <v>77</v>
      </c>
    </row>
    <row r="577" spans="5:11">
      <c r="E577" s="13" t="s">
        <v>953</v>
      </c>
      <c r="F577" s="13" t="s">
        <v>954</v>
      </c>
      <c r="G577" s="13" t="s">
        <v>937</v>
      </c>
      <c r="H577" s="13">
        <v>43003</v>
      </c>
      <c r="I577" s="13" t="s">
        <v>951</v>
      </c>
      <c r="J577" s="13" t="s">
        <v>1087</v>
      </c>
      <c r="K577" s="13">
        <v>27</v>
      </c>
    </row>
    <row r="578" spans="5:11">
      <c r="E578" s="13" t="s">
        <v>1027</v>
      </c>
      <c r="F578" s="13" t="s">
        <v>1028</v>
      </c>
      <c r="G578" s="13" t="s">
        <v>928</v>
      </c>
      <c r="H578" s="13">
        <v>43040</v>
      </c>
      <c r="I578" s="13" t="s">
        <v>947</v>
      </c>
      <c r="J578" s="13" t="s">
        <v>1285</v>
      </c>
      <c r="K578" s="13">
        <v>47</v>
      </c>
    </row>
    <row r="579" spans="5:11">
      <c r="E579" s="13" t="s">
        <v>1155</v>
      </c>
      <c r="F579" s="13" t="s">
        <v>1156</v>
      </c>
      <c r="G579" s="13" t="s">
        <v>928</v>
      </c>
      <c r="H579" s="13">
        <v>42893</v>
      </c>
      <c r="I579" s="13" t="s">
        <v>955</v>
      </c>
      <c r="J579" s="13" t="s">
        <v>1157</v>
      </c>
      <c r="K579" s="13">
        <v>265</v>
      </c>
    </row>
    <row r="580" spans="5:11">
      <c r="E580" s="13" t="s">
        <v>1097</v>
      </c>
      <c r="F580" s="13" t="s">
        <v>1098</v>
      </c>
      <c r="G580" s="13" t="s">
        <v>946</v>
      </c>
      <c r="H580" s="13">
        <v>42659</v>
      </c>
      <c r="I580" s="13" t="s">
        <v>951</v>
      </c>
      <c r="J580" s="13" t="s">
        <v>1268</v>
      </c>
      <c r="K580" s="13">
        <v>28</v>
      </c>
    </row>
    <row r="581" spans="5:11">
      <c r="E581" s="13" t="s">
        <v>957</v>
      </c>
      <c r="F581" s="13" t="s">
        <v>958</v>
      </c>
      <c r="G581" s="13" t="s">
        <v>937</v>
      </c>
      <c r="H581" s="13">
        <v>41836</v>
      </c>
      <c r="I581" s="13" t="s">
        <v>1005</v>
      </c>
      <c r="J581" s="13" t="s">
        <v>1352</v>
      </c>
      <c r="K581" s="13">
        <v>240</v>
      </c>
    </row>
    <row r="582" spans="5:11">
      <c r="E582" s="13" t="s">
        <v>1072</v>
      </c>
      <c r="F582" s="13" t="s">
        <v>1073</v>
      </c>
      <c r="G582" s="13" t="s">
        <v>937</v>
      </c>
      <c r="H582" s="13">
        <v>43445</v>
      </c>
      <c r="I582" s="13" t="s">
        <v>947</v>
      </c>
      <c r="J582" s="13" t="s">
        <v>1309</v>
      </c>
      <c r="K582" s="13">
        <v>45</v>
      </c>
    </row>
    <row r="583" spans="5:11">
      <c r="E583" s="13" t="s">
        <v>957</v>
      </c>
      <c r="F583" s="13" t="s">
        <v>958</v>
      </c>
      <c r="G583" s="13" t="s">
        <v>937</v>
      </c>
      <c r="H583" s="13">
        <v>42248</v>
      </c>
      <c r="I583" s="13" t="s">
        <v>974</v>
      </c>
      <c r="J583" s="13" t="s">
        <v>1352</v>
      </c>
      <c r="K583" s="13">
        <v>490</v>
      </c>
    </row>
    <row r="584" spans="5:11">
      <c r="E584" s="13" t="s">
        <v>1030</v>
      </c>
      <c r="F584" s="13" t="s">
        <v>1000</v>
      </c>
      <c r="G584" s="13" t="s">
        <v>933</v>
      </c>
      <c r="H584" s="13">
        <v>42886</v>
      </c>
      <c r="I584" s="13" t="s">
        <v>951</v>
      </c>
      <c r="J584" s="13" t="s">
        <v>1353</v>
      </c>
      <c r="K584" s="13">
        <v>29</v>
      </c>
    </row>
    <row r="585" spans="5:11">
      <c r="E585" s="13" t="s">
        <v>1024</v>
      </c>
      <c r="F585" s="13" t="s">
        <v>1025</v>
      </c>
      <c r="G585" s="13" t="s">
        <v>928</v>
      </c>
      <c r="H585" s="13">
        <v>42902</v>
      </c>
      <c r="I585" s="13" t="s">
        <v>1010</v>
      </c>
      <c r="J585" s="13" t="s">
        <v>1354</v>
      </c>
      <c r="K585" s="13">
        <v>49</v>
      </c>
    </row>
    <row r="586" spans="5:11">
      <c r="E586" s="13" t="s">
        <v>926</v>
      </c>
      <c r="F586" s="13" t="s">
        <v>927</v>
      </c>
      <c r="G586" s="13" t="s">
        <v>928</v>
      </c>
      <c r="H586" s="13">
        <v>41833</v>
      </c>
      <c r="I586" s="13" t="s">
        <v>938</v>
      </c>
      <c r="J586" s="13" t="s">
        <v>1109</v>
      </c>
      <c r="K586" s="13">
        <v>665</v>
      </c>
    </row>
    <row r="587" spans="5:11">
      <c r="E587" s="13" t="s">
        <v>1122</v>
      </c>
      <c r="F587" s="13" t="s">
        <v>1123</v>
      </c>
      <c r="G587" s="13" t="s">
        <v>928</v>
      </c>
      <c r="H587" s="13">
        <v>41864</v>
      </c>
      <c r="I587" s="13" t="s">
        <v>962</v>
      </c>
      <c r="J587" s="13" t="s">
        <v>1355</v>
      </c>
      <c r="K587" s="13">
        <v>720</v>
      </c>
    </row>
    <row r="588" spans="5:11">
      <c r="E588" s="13" t="s">
        <v>1080</v>
      </c>
      <c r="F588" s="13" t="s">
        <v>1081</v>
      </c>
      <c r="G588" s="13" t="s">
        <v>928</v>
      </c>
      <c r="H588" s="13">
        <v>42460</v>
      </c>
      <c r="I588" s="13" t="s">
        <v>974</v>
      </c>
      <c r="J588" s="13" t="s">
        <v>1082</v>
      </c>
      <c r="K588" s="13">
        <v>500</v>
      </c>
    </row>
    <row r="589" spans="5:11">
      <c r="E589" s="13" t="s">
        <v>999</v>
      </c>
      <c r="F589" s="13" t="s">
        <v>1000</v>
      </c>
      <c r="G589" s="13" t="s">
        <v>933</v>
      </c>
      <c r="H589" s="13">
        <v>43338</v>
      </c>
      <c r="I589" s="13" t="s">
        <v>962</v>
      </c>
      <c r="J589" s="13" t="s">
        <v>1207</v>
      </c>
      <c r="K589" s="13">
        <v>680</v>
      </c>
    </row>
    <row r="590" spans="5:11">
      <c r="E590" s="13" t="s">
        <v>996</v>
      </c>
      <c r="F590" s="13" t="s">
        <v>973</v>
      </c>
      <c r="G590" s="13" t="s">
        <v>946</v>
      </c>
      <c r="H590" s="13">
        <v>42188</v>
      </c>
      <c r="I590" s="13" t="s">
        <v>962</v>
      </c>
      <c r="J590" s="13" t="s">
        <v>998</v>
      </c>
      <c r="K590" s="13">
        <v>480</v>
      </c>
    </row>
    <row r="591" spans="5:11">
      <c r="E591" s="13" t="s">
        <v>964</v>
      </c>
      <c r="F591" s="13" t="s">
        <v>965</v>
      </c>
      <c r="G591" s="13" t="s">
        <v>928</v>
      </c>
      <c r="H591" s="13">
        <v>41855</v>
      </c>
      <c r="I591" s="13" t="s">
        <v>938</v>
      </c>
      <c r="J591" s="13" t="s">
        <v>1356</v>
      </c>
      <c r="K591" s="13">
        <v>602</v>
      </c>
    </row>
    <row r="592" spans="5:11">
      <c r="E592" s="13" t="s">
        <v>1027</v>
      </c>
      <c r="F592" s="13" t="s">
        <v>1028</v>
      </c>
      <c r="G592" s="13" t="s">
        <v>928</v>
      </c>
      <c r="H592" s="13">
        <v>43113</v>
      </c>
      <c r="I592" s="13" t="s">
        <v>1005</v>
      </c>
      <c r="J592" s="13" t="s">
        <v>1159</v>
      </c>
      <c r="K592" s="13">
        <v>220</v>
      </c>
    </row>
    <row r="593" spans="5:11">
      <c r="E593" s="13" t="s">
        <v>1011</v>
      </c>
      <c r="F593" s="13" t="s">
        <v>950</v>
      </c>
      <c r="G593" s="13" t="s">
        <v>946</v>
      </c>
      <c r="H593" s="13">
        <v>42361</v>
      </c>
      <c r="I593" s="13" t="s">
        <v>974</v>
      </c>
      <c r="J593" s="13" t="s">
        <v>1357</v>
      </c>
      <c r="K593" s="13">
        <v>495</v>
      </c>
    </row>
    <row r="594" spans="5:11">
      <c r="E594" s="13" t="s">
        <v>1018</v>
      </c>
      <c r="F594" s="13" t="s">
        <v>988</v>
      </c>
      <c r="G594" s="13" t="s">
        <v>946</v>
      </c>
      <c r="H594" s="13">
        <v>42676</v>
      </c>
      <c r="I594" s="13" t="s">
        <v>929</v>
      </c>
      <c r="J594" s="13" t="s">
        <v>1358</v>
      </c>
      <c r="K594" s="13">
        <v>71</v>
      </c>
    </row>
    <row r="595" spans="5:11">
      <c r="E595" s="13" t="s">
        <v>1007</v>
      </c>
      <c r="F595" s="13" t="s">
        <v>1008</v>
      </c>
      <c r="G595" s="13" t="s">
        <v>946</v>
      </c>
      <c r="H595" s="13">
        <v>43185</v>
      </c>
      <c r="I595" s="13" t="s">
        <v>966</v>
      </c>
      <c r="J595" s="13" t="s">
        <v>1211</v>
      </c>
      <c r="K595" s="13">
        <v>530</v>
      </c>
    </row>
    <row r="596" spans="5:11">
      <c r="E596" s="13" t="s">
        <v>1032</v>
      </c>
      <c r="F596" s="13" t="s">
        <v>1000</v>
      </c>
      <c r="G596" s="13" t="s">
        <v>933</v>
      </c>
      <c r="H596" s="13">
        <v>41862</v>
      </c>
      <c r="I596" s="13" t="s">
        <v>997</v>
      </c>
      <c r="J596" s="13" t="s">
        <v>1359</v>
      </c>
      <c r="K596" s="13">
        <v>65</v>
      </c>
    </row>
    <row r="597" spans="5:11">
      <c r="E597" s="13" t="s">
        <v>1072</v>
      </c>
      <c r="F597" s="13" t="s">
        <v>1073</v>
      </c>
      <c r="G597" s="13" t="s">
        <v>937</v>
      </c>
      <c r="H597" s="13">
        <v>42751</v>
      </c>
      <c r="I597" s="13" t="s">
        <v>947</v>
      </c>
      <c r="J597" s="13" t="s">
        <v>1360</v>
      </c>
      <c r="K597" s="13">
        <v>49</v>
      </c>
    </row>
    <row r="598" spans="5:11">
      <c r="E598" s="13" t="s">
        <v>960</v>
      </c>
      <c r="F598" s="13" t="s">
        <v>961</v>
      </c>
      <c r="G598" s="13" t="s">
        <v>928</v>
      </c>
      <c r="H598" s="13">
        <v>42928</v>
      </c>
      <c r="I598" s="13" t="s">
        <v>951</v>
      </c>
      <c r="J598" s="13" t="s">
        <v>1294</v>
      </c>
      <c r="K598" s="13">
        <v>30</v>
      </c>
    </row>
    <row r="599" spans="5:11">
      <c r="E599" s="13" t="s">
        <v>993</v>
      </c>
      <c r="F599" s="13" t="s">
        <v>994</v>
      </c>
      <c r="G599" s="13" t="s">
        <v>928</v>
      </c>
      <c r="H599" s="13">
        <v>43318</v>
      </c>
      <c r="I599" s="13" t="s">
        <v>929</v>
      </c>
      <c r="J599" s="13" t="s">
        <v>1332</v>
      </c>
      <c r="K599" s="13">
        <v>69</v>
      </c>
    </row>
    <row r="600" spans="5:11">
      <c r="E600" s="13" t="s">
        <v>968</v>
      </c>
      <c r="F600" s="13" t="s">
        <v>969</v>
      </c>
      <c r="G600" s="13" t="s">
        <v>946</v>
      </c>
      <c r="H600" s="13">
        <v>42852</v>
      </c>
      <c r="I600" s="13" t="s">
        <v>951</v>
      </c>
      <c r="J600" s="13" t="s">
        <v>1021</v>
      </c>
      <c r="K600" s="13">
        <v>29</v>
      </c>
    </row>
    <row r="601" spans="5:11">
      <c r="E601" s="13" t="s">
        <v>999</v>
      </c>
      <c r="F601" s="13" t="s">
        <v>1000</v>
      </c>
      <c r="G601" s="13" t="s">
        <v>933</v>
      </c>
      <c r="H601" s="13">
        <v>42633</v>
      </c>
      <c r="I601" s="13" t="s">
        <v>1010</v>
      </c>
      <c r="J601" s="13" t="s">
        <v>1361</v>
      </c>
      <c r="K601" s="13">
        <v>43</v>
      </c>
    </row>
    <row r="602" spans="5:11">
      <c r="E602" s="13" t="s">
        <v>1050</v>
      </c>
      <c r="F602" s="13" t="s">
        <v>1051</v>
      </c>
      <c r="G602" s="13" t="s">
        <v>928</v>
      </c>
      <c r="H602" s="13">
        <v>42925</v>
      </c>
      <c r="I602" s="13" t="s">
        <v>942</v>
      </c>
      <c r="J602" s="13" t="s">
        <v>1295</v>
      </c>
      <c r="K602" s="13">
        <v>149</v>
      </c>
    </row>
    <row r="603" spans="5:11">
      <c r="E603" s="13" t="s">
        <v>1070</v>
      </c>
      <c r="F603" s="13" t="s">
        <v>958</v>
      </c>
      <c r="G603" s="13" t="s">
        <v>937</v>
      </c>
      <c r="H603" s="13">
        <v>42095</v>
      </c>
      <c r="I603" s="13" t="s">
        <v>938</v>
      </c>
      <c r="J603" s="13" t="s">
        <v>1198</v>
      </c>
      <c r="K603" s="13">
        <v>574</v>
      </c>
    </row>
    <row r="604" spans="5:11">
      <c r="E604" s="13" t="s">
        <v>1024</v>
      </c>
      <c r="F604" s="13" t="s">
        <v>1025</v>
      </c>
      <c r="G604" s="13" t="s">
        <v>928</v>
      </c>
      <c r="H604" s="13">
        <v>41751</v>
      </c>
      <c r="I604" s="13" t="s">
        <v>938</v>
      </c>
      <c r="J604" s="13" t="s">
        <v>1362</v>
      </c>
      <c r="K604" s="13">
        <v>581</v>
      </c>
    </row>
    <row r="605" spans="5:11">
      <c r="E605" s="13" t="s">
        <v>953</v>
      </c>
      <c r="F605" s="13" t="s">
        <v>954</v>
      </c>
      <c r="G605" s="13" t="s">
        <v>937</v>
      </c>
      <c r="H605" s="13">
        <v>41885</v>
      </c>
      <c r="I605" s="13" t="s">
        <v>947</v>
      </c>
      <c r="J605" s="13" t="s">
        <v>1363</v>
      </c>
      <c r="K605" s="13">
        <v>46</v>
      </c>
    </row>
    <row r="606" spans="5:11">
      <c r="E606" s="13" t="s">
        <v>1039</v>
      </c>
      <c r="F606" s="13" t="s">
        <v>1040</v>
      </c>
      <c r="G606" s="13" t="s">
        <v>928</v>
      </c>
      <c r="H606" s="13">
        <v>41790</v>
      </c>
      <c r="I606" s="13" t="s">
        <v>966</v>
      </c>
      <c r="J606" s="13" t="s">
        <v>1341</v>
      </c>
      <c r="K606" s="13">
        <v>610</v>
      </c>
    </row>
    <row r="607" spans="5:11">
      <c r="E607" s="13" t="s">
        <v>1070</v>
      </c>
      <c r="F607" s="13" t="s">
        <v>958</v>
      </c>
      <c r="G607" s="13" t="s">
        <v>937</v>
      </c>
      <c r="H607" s="13">
        <v>42869</v>
      </c>
      <c r="I607" s="13" t="s">
        <v>942</v>
      </c>
      <c r="J607" s="13" t="s">
        <v>1364</v>
      </c>
      <c r="K607" s="13">
        <v>147</v>
      </c>
    </row>
    <row r="608" spans="5:11">
      <c r="E608" s="13" t="s">
        <v>1060</v>
      </c>
      <c r="F608" s="13" t="s">
        <v>1061</v>
      </c>
      <c r="G608" s="13" t="s">
        <v>937</v>
      </c>
      <c r="H608" s="13">
        <v>42584</v>
      </c>
      <c r="I608" s="13" t="s">
        <v>938</v>
      </c>
      <c r="J608" s="13" t="s">
        <v>1257</v>
      </c>
      <c r="K608" s="13">
        <v>602</v>
      </c>
    </row>
    <row r="609" spans="5:11">
      <c r="E609" s="13" t="s">
        <v>1107</v>
      </c>
      <c r="F609" s="13" t="s">
        <v>1000</v>
      </c>
      <c r="G609" s="13" t="s">
        <v>933</v>
      </c>
      <c r="H609" s="13">
        <v>42321</v>
      </c>
      <c r="I609" s="13" t="s">
        <v>955</v>
      </c>
      <c r="J609" s="13" t="s">
        <v>1365</v>
      </c>
      <c r="K609" s="13">
        <v>495</v>
      </c>
    </row>
    <row r="610" spans="5:11">
      <c r="E610" s="13" t="s">
        <v>1047</v>
      </c>
      <c r="F610" s="13" t="s">
        <v>1000</v>
      </c>
      <c r="G610" s="13" t="s">
        <v>933</v>
      </c>
      <c r="H610" s="13">
        <v>42844</v>
      </c>
      <c r="I610" s="13" t="s">
        <v>938</v>
      </c>
      <c r="J610" s="13" t="s">
        <v>1366</v>
      </c>
      <c r="K610" s="13">
        <v>665</v>
      </c>
    </row>
    <row r="611" spans="5:11">
      <c r="E611" s="13" t="s">
        <v>1042</v>
      </c>
      <c r="F611" s="13" t="s">
        <v>1043</v>
      </c>
      <c r="G611" s="13" t="s">
        <v>928</v>
      </c>
      <c r="H611" s="13">
        <v>42961</v>
      </c>
      <c r="I611" s="13" t="s">
        <v>955</v>
      </c>
      <c r="J611" s="13" t="s">
        <v>1067</v>
      </c>
      <c r="K611" s="13">
        <v>485</v>
      </c>
    </row>
    <row r="612" spans="5:11">
      <c r="E612" s="13" t="s">
        <v>926</v>
      </c>
      <c r="F612" s="13" t="s">
        <v>927</v>
      </c>
      <c r="G612" s="13" t="s">
        <v>928</v>
      </c>
      <c r="H612" s="13">
        <v>43202</v>
      </c>
      <c r="I612" s="13" t="s">
        <v>929</v>
      </c>
      <c r="J612" s="13" t="s">
        <v>1133</v>
      </c>
      <c r="K612" s="13">
        <v>79</v>
      </c>
    </row>
    <row r="613" spans="5:11">
      <c r="E613" s="13" t="s">
        <v>980</v>
      </c>
      <c r="F613" s="13" t="s">
        <v>981</v>
      </c>
      <c r="G613" s="13" t="s">
        <v>928</v>
      </c>
      <c r="H613" s="13">
        <v>43426</v>
      </c>
      <c r="I613" s="13" t="s">
        <v>966</v>
      </c>
      <c r="J613" s="13" t="s">
        <v>1367</v>
      </c>
      <c r="K613" s="13">
        <v>540</v>
      </c>
    </row>
    <row r="614" spans="5:11">
      <c r="E614" s="13" t="s">
        <v>980</v>
      </c>
      <c r="F614" s="13" t="s">
        <v>981</v>
      </c>
      <c r="G614" s="13" t="s">
        <v>928</v>
      </c>
      <c r="H614" s="13">
        <v>42348</v>
      </c>
      <c r="I614" s="13" t="s">
        <v>929</v>
      </c>
      <c r="J614" s="13" t="s">
        <v>1317</v>
      </c>
      <c r="K614" s="13">
        <v>70</v>
      </c>
    </row>
    <row r="615" spans="5:11">
      <c r="E615" s="13" t="s">
        <v>1007</v>
      </c>
      <c r="F615" s="13" t="s">
        <v>1008</v>
      </c>
      <c r="G615" s="13" t="s">
        <v>946</v>
      </c>
      <c r="H615" s="13">
        <v>43375</v>
      </c>
      <c r="I615" s="13" t="s">
        <v>1010</v>
      </c>
      <c r="J615" s="13" t="s">
        <v>1312</v>
      </c>
      <c r="K615" s="13">
        <v>49</v>
      </c>
    </row>
    <row r="616" spans="5:11">
      <c r="E616" s="13" t="s">
        <v>1080</v>
      </c>
      <c r="F616" s="13" t="s">
        <v>1081</v>
      </c>
      <c r="G616" s="13" t="s">
        <v>928</v>
      </c>
      <c r="H616" s="13">
        <v>42309</v>
      </c>
      <c r="I616" s="13" t="s">
        <v>929</v>
      </c>
      <c r="J616" s="13" t="s">
        <v>1134</v>
      </c>
      <c r="K616" s="13">
        <v>62</v>
      </c>
    </row>
    <row r="617" spans="5:11">
      <c r="E617" s="13" t="s">
        <v>949</v>
      </c>
      <c r="F617" s="13" t="s">
        <v>950</v>
      </c>
      <c r="G617" s="13" t="s">
        <v>946</v>
      </c>
      <c r="H617" s="13">
        <v>42748</v>
      </c>
      <c r="I617" s="13" t="s">
        <v>942</v>
      </c>
      <c r="J617" s="13" t="s">
        <v>1311</v>
      </c>
      <c r="K617" s="13">
        <v>143</v>
      </c>
    </row>
    <row r="618" spans="5:11">
      <c r="E618" s="13" t="s">
        <v>1093</v>
      </c>
      <c r="F618" s="13" t="s">
        <v>1094</v>
      </c>
      <c r="G618" s="13" t="s">
        <v>928</v>
      </c>
      <c r="H618" s="13">
        <v>43208</v>
      </c>
      <c r="I618" s="13" t="s">
        <v>951</v>
      </c>
      <c r="J618" s="13" t="s">
        <v>1095</v>
      </c>
      <c r="K618" s="13">
        <v>26</v>
      </c>
    </row>
    <row r="619" spans="5:11">
      <c r="E619" s="13" t="s">
        <v>1168</v>
      </c>
      <c r="F619" s="13" t="s">
        <v>1169</v>
      </c>
      <c r="G619" s="13" t="s">
        <v>937</v>
      </c>
      <c r="H619" s="13">
        <v>42939</v>
      </c>
      <c r="I619" s="13" t="s">
        <v>1005</v>
      </c>
      <c r="J619" s="13" t="s">
        <v>1307</v>
      </c>
      <c r="K619" s="13">
        <v>248</v>
      </c>
    </row>
    <row r="620" spans="5:11">
      <c r="E620" s="13" t="s">
        <v>1042</v>
      </c>
      <c r="F620" s="13" t="s">
        <v>1043</v>
      </c>
      <c r="G620" s="13" t="s">
        <v>928</v>
      </c>
      <c r="H620" s="13">
        <v>43327</v>
      </c>
      <c r="I620" s="13" t="s">
        <v>947</v>
      </c>
      <c r="J620" s="13" t="s">
        <v>1044</v>
      </c>
      <c r="K620" s="13">
        <v>44</v>
      </c>
    </row>
    <row r="621" spans="5:11">
      <c r="E621" s="13" t="s">
        <v>983</v>
      </c>
      <c r="F621" s="13" t="s">
        <v>984</v>
      </c>
      <c r="G621" s="13" t="s">
        <v>928</v>
      </c>
      <c r="H621" s="13">
        <v>42238</v>
      </c>
      <c r="I621" s="13" t="s">
        <v>1005</v>
      </c>
      <c r="J621" s="13" t="s">
        <v>1244</v>
      </c>
      <c r="K621" s="13">
        <v>173</v>
      </c>
    </row>
    <row r="622" spans="5:11">
      <c r="E622" s="13" t="s">
        <v>968</v>
      </c>
      <c r="F622" s="13" t="s">
        <v>969</v>
      </c>
      <c r="G622" s="13" t="s">
        <v>946</v>
      </c>
      <c r="H622" s="13">
        <v>42490</v>
      </c>
      <c r="I622" s="13" t="s">
        <v>966</v>
      </c>
      <c r="J622" s="13" t="s">
        <v>1368</v>
      </c>
      <c r="K622" s="13">
        <v>850</v>
      </c>
    </row>
    <row r="623" spans="5:11">
      <c r="E623" s="13" t="s">
        <v>1068</v>
      </c>
      <c r="F623" s="13" t="s">
        <v>950</v>
      </c>
      <c r="G623" s="13" t="s">
        <v>946</v>
      </c>
      <c r="H623" s="13">
        <v>41774</v>
      </c>
      <c r="I623" s="13" t="s">
        <v>947</v>
      </c>
      <c r="J623" s="13" t="s">
        <v>1369</v>
      </c>
      <c r="K623" s="13">
        <v>40</v>
      </c>
    </row>
    <row r="624" spans="5:11">
      <c r="E624" s="13" t="s">
        <v>1155</v>
      </c>
      <c r="F624" s="13" t="s">
        <v>1156</v>
      </c>
      <c r="G624" s="13" t="s">
        <v>928</v>
      </c>
      <c r="H624" s="13">
        <v>42384</v>
      </c>
      <c r="I624" s="13" t="s">
        <v>1005</v>
      </c>
      <c r="J624" s="13" t="s">
        <v>1261</v>
      </c>
      <c r="K624" s="13">
        <v>218</v>
      </c>
    </row>
    <row r="625" spans="5:11">
      <c r="E625" s="13" t="s">
        <v>1018</v>
      </c>
      <c r="F625" s="13" t="s">
        <v>988</v>
      </c>
      <c r="G625" s="13" t="s">
        <v>946</v>
      </c>
      <c r="H625" s="13">
        <v>42597</v>
      </c>
      <c r="I625" s="13" t="s">
        <v>929</v>
      </c>
      <c r="J625" s="13" t="s">
        <v>1370</v>
      </c>
      <c r="K625" s="13">
        <v>79</v>
      </c>
    </row>
    <row r="626" spans="5:11">
      <c r="E626" s="13" t="s">
        <v>1032</v>
      </c>
      <c r="F626" s="13" t="s">
        <v>1000</v>
      </c>
      <c r="G626" s="13" t="s">
        <v>933</v>
      </c>
      <c r="H626" s="13">
        <v>41755</v>
      </c>
      <c r="I626" s="13" t="s">
        <v>1010</v>
      </c>
      <c r="J626" s="13" t="s">
        <v>1222</v>
      </c>
      <c r="K626" s="13">
        <v>40</v>
      </c>
    </row>
    <row r="627" spans="5:11">
      <c r="E627" s="13" t="s">
        <v>987</v>
      </c>
      <c r="F627" s="13" t="s">
        <v>988</v>
      </c>
      <c r="G627" s="13" t="s">
        <v>946</v>
      </c>
      <c r="H627" s="13">
        <v>43438</v>
      </c>
      <c r="I627" s="13" t="s">
        <v>1010</v>
      </c>
      <c r="J627" s="13" t="s">
        <v>1057</v>
      </c>
      <c r="K627" s="13">
        <v>44</v>
      </c>
    </row>
    <row r="628" spans="5:11">
      <c r="E628" s="13" t="s">
        <v>1004</v>
      </c>
      <c r="F628" s="13" t="s">
        <v>961</v>
      </c>
      <c r="G628" s="13" t="s">
        <v>928</v>
      </c>
      <c r="H628" s="13">
        <v>41932</v>
      </c>
      <c r="I628" s="13" t="s">
        <v>938</v>
      </c>
      <c r="J628" s="13" t="s">
        <v>1077</v>
      </c>
      <c r="K628" s="13">
        <v>553</v>
      </c>
    </row>
    <row r="629" spans="5:11">
      <c r="E629" s="13" t="s">
        <v>964</v>
      </c>
      <c r="F629" s="13" t="s">
        <v>965</v>
      </c>
      <c r="G629" s="13" t="s">
        <v>928</v>
      </c>
      <c r="H629" s="13">
        <v>42923</v>
      </c>
      <c r="I629" s="13" t="s">
        <v>997</v>
      </c>
      <c r="J629" s="13" t="s">
        <v>1289</v>
      </c>
      <c r="K629" s="13">
        <v>66</v>
      </c>
    </row>
    <row r="630" spans="5:11">
      <c r="E630" s="13" t="s">
        <v>1004</v>
      </c>
      <c r="F630" s="13" t="s">
        <v>961</v>
      </c>
      <c r="G630" s="13" t="s">
        <v>928</v>
      </c>
      <c r="H630" s="13">
        <v>43015</v>
      </c>
      <c r="I630" s="13" t="s">
        <v>966</v>
      </c>
      <c r="J630" s="13" t="s">
        <v>1371</v>
      </c>
      <c r="K630" s="13">
        <v>920</v>
      </c>
    </row>
    <row r="631" spans="5:11">
      <c r="E631" s="13" t="s">
        <v>953</v>
      </c>
      <c r="F631" s="13" t="s">
        <v>954</v>
      </c>
      <c r="G631" s="13" t="s">
        <v>937</v>
      </c>
      <c r="H631" s="13">
        <v>43348</v>
      </c>
      <c r="I631" s="13" t="s">
        <v>947</v>
      </c>
      <c r="J631" s="13" t="s">
        <v>1372</v>
      </c>
      <c r="K631" s="13">
        <v>50</v>
      </c>
    </row>
    <row r="632" spans="5:11">
      <c r="E632" s="13" t="s">
        <v>977</v>
      </c>
      <c r="F632" s="13" t="s">
        <v>978</v>
      </c>
      <c r="G632" s="13" t="s">
        <v>946</v>
      </c>
      <c r="H632" s="13">
        <v>42244</v>
      </c>
      <c r="I632" s="13" t="s">
        <v>997</v>
      </c>
      <c r="J632" s="13" t="s">
        <v>1373</v>
      </c>
      <c r="K632" s="13">
        <v>53</v>
      </c>
    </row>
    <row r="633" spans="5:11">
      <c r="E633" s="13" t="s">
        <v>1030</v>
      </c>
      <c r="F633" s="13" t="s">
        <v>1000</v>
      </c>
      <c r="G633" s="13" t="s">
        <v>933</v>
      </c>
      <c r="H633" s="13">
        <v>41733</v>
      </c>
      <c r="I633" s="13" t="s">
        <v>966</v>
      </c>
      <c r="J633" s="13" t="s">
        <v>1135</v>
      </c>
      <c r="K633" s="13">
        <v>780</v>
      </c>
    </row>
    <row r="634" spans="5:11">
      <c r="E634" s="13" t="s">
        <v>1007</v>
      </c>
      <c r="F634" s="13" t="s">
        <v>1008</v>
      </c>
      <c r="G634" s="13" t="s">
        <v>946</v>
      </c>
      <c r="H634" s="13">
        <v>42114</v>
      </c>
      <c r="I634" s="13" t="s">
        <v>938</v>
      </c>
      <c r="J634" s="13" t="s">
        <v>1327</v>
      </c>
      <c r="K634" s="13">
        <v>686</v>
      </c>
    </row>
    <row r="635" spans="5:11">
      <c r="E635" s="13" t="s">
        <v>999</v>
      </c>
      <c r="F635" s="13" t="s">
        <v>1000</v>
      </c>
      <c r="G635" s="13" t="s">
        <v>933</v>
      </c>
      <c r="H635" s="13">
        <v>41934</v>
      </c>
      <c r="I635" s="13" t="s">
        <v>942</v>
      </c>
      <c r="J635" s="13" t="s">
        <v>1361</v>
      </c>
      <c r="K635" s="13">
        <v>108</v>
      </c>
    </row>
    <row r="636" spans="5:11">
      <c r="E636" s="13" t="s">
        <v>1093</v>
      </c>
      <c r="F636" s="13" t="s">
        <v>1094</v>
      </c>
      <c r="G636" s="13" t="s">
        <v>928</v>
      </c>
      <c r="H636" s="13">
        <v>43267</v>
      </c>
      <c r="I636" s="13" t="s">
        <v>966</v>
      </c>
      <c r="J636" s="13" t="s">
        <v>1234</v>
      </c>
      <c r="K636" s="13">
        <v>880</v>
      </c>
    </row>
    <row r="637" spans="5:11">
      <c r="E637" s="13" t="s">
        <v>1007</v>
      </c>
      <c r="F637" s="13" t="s">
        <v>1008</v>
      </c>
      <c r="G637" s="13" t="s">
        <v>946</v>
      </c>
      <c r="H637" s="13">
        <v>41833</v>
      </c>
      <c r="I637" s="13" t="s">
        <v>962</v>
      </c>
      <c r="J637" s="13" t="s">
        <v>1211</v>
      </c>
      <c r="K637" s="13">
        <v>560</v>
      </c>
    </row>
    <row r="638" spans="5:11">
      <c r="E638" s="13" t="s">
        <v>1007</v>
      </c>
      <c r="F638" s="13" t="s">
        <v>1008</v>
      </c>
      <c r="G638" s="13" t="s">
        <v>946</v>
      </c>
      <c r="H638" s="13">
        <v>42445</v>
      </c>
      <c r="I638" s="13" t="s">
        <v>966</v>
      </c>
      <c r="J638" s="13" t="s">
        <v>1374</v>
      </c>
      <c r="K638" s="13">
        <v>930</v>
      </c>
    </row>
    <row r="639" spans="5:11">
      <c r="E639" s="13" t="s">
        <v>926</v>
      </c>
      <c r="F639" s="13" t="s">
        <v>927</v>
      </c>
      <c r="G639" s="13" t="s">
        <v>928</v>
      </c>
      <c r="H639" s="13">
        <v>42798</v>
      </c>
      <c r="I639" s="13" t="s">
        <v>938</v>
      </c>
      <c r="J639" s="13" t="s">
        <v>930</v>
      </c>
      <c r="K639" s="13">
        <v>693</v>
      </c>
    </row>
    <row r="640" spans="5:11">
      <c r="E640" s="13" t="s">
        <v>1032</v>
      </c>
      <c r="F640" s="13" t="s">
        <v>1000</v>
      </c>
      <c r="G640" s="13" t="s">
        <v>933</v>
      </c>
      <c r="H640" s="13">
        <v>42195</v>
      </c>
      <c r="I640" s="13" t="s">
        <v>951</v>
      </c>
      <c r="J640" s="13" t="s">
        <v>1359</v>
      </c>
      <c r="K640" s="13">
        <v>26</v>
      </c>
    </row>
    <row r="641" spans="5:11">
      <c r="E641" s="13" t="s">
        <v>999</v>
      </c>
      <c r="F641" s="13" t="s">
        <v>1000</v>
      </c>
      <c r="G641" s="13" t="s">
        <v>933</v>
      </c>
      <c r="H641" s="13">
        <v>43286</v>
      </c>
      <c r="I641" s="13" t="s">
        <v>951</v>
      </c>
      <c r="J641" s="13" t="s">
        <v>1361</v>
      </c>
      <c r="K641" s="13">
        <v>29</v>
      </c>
    </row>
    <row r="642" spans="5:11">
      <c r="E642" s="13" t="s">
        <v>1016</v>
      </c>
      <c r="F642" s="13" t="s">
        <v>1000</v>
      </c>
      <c r="G642" s="13" t="s">
        <v>933</v>
      </c>
      <c r="H642" s="13">
        <v>41680</v>
      </c>
      <c r="I642" s="13" t="s">
        <v>951</v>
      </c>
      <c r="J642" s="13" t="s">
        <v>1260</v>
      </c>
      <c r="K642" s="13">
        <v>30</v>
      </c>
    </row>
    <row r="643" spans="5:11">
      <c r="E643" s="13" t="s">
        <v>1080</v>
      </c>
      <c r="F643" s="13" t="s">
        <v>1081</v>
      </c>
      <c r="G643" s="13" t="s">
        <v>928</v>
      </c>
      <c r="H643" s="13">
        <v>42238</v>
      </c>
      <c r="I643" s="13" t="s">
        <v>942</v>
      </c>
      <c r="J643" s="13" t="s">
        <v>1166</v>
      </c>
      <c r="K643" s="13">
        <v>143</v>
      </c>
    </row>
    <row r="644" spans="5:11">
      <c r="E644" s="13" t="s">
        <v>1072</v>
      </c>
      <c r="F644" s="13" t="s">
        <v>1073</v>
      </c>
      <c r="G644" s="13" t="s">
        <v>937</v>
      </c>
      <c r="H644" s="13">
        <v>42209</v>
      </c>
      <c r="I644" s="13" t="s">
        <v>1005</v>
      </c>
      <c r="J644" s="13" t="s">
        <v>1320</v>
      </c>
      <c r="K644" s="13">
        <v>208</v>
      </c>
    </row>
    <row r="645" spans="5:11">
      <c r="E645" s="13" t="s">
        <v>1042</v>
      </c>
      <c r="F645" s="13" t="s">
        <v>1043</v>
      </c>
      <c r="G645" s="13" t="s">
        <v>928</v>
      </c>
      <c r="H645" s="13">
        <v>42663</v>
      </c>
      <c r="I645" s="13" t="s">
        <v>955</v>
      </c>
      <c r="J645" s="13" t="s">
        <v>1236</v>
      </c>
      <c r="K645" s="13">
        <v>455</v>
      </c>
    </row>
    <row r="646" spans="5:11">
      <c r="E646" s="13" t="s">
        <v>1024</v>
      </c>
      <c r="F646" s="13" t="s">
        <v>1025</v>
      </c>
      <c r="G646" s="13" t="s">
        <v>928</v>
      </c>
      <c r="H646" s="13">
        <v>42269</v>
      </c>
      <c r="I646" s="13" t="s">
        <v>1005</v>
      </c>
      <c r="J646" s="13" t="s">
        <v>1362</v>
      </c>
      <c r="K646" s="13">
        <v>155</v>
      </c>
    </row>
    <row r="647" spans="5:11">
      <c r="E647" s="13" t="s">
        <v>1013</v>
      </c>
      <c r="F647" s="13" t="s">
        <v>1014</v>
      </c>
      <c r="G647" s="13" t="s">
        <v>928</v>
      </c>
      <c r="H647" s="13">
        <v>42276</v>
      </c>
      <c r="I647" s="13" t="s">
        <v>951</v>
      </c>
      <c r="J647" s="13" t="s">
        <v>1149</v>
      </c>
      <c r="K647" s="13">
        <v>27</v>
      </c>
    </row>
    <row r="648" spans="5:11">
      <c r="E648" s="13" t="s">
        <v>993</v>
      </c>
      <c r="F648" s="13" t="s">
        <v>994</v>
      </c>
      <c r="G648" s="13" t="s">
        <v>928</v>
      </c>
      <c r="H648" s="13">
        <v>42044</v>
      </c>
      <c r="I648" s="13" t="s">
        <v>955</v>
      </c>
      <c r="J648" s="13" t="s">
        <v>1375</v>
      </c>
      <c r="K648" s="13">
        <v>485</v>
      </c>
    </row>
    <row r="649" spans="5:11">
      <c r="E649" s="13" t="s">
        <v>1107</v>
      </c>
      <c r="F649" s="13" t="s">
        <v>1000</v>
      </c>
      <c r="G649" s="13" t="s">
        <v>933</v>
      </c>
      <c r="H649" s="13">
        <v>41867</v>
      </c>
      <c r="I649" s="13" t="s">
        <v>1010</v>
      </c>
      <c r="J649" s="13" t="s">
        <v>1348</v>
      </c>
      <c r="K649" s="13">
        <v>49</v>
      </c>
    </row>
    <row r="650" spans="5:11">
      <c r="E650" s="13" t="s">
        <v>977</v>
      </c>
      <c r="F650" s="13" t="s">
        <v>978</v>
      </c>
      <c r="G650" s="13" t="s">
        <v>946</v>
      </c>
      <c r="H650" s="13">
        <v>42805</v>
      </c>
      <c r="I650" s="13" t="s">
        <v>955</v>
      </c>
      <c r="J650" s="13" t="s">
        <v>1376</v>
      </c>
      <c r="K650" s="13">
        <v>450</v>
      </c>
    </row>
    <row r="651" spans="5:11">
      <c r="E651" s="13" t="s">
        <v>977</v>
      </c>
      <c r="F651" s="13" t="s">
        <v>978</v>
      </c>
      <c r="G651" s="13" t="s">
        <v>946</v>
      </c>
      <c r="H651" s="13">
        <v>42434</v>
      </c>
      <c r="I651" s="13" t="s">
        <v>947</v>
      </c>
      <c r="J651" s="13" t="s">
        <v>1119</v>
      </c>
      <c r="K651" s="13">
        <v>49</v>
      </c>
    </row>
    <row r="652" spans="5:11">
      <c r="E652" s="13" t="s">
        <v>1032</v>
      </c>
      <c r="F652" s="13" t="s">
        <v>1000</v>
      </c>
      <c r="G652" s="13" t="s">
        <v>933</v>
      </c>
      <c r="H652" s="13">
        <v>41682</v>
      </c>
      <c r="I652" s="13" t="s">
        <v>942</v>
      </c>
      <c r="J652" s="13" t="s">
        <v>1033</v>
      </c>
      <c r="K652" s="13">
        <v>111</v>
      </c>
    </row>
    <row r="653" spans="5:11">
      <c r="E653" s="13" t="s">
        <v>1088</v>
      </c>
      <c r="F653" s="13" t="s">
        <v>1089</v>
      </c>
      <c r="G653" s="13" t="s">
        <v>928</v>
      </c>
      <c r="H653" s="13">
        <v>42863</v>
      </c>
      <c r="I653" s="13" t="s">
        <v>951</v>
      </c>
      <c r="J653" s="13" t="s">
        <v>1377</v>
      </c>
      <c r="K653" s="13">
        <v>29</v>
      </c>
    </row>
    <row r="654" spans="5:11">
      <c r="E654" s="13" t="s">
        <v>1027</v>
      </c>
      <c r="F654" s="13" t="s">
        <v>1028</v>
      </c>
      <c r="G654" s="13" t="s">
        <v>928</v>
      </c>
      <c r="H654" s="13">
        <v>42052</v>
      </c>
      <c r="I654" s="13" t="s">
        <v>947</v>
      </c>
      <c r="J654" s="13" t="s">
        <v>1029</v>
      </c>
      <c r="K654" s="13">
        <v>35</v>
      </c>
    </row>
    <row r="655" spans="5:11">
      <c r="E655" s="13" t="s">
        <v>1039</v>
      </c>
      <c r="F655" s="13" t="s">
        <v>1040</v>
      </c>
      <c r="G655" s="13" t="s">
        <v>928</v>
      </c>
      <c r="H655" s="13">
        <v>42940</v>
      </c>
      <c r="I655" s="13" t="s">
        <v>997</v>
      </c>
      <c r="J655" s="13" t="s">
        <v>1378</v>
      </c>
      <c r="K655" s="13">
        <v>69</v>
      </c>
    </row>
    <row r="656" spans="5:11">
      <c r="E656" s="13" t="s">
        <v>953</v>
      </c>
      <c r="F656" s="13" t="s">
        <v>954</v>
      </c>
      <c r="G656" s="13" t="s">
        <v>937</v>
      </c>
      <c r="H656" s="13">
        <v>42279</v>
      </c>
      <c r="I656" s="13" t="s">
        <v>1005</v>
      </c>
      <c r="J656" s="13" t="s">
        <v>1379</v>
      </c>
      <c r="K656" s="13">
        <v>218</v>
      </c>
    </row>
    <row r="657" spans="5:11">
      <c r="E657" s="13" t="s">
        <v>1007</v>
      </c>
      <c r="F657" s="13" t="s">
        <v>1008</v>
      </c>
      <c r="G657" s="13" t="s">
        <v>946</v>
      </c>
      <c r="H657" s="13">
        <v>43383</v>
      </c>
      <c r="I657" s="13" t="s">
        <v>938</v>
      </c>
      <c r="J657" s="13" t="s">
        <v>1374</v>
      </c>
      <c r="K657" s="13">
        <v>672</v>
      </c>
    </row>
    <row r="658" spans="5:11">
      <c r="E658" s="13" t="s">
        <v>1097</v>
      </c>
      <c r="F658" s="13" t="s">
        <v>1098</v>
      </c>
      <c r="G658" s="13" t="s">
        <v>946</v>
      </c>
      <c r="H658" s="13">
        <v>42690</v>
      </c>
      <c r="I658" s="13" t="s">
        <v>966</v>
      </c>
      <c r="J658" s="13" t="s">
        <v>1269</v>
      </c>
      <c r="K658" s="13">
        <v>950</v>
      </c>
    </row>
    <row r="659" spans="5:11">
      <c r="E659" s="13" t="s">
        <v>1122</v>
      </c>
      <c r="F659" s="13" t="s">
        <v>1123</v>
      </c>
      <c r="G659" s="13" t="s">
        <v>928</v>
      </c>
      <c r="H659" s="13">
        <v>42022</v>
      </c>
      <c r="I659" s="13" t="s">
        <v>1010</v>
      </c>
      <c r="J659" s="13" t="s">
        <v>1337</v>
      </c>
      <c r="K659" s="13">
        <v>50</v>
      </c>
    </row>
    <row r="660" spans="5:11">
      <c r="E660" s="13" t="s">
        <v>1070</v>
      </c>
      <c r="F660" s="13" t="s">
        <v>958</v>
      </c>
      <c r="G660" s="13" t="s">
        <v>937</v>
      </c>
      <c r="H660" s="13">
        <v>42301</v>
      </c>
      <c r="I660" s="13" t="s">
        <v>938</v>
      </c>
      <c r="J660" s="13" t="s">
        <v>1286</v>
      </c>
      <c r="K660" s="13">
        <v>651</v>
      </c>
    </row>
    <row r="661" spans="5:11">
      <c r="E661" s="13" t="s">
        <v>940</v>
      </c>
      <c r="F661" s="13" t="s">
        <v>941</v>
      </c>
      <c r="G661" s="13" t="s">
        <v>928</v>
      </c>
      <c r="H661" s="13">
        <v>41989</v>
      </c>
      <c r="I661" s="13" t="s">
        <v>955</v>
      </c>
      <c r="J661" s="13" t="s">
        <v>1380</v>
      </c>
      <c r="K661" s="13">
        <v>465</v>
      </c>
    </row>
    <row r="662" spans="5:11">
      <c r="E662" s="13" t="s">
        <v>1007</v>
      </c>
      <c r="F662" s="13" t="s">
        <v>1008</v>
      </c>
      <c r="G662" s="13" t="s">
        <v>946</v>
      </c>
      <c r="H662" s="13">
        <v>42740</v>
      </c>
      <c r="I662" s="13" t="s">
        <v>1010</v>
      </c>
      <c r="J662" s="13" t="s">
        <v>1381</v>
      </c>
      <c r="K662" s="13">
        <v>48</v>
      </c>
    </row>
    <row r="663" spans="5:11">
      <c r="E663" s="13" t="s">
        <v>1016</v>
      </c>
      <c r="F663" s="13" t="s">
        <v>1000</v>
      </c>
      <c r="G663" s="13" t="s">
        <v>933</v>
      </c>
      <c r="H663" s="13">
        <v>42352</v>
      </c>
      <c r="I663" s="13" t="s">
        <v>942</v>
      </c>
      <c r="J663" s="13" t="s">
        <v>1148</v>
      </c>
      <c r="K663" s="13">
        <v>144</v>
      </c>
    </row>
    <row r="664" spans="5:11">
      <c r="E664" s="13" t="s">
        <v>1002</v>
      </c>
      <c r="F664" s="13" t="s">
        <v>981</v>
      </c>
      <c r="G664" s="13" t="s">
        <v>928</v>
      </c>
      <c r="H664" s="13">
        <v>42929</v>
      </c>
      <c r="I664" s="13" t="s">
        <v>947</v>
      </c>
      <c r="J664" s="13" t="s">
        <v>1306</v>
      </c>
      <c r="K664" s="13">
        <v>46</v>
      </c>
    </row>
    <row r="665" spans="5:11">
      <c r="E665" s="13" t="s">
        <v>1024</v>
      </c>
      <c r="F665" s="13" t="s">
        <v>1025</v>
      </c>
      <c r="G665" s="13" t="s">
        <v>928</v>
      </c>
      <c r="H665" s="13">
        <v>42223</v>
      </c>
      <c r="I665" s="13" t="s">
        <v>929</v>
      </c>
      <c r="J665" s="13" t="s">
        <v>1026</v>
      </c>
      <c r="K665" s="13">
        <v>70</v>
      </c>
    </row>
    <row r="666" spans="5:11">
      <c r="E666" s="13" t="s">
        <v>1032</v>
      </c>
      <c r="F666" s="13" t="s">
        <v>1000</v>
      </c>
      <c r="G666" s="13" t="s">
        <v>933</v>
      </c>
      <c r="H666" s="13">
        <v>43399</v>
      </c>
      <c r="I666" s="13" t="s">
        <v>962</v>
      </c>
      <c r="J666" s="13" t="s">
        <v>1033</v>
      </c>
      <c r="K666" s="13">
        <v>776</v>
      </c>
    </row>
    <row r="667" spans="5:11">
      <c r="E667" s="13" t="s">
        <v>1060</v>
      </c>
      <c r="F667" s="13" t="s">
        <v>1061</v>
      </c>
      <c r="G667" s="13" t="s">
        <v>937</v>
      </c>
      <c r="H667" s="13">
        <v>42610</v>
      </c>
      <c r="I667" s="13" t="s">
        <v>1010</v>
      </c>
      <c r="J667" s="13" t="s">
        <v>1086</v>
      </c>
      <c r="K667" s="13">
        <v>47</v>
      </c>
    </row>
    <row r="668" spans="5:11">
      <c r="E668" s="13" t="s">
        <v>972</v>
      </c>
      <c r="F668" s="13" t="s">
        <v>973</v>
      </c>
      <c r="G668" s="13" t="s">
        <v>946</v>
      </c>
      <c r="H668" s="13">
        <v>41918</v>
      </c>
      <c r="I668" s="13" t="s">
        <v>1010</v>
      </c>
      <c r="J668" s="13" t="s">
        <v>1254</v>
      </c>
      <c r="K668" s="13">
        <v>50</v>
      </c>
    </row>
    <row r="669" spans="5:11">
      <c r="E669" s="13" t="s">
        <v>964</v>
      </c>
      <c r="F669" s="13" t="s">
        <v>965</v>
      </c>
      <c r="G669" s="13" t="s">
        <v>928</v>
      </c>
      <c r="H669" s="13">
        <v>41963</v>
      </c>
      <c r="I669" s="13" t="s">
        <v>1010</v>
      </c>
      <c r="J669" s="13" t="s">
        <v>1263</v>
      </c>
      <c r="K669" s="13">
        <v>48</v>
      </c>
    </row>
    <row r="670" spans="5:11">
      <c r="E670" s="13" t="s">
        <v>944</v>
      </c>
      <c r="F670" s="13" t="s">
        <v>945</v>
      </c>
      <c r="G670" s="13" t="s">
        <v>946</v>
      </c>
      <c r="H670" s="13">
        <v>41734</v>
      </c>
      <c r="I670" s="13" t="s">
        <v>947</v>
      </c>
      <c r="J670" s="13" t="s">
        <v>1056</v>
      </c>
      <c r="K670" s="13">
        <v>39</v>
      </c>
    </row>
    <row r="671" spans="5:11">
      <c r="E671" s="13" t="s">
        <v>977</v>
      </c>
      <c r="F671" s="13" t="s">
        <v>978</v>
      </c>
      <c r="G671" s="13" t="s">
        <v>946</v>
      </c>
      <c r="H671" s="13">
        <v>43135</v>
      </c>
      <c r="I671" s="13" t="s">
        <v>974</v>
      </c>
      <c r="J671" s="13" t="s">
        <v>1035</v>
      </c>
      <c r="K671" s="13">
        <v>500</v>
      </c>
    </row>
    <row r="672" spans="5:11">
      <c r="E672" s="13" t="s">
        <v>1016</v>
      </c>
      <c r="F672" s="13" t="s">
        <v>1000</v>
      </c>
      <c r="G672" s="13" t="s">
        <v>933</v>
      </c>
      <c r="H672" s="13">
        <v>42831</v>
      </c>
      <c r="I672" s="13" t="s">
        <v>997</v>
      </c>
      <c r="J672" s="13" t="s">
        <v>1293</v>
      </c>
      <c r="K672" s="13">
        <v>64</v>
      </c>
    </row>
    <row r="673" spans="5:11">
      <c r="E673" s="13" t="s">
        <v>1013</v>
      </c>
      <c r="F673" s="13" t="s">
        <v>1014</v>
      </c>
      <c r="G673" s="13" t="s">
        <v>928</v>
      </c>
      <c r="H673" s="13">
        <v>43343</v>
      </c>
      <c r="I673" s="13" t="s">
        <v>974</v>
      </c>
      <c r="J673" s="13" t="s">
        <v>1205</v>
      </c>
      <c r="K673" s="13">
        <v>495</v>
      </c>
    </row>
    <row r="674" spans="5:11">
      <c r="E674" s="13" t="s">
        <v>957</v>
      </c>
      <c r="F674" s="13" t="s">
        <v>958</v>
      </c>
      <c r="G674" s="13" t="s">
        <v>937</v>
      </c>
      <c r="H674" s="13">
        <v>42617</v>
      </c>
      <c r="I674" s="13" t="s">
        <v>929</v>
      </c>
      <c r="J674" s="13" t="s">
        <v>1352</v>
      </c>
      <c r="K674" s="13">
        <v>70</v>
      </c>
    </row>
    <row r="675" spans="5:11">
      <c r="E675" s="13" t="s">
        <v>940</v>
      </c>
      <c r="F675" s="13" t="s">
        <v>941</v>
      </c>
      <c r="G675" s="13" t="s">
        <v>928</v>
      </c>
      <c r="H675" s="13">
        <v>41682</v>
      </c>
      <c r="I675" s="13" t="s">
        <v>951</v>
      </c>
      <c r="J675" s="13" t="s">
        <v>1382</v>
      </c>
      <c r="K675" s="13">
        <v>29</v>
      </c>
    </row>
    <row r="676" spans="5:11">
      <c r="E676" s="13" t="s">
        <v>1168</v>
      </c>
      <c r="F676" s="13" t="s">
        <v>1169</v>
      </c>
      <c r="G676" s="13" t="s">
        <v>937</v>
      </c>
      <c r="H676" s="13">
        <v>42985</v>
      </c>
      <c r="I676" s="13" t="s">
        <v>962</v>
      </c>
      <c r="J676" s="13" t="s">
        <v>1316</v>
      </c>
      <c r="K676" s="13">
        <v>680</v>
      </c>
    </row>
    <row r="677" spans="5:11">
      <c r="E677" s="13" t="s">
        <v>1018</v>
      </c>
      <c r="F677" s="13" t="s">
        <v>988</v>
      </c>
      <c r="G677" s="13" t="s">
        <v>946</v>
      </c>
      <c r="H677" s="13">
        <v>42586</v>
      </c>
      <c r="I677" s="13" t="s">
        <v>947</v>
      </c>
      <c r="J677" s="13" t="s">
        <v>1383</v>
      </c>
      <c r="K677" s="13">
        <v>49</v>
      </c>
    </row>
    <row r="678" spans="5:11">
      <c r="E678" s="13" t="s">
        <v>1107</v>
      </c>
      <c r="F678" s="13" t="s">
        <v>1000</v>
      </c>
      <c r="G678" s="13" t="s">
        <v>933</v>
      </c>
      <c r="H678" s="13">
        <v>43111</v>
      </c>
      <c r="I678" s="13" t="s">
        <v>974</v>
      </c>
      <c r="J678" s="13" t="s">
        <v>1384</v>
      </c>
      <c r="K678" s="13">
        <v>495</v>
      </c>
    </row>
    <row r="679" spans="5:11">
      <c r="E679" s="13" t="s">
        <v>944</v>
      </c>
      <c r="F679" s="13" t="s">
        <v>945</v>
      </c>
      <c r="G679" s="13" t="s">
        <v>946</v>
      </c>
      <c r="H679" s="13">
        <v>42656</v>
      </c>
      <c r="I679" s="13" t="s">
        <v>966</v>
      </c>
      <c r="J679" s="13" t="s">
        <v>1385</v>
      </c>
      <c r="K679" s="13">
        <v>510</v>
      </c>
    </row>
    <row r="680" spans="5:11">
      <c r="E680" s="13" t="s">
        <v>957</v>
      </c>
      <c r="F680" s="13" t="s">
        <v>958</v>
      </c>
      <c r="G680" s="13" t="s">
        <v>937</v>
      </c>
      <c r="H680" s="13">
        <v>41902</v>
      </c>
      <c r="I680" s="13" t="s">
        <v>974</v>
      </c>
      <c r="J680" s="13" t="s">
        <v>1154</v>
      </c>
      <c r="K680" s="13">
        <v>495</v>
      </c>
    </row>
    <row r="681" spans="5:11">
      <c r="E681" s="13" t="s">
        <v>1072</v>
      </c>
      <c r="F681" s="13" t="s">
        <v>1073</v>
      </c>
      <c r="G681" s="13" t="s">
        <v>937</v>
      </c>
      <c r="H681" s="13">
        <v>41934</v>
      </c>
      <c r="I681" s="13" t="s">
        <v>951</v>
      </c>
      <c r="J681" s="13" t="s">
        <v>1320</v>
      </c>
      <c r="K681" s="13">
        <v>26</v>
      </c>
    </row>
    <row r="682" spans="5:11">
      <c r="E682" s="13" t="s">
        <v>1018</v>
      </c>
      <c r="F682" s="13" t="s">
        <v>988</v>
      </c>
      <c r="G682" s="13" t="s">
        <v>946</v>
      </c>
      <c r="H682" s="13">
        <v>42313</v>
      </c>
      <c r="I682" s="13" t="s">
        <v>962</v>
      </c>
      <c r="J682" s="13" t="s">
        <v>1386</v>
      </c>
      <c r="K682" s="13">
        <v>656</v>
      </c>
    </row>
    <row r="683" spans="5:11">
      <c r="E683" s="13" t="s">
        <v>1004</v>
      </c>
      <c r="F683" s="13" t="s">
        <v>961</v>
      </c>
      <c r="G683" s="13" t="s">
        <v>928</v>
      </c>
      <c r="H683" s="13">
        <v>41648</v>
      </c>
      <c r="I683" s="13" t="s">
        <v>942</v>
      </c>
      <c r="J683" s="13" t="s">
        <v>1324</v>
      </c>
      <c r="K683" s="13">
        <v>141</v>
      </c>
    </row>
    <row r="684" spans="5:11">
      <c r="E684" s="13" t="s">
        <v>931</v>
      </c>
      <c r="F684" s="13" t="s">
        <v>932</v>
      </c>
      <c r="G684" s="13" t="s">
        <v>933</v>
      </c>
      <c r="H684" s="13">
        <v>43153</v>
      </c>
      <c r="I684" s="13" t="s">
        <v>929</v>
      </c>
      <c r="J684" s="13" t="s">
        <v>1191</v>
      </c>
      <c r="K684" s="13">
        <v>80</v>
      </c>
    </row>
    <row r="685" spans="5:11">
      <c r="E685" s="13" t="s">
        <v>1155</v>
      </c>
      <c r="F685" s="13" t="s">
        <v>1156</v>
      </c>
      <c r="G685" s="13" t="s">
        <v>928</v>
      </c>
      <c r="H685" s="13">
        <v>43022</v>
      </c>
      <c r="I685" s="13" t="s">
        <v>962</v>
      </c>
      <c r="J685" s="13" t="s">
        <v>1240</v>
      </c>
      <c r="K685" s="13">
        <v>784</v>
      </c>
    </row>
    <row r="686" spans="5:11">
      <c r="E686" s="13" t="s">
        <v>968</v>
      </c>
      <c r="F686" s="13" t="s">
        <v>969</v>
      </c>
      <c r="G686" s="13" t="s">
        <v>946</v>
      </c>
      <c r="H686" s="13">
        <v>43420</v>
      </c>
      <c r="I686" s="13" t="s">
        <v>962</v>
      </c>
      <c r="J686" s="13" t="s">
        <v>1368</v>
      </c>
      <c r="K686" s="13">
        <v>776</v>
      </c>
    </row>
    <row r="687" spans="5:11">
      <c r="E687" s="13" t="s">
        <v>1013</v>
      </c>
      <c r="F687" s="13" t="s">
        <v>1014</v>
      </c>
      <c r="G687" s="13" t="s">
        <v>928</v>
      </c>
      <c r="H687" s="13">
        <v>42482</v>
      </c>
      <c r="I687" s="13" t="s">
        <v>997</v>
      </c>
      <c r="J687" s="13" t="s">
        <v>1336</v>
      </c>
      <c r="K687" s="13">
        <v>69</v>
      </c>
    </row>
    <row r="688" spans="5:11">
      <c r="E688" s="13" t="s">
        <v>1168</v>
      </c>
      <c r="F688" s="13" t="s">
        <v>1169</v>
      </c>
      <c r="G688" s="13" t="s">
        <v>937</v>
      </c>
      <c r="H688" s="13">
        <v>42053</v>
      </c>
      <c r="I688" s="13" t="s">
        <v>962</v>
      </c>
      <c r="J688" s="13" t="s">
        <v>1215</v>
      </c>
      <c r="K688" s="13">
        <v>632</v>
      </c>
    </row>
    <row r="689" spans="5:11">
      <c r="E689" s="13" t="s">
        <v>944</v>
      </c>
      <c r="F689" s="13" t="s">
        <v>945</v>
      </c>
      <c r="G689" s="13" t="s">
        <v>946</v>
      </c>
      <c r="H689" s="13">
        <v>42318</v>
      </c>
      <c r="I689" s="13" t="s">
        <v>974</v>
      </c>
      <c r="J689" s="13" t="s">
        <v>1387</v>
      </c>
      <c r="K689" s="13">
        <v>500</v>
      </c>
    </row>
    <row r="690" spans="5:11">
      <c r="E690" s="13" t="s">
        <v>931</v>
      </c>
      <c r="F690" s="13" t="s">
        <v>932</v>
      </c>
      <c r="G690" s="13" t="s">
        <v>933</v>
      </c>
      <c r="H690" s="13">
        <v>42227</v>
      </c>
      <c r="I690" s="13" t="s">
        <v>974</v>
      </c>
      <c r="J690" s="13" t="s">
        <v>1287</v>
      </c>
      <c r="K690" s="13">
        <v>490</v>
      </c>
    </row>
    <row r="691" spans="5:11">
      <c r="E691" s="13" t="s">
        <v>953</v>
      </c>
      <c r="F691" s="13" t="s">
        <v>954</v>
      </c>
      <c r="G691" s="13" t="s">
        <v>937</v>
      </c>
      <c r="H691" s="13">
        <v>42965</v>
      </c>
      <c r="I691" s="13" t="s">
        <v>997</v>
      </c>
      <c r="J691" s="13" t="s">
        <v>1388</v>
      </c>
      <c r="K691" s="13">
        <v>64</v>
      </c>
    </row>
    <row r="692" spans="5:11">
      <c r="E692" s="13" t="s">
        <v>1122</v>
      </c>
      <c r="F692" s="13" t="s">
        <v>1123</v>
      </c>
      <c r="G692" s="13" t="s">
        <v>928</v>
      </c>
      <c r="H692" s="13">
        <v>41721</v>
      </c>
      <c r="I692" s="13" t="s">
        <v>1010</v>
      </c>
      <c r="J692" s="13" t="s">
        <v>1337</v>
      </c>
      <c r="K692" s="13">
        <v>50</v>
      </c>
    </row>
    <row r="693" spans="5:11">
      <c r="E693" s="13" t="s">
        <v>1122</v>
      </c>
      <c r="F693" s="13" t="s">
        <v>1123</v>
      </c>
      <c r="G693" s="13" t="s">
        <v>928</v>
      </c>
      <c r="H693" s="13">
        <v>42703</v>
      </c>
      <c r="I693" s="13" t="s">
        <v>947</v>
      </c>
      <c r="J693" s="13" t="s">
        <v>1124</v>
      </c>
      <c r="K693" s="13">
        <v>48</v>
      </c>
    </row>
    <row r="694" spans="5:11">
      <c r="E694" s="13" t="s">
        <v>1050</v>
      </c>
      <c r="F694" s="13" t="s">
        <v>1051</v>
      </c>
      <c r="G694" s="13" t="s">
        <v>928</v>
      </c>
      <c r="H694" s="13">
        <v>43329</v>
      </c>
      <c r="I694" s="13" t="s">
        <v>955</v>
      </c>
      <c r="J694" s="13" t="s">
        <v>1389</v>
      </c>
      <c r="K694" s="13">
        <v>495</v>
      </c>
    </row>
    <row r="695" spans="5:11">
      <c r="E695" s="13" t="s">
        <v>1080</v>
      </c>
      <c r="F695" s="13" t="s">
        <v>1081</v>
      </c>
      <c r="G695" s="13" t="s">
        <v>928</v>
      </c>
      <c r="H695" s="13">
        <v>42435</v>
      </c>
      <c r="I695" s="13" t="s">
        <v>962</v>
      </c>
      <c r="J695" s="13" t="s">
        <v>1390</v>
      </c>
      <c r="K695" s="13">
        <v>760</v>
      </c>
    </row>
    <row r="696" spans="5:11">
      <c r="E696" s="13" t="s">
        <v>1030</v>
      </c>
      <c r="F696" s="13" t="s">
        <v>1000</v>
      </c>
      <c r="G696" s="13" t="s">
        <v>933</v>
      </c>
      <c r="H696" s="13">
        <v>42770</v>
      </c>
      <c r="I696" s="13" t="s">
        <v>997</v>
      </c>
      <c r="J696" s="13" t="s">
        <v>1351</v>
      </c>
      <c r="K696" s="13">
        <v>65</v>
      </c>
    </row>
    <row r="697" spans="5:11">
      <c r="E697" s="13" t="s">
        <v>987</v>
      </c>
      <c r="F697" s="13" t="s">
        <v>988</v>
      </c>
      <c r="G697" s="13" t="s">
        <v>946</v>
      </c>
      <c r="H697" s="13">
        <v>41970</v>
      </c>
      <c r="I697" s="13" t="s">
        <v>997</v>
      </c>
      <c r="J697" s="13" t="s">
        <v>1391</v>
      </c>
      <c r="K697" s="13">
        <v>67</v>
      </c>
    </row>
    <row r="698" spans="5:11">
      <c r="E698" s="13" t="s">
        <v>1047</v>
      </c>
      <c r="F698" s="13" t="s">
        <v>1000</v>
      </c>
      <c r="G698" s="13" t="s">
        <v>933</v>
      </c>
      <c r="H698" s="13">
        <v>42489</v>
      </c>
      <c r="I698" s="13" t="s">
        <v>974</v>
      </c>
      <c r="J698" s="13" t="s">
        <v>1392</v>
      </c>
      <c r="K698" s="13">
        <v>490</v>
      </c>
    </row>
    <row r="699" spans="5:11">
      <c r="E699" s="13" t="s">
        <v>926</v>
      </c>
      <c r="F699" s="13" t="s">
        <v>927</v>
      </c>
      <c r="G699" s="13" t="s">
        <v>928</v>
      </c>
      <c r="H699" s="13">
        <v>42863</v>
      </c>
      <c r="I699" s="13" t="s">
        <v>942</v>
      </c>
      <c r="J699" s="13" t="s">
        <v>1393</v>
      </c>
      <c r="K699" s="13">
        <v>147</v>
      </c>
    </row>
    <row r="700" spans="5:11">
      <c r="E700" s="13" t="s">
        <v>1155</v>
      </c>
      <c r="F700" s="13" t="s">
        <v>1156</v>
      </c>
      <c r="G700" s="13" t="s">
        <v>928</v>
      </c>
      <c r="H700" s="13">
        <v>43086</v>
      </c>
      <c r="I700" s="13" t="s">
        <v>974</v>
      </c>
      <c r="J700" s="13" t="s">
        <v>1173</v>
      </c>
      <c r="K700" s="13">
        <v>500</v>
      </c>
    </row>
    <row r="701" spans="5:11">
      <c r="E701" s="13" t="s">
        <v>1032</v>
      </c>
      <c r="F701" s="13" t="s">
        <v>1000</v>
      </c>
      <c r="G701" s="13" t="s">
        <v>933</v>
      </c>
      <c r="H701" s="13">
        <v>43414</v>
      </c>
      <c r="I701" s="13" t="s">
        <v>951</v>
      </c>
      <c r="J701" s="13" t="s">
        <v>1033</v>
      </c>
      <c r="K701" s="13">
        <v>28</v>
      </c>
    </row>
    <row r="702" spans="5:11">
      <c r="E702" s="13" t="s">
        <v>1018</v>
      </c>
      <c r="F702" s="13" t="s">
        <v>988</v>
      </c>
      <c r="G702" s="13" t="s">
        <v>946</v>
      </c>
      <c r="H702" s="13">
        <v>42208</v>
      </c>
      <c r="I702" s="13" t="s">
        <v>962</v>
      </c>
      <c r="J702" s="13" t="s">
        <v>1383</v>
      </c>
      <c r="K702" s="13">
        <v>600</v>
      </c>
    </row>
    <row r="703" spans="5:11">
      <c r="E703" s="13" t="s">
        <v>1007</v>
      </c>
      <c r="F703" s="13" t="s">
        <v>1008</v>
      </c>
      <c r="G703" s="13" t="s">
        <v>946</v>
      </c>
      <c r="H703" s="13">
        <v>43349</v>
      </c>
      <c r="I703" s="13" t="s">
        <v>962</v>
      </c>
      <c r="J703" s="13" t="s">
        <v>1327</v>
      </c>
      <c r="K703" s="13">
        <v>552</v>
      </c>
    </row>
    <row r="704" spans="5:11">
      <c r="E704" s="13" t="s">
        <v>1002</v>
      </c>
      <c r="F704" s="13" t="s">
        <v>981</v>
      </c>
      <c r="G704" s="13" t="s">
        <v>928</v>
      </c>
      <c r="H704" s="13">
        <v>42769</v>
      </c>
      <c r="I704" s="13" t="s">
        <v>1010</v>
      </c>
      <c r="J704" s="13" t="s">
        <v>1218</v>
      </c>
      <c r="K704" s="13">
        <v>46</v>
      </c>
    </row>
    <row r="705" spans="5:11">
      <c r="E705" s="13" t="s">
        <v>1122</v>
      </c>
      <c r="F705" s="13" t="s">
        <v>1123</v>
      </c>
      <c r="G705" s="13" t="s">
        <v>928</v>
      </c>
      <c r="H705" s="13">
        <v>42337</v>
      </c>
      <c r="I705" s="13" t="s">
        <v>951</v>
      </c>
      <c r="J705" s="13" t="s">
        <v>1177</v>
      </c>
      <c r="K705" s="13">
        <v>29</v>
      </c>
    </row>
    <row r="706" spans="5:11">
      <c r="E706" s="13" t="s">
        <v>1155</v>
      </c>
      <c r="F706" s="13" t="s">
        <v>1156</v>
      </c>
      <c r="G706" s="13" t="s">
        <v>928</v>
      </c>
      <c r="H706" s="13">
        <v>42047</v>
      </c>
      <c r="I706" s="13" t="s">
        <v>962</v>
      </c>
      <c r="J706" s="13" t="s">
        <v>1394</v>
      </c>
      <c r="K706" s="13">
        <v>680</v>
      </c>
    </row>
    <row r="707" spans="5:11">
      <c r="E707" s="13" t="s">
        <v>949</v>
      </c>
      <c r="F707" s="13" t="s">
        <v>950</v>
      </c>
      <c r="G707" s="13" t="s">
        <v>946</v>
      </c>
      <c r="H707" s="13">
        <v>41876</v>
      </c>
      <c r="I707" s="13" t="s">
        <v>974</v>
      </c>
      <c r="J707" s="13" t="s">
        <v>1311</v>
      </c>
      <c r="K707" s="13">
        <v>495</v>
      </c>
    </row>
    <row r="708" spans="5:11">
      <c r="E708" s="13" t="s">
        <v>1011</v>
      </c>
      <c r="F708" s="13" t="s">
        <v>950</v>
      </c>
      <c r="G708" s="13" t="s">
        <v>946</v>
      </c>
      <c r="H708" s="13">
        <v>42192</v>
      </c>
      <c r="I708" s="13" t="s">
        <v>1005</v>
      </c>
      <c r="J708" s="13" t="s">
        <v>1224</v>
      </c>
      <c r="K708" s="13">
        <v>205</v>
      </c>
    </row>
    <row r="709" spans="5:11">
      <c r="E709" s="13" t="s">
        <v>993</v>
      </c>
      <c r="F709" s="13" t="s">
        <v>994</v>
      </c>
      <c r="G709" s="13" t="s">
        <v>928</v>
      </c>
      <c r="H709" s="13">
        <v>42611</v>
      </c>
      <c r="I709" s="13" t="s">
        <v>947</v>
      </c>
      <c r="J709" s="13" t="s">
        <v>1395</v>
      </c>
      <c r="K709" s="13">
        <v>48</v>
      </c>
    </row>
    <row r="710" spans="5:11">
      <c r="E710" s="13" t="s">
        <v>1050</v>
      </c>
      <c r="F710" s="13" t="s">
        <v>1051</v>
      </c>
      <c r="G710" s="13" t="s">
        <v>928</v>
      </c>
      <c r="H710" s="13">
        <v>42615</v>
      </c>
      <c r="I710" s="13" t="s">
        <v>929</v>
      </c>
      <c r="J710" s="13" t="s">
        <v>1292</v>
      </c>
      <c r="K710" s="13">
        <v>78</v>
      </c>
    </row>
    <row r="711" spans="5:11">
      <c r="E711" s="13" t="s">
        <v>964</v>
      </c>
      <c r="F711" s="13" t="s">
        <v>965</v>
      </c>
      <c r="G711" s="13" t="s">
        <v>928</v>
      </c>
      <c r="H711" s="13">
        <v>42884</v>
      </c>
      <c r="I711" s="13" t="s">
        <v>962</v>
      </c>
      <c r="J711" s="13" t="s">
        <v>1356</v>
      </c>
      <c r="K711" s="13">
        <v>552</v>
      </c>
    </row>
    <row r="712" spans="5:11">
      <c r="E712" s="13" t="s">
        <v>1088</v>
      </c>
      <c r="F712" s="13" t="s">
        <v>1089</v>
      </c>
      <c r="G712" s="13" t="s">
        <v>928</v>
      </c>
      <c r="H712" s="13">
        <v>41832</v>
      </c>
      <c r="I712" s="13" t="s">
        <v>974</v>
      </c>
      <c r="J712" s="13" t="s">
        <v>1145</v>
      </c>
      <c r="K712" s="13">
        <v>495</v>
      </c>
    </row>
    <row r="713" spans="5:11">
      <c r="E713" s="13" t="s">
        <v>1016</v>
      </c>
      <c r="F713" s="13" t="s">
        <v>1000</v>
      </c>
      <c r="G713" s="13" t="s">
        <v>933</v>
      </c>
      <c r="H713" s="13">
        <v>42435</v>
      </c>
      <c r="I713" s="13" t="s">
        <v>966</v>
      </c>
      <c r="J713" s="13" t="s">
        <v>1017</v>
      </c>
      <c r="K713" s="13">
        <v>1000</v>
      </c>
    </row>
    <row r="714" spans="5:11">
      <c r="E714" s="13" t="s">
        <v>953</v>
      </c>
      <c r="F714" s="13" t="s">
        <v>954</v>
      </c>
      <c r="G714" s="13" t="s">
        <v>937</v>
      </c>
      <c r="H714" s="13">
        <v>42397</v>
      </c>
      <c r="I714" s="13" t="s">
        <v>947</v>
      </c>
      <c r="J714" s="13" t="s">
        <v>1396</v>
      </c>
      <c r="K714" s="13">
        <v>43</v>
      </c>
    </row>
    <row r="715" spans="5:11">
      <c r="E715" s="13" t="s">
        <v>1068</v>
      </c>
      <c r="F715" s="13" t="s">
        <v>950</v>
      </c>
      <c r="G715" s="13" t="s">
        <v>946</v>
      </c>
      <c r="H715" s="13">
        <v>43134</v>
      </c>
      <c r="I715" s="13" t="s">
        <v>1005</v>
      </c>
      <c r="J715" s="13" t="s">
        <v>1397</v>
      </c>
      <c r="K715" s="13">
        <v>250</v>
      </c>
    </row>
    <row r="716" spans="5:11">
      <c r="E716" s="13" t="s">
        <v>1093</v>
      </c>
      <c r="F716" s="13" t="s">
        <v>1094</v>
      </c>
      <c r="G716" s="13" t="s">
        <v>928</v>
      </c>
      <c r="H716" s="13">
        <v>42242</v>
      </c>
      <c r="I716" s="13" t="s">
        <v>951</v>
      </c>
      <c r="J716" s="13" t="s">
        <v>1118</v>
      </c>
      <c r="K716" s="13">
        <v>23</v>
      </c>
    </row>
    <row r="717" spans="5:11">
      <c r="E717" s="13" t="s">
        <v>968</v>
      </c>
      <c r="F717" s="13" t="s">
        <v>969</v>
      </c>
      <c r="G717" s="13" t="s">
        <v>946</v>
      </c>
      <c r="H717" s="13">
        <v>42009</v>
      </c>
      <c r="I717" s="13" t="s">
        <v>974</v>
      </c>
      <c r="J717" s="13" t="s">
        <v>970</v>
      </c>
      <c r="K717" s="13">
        <v>490</v>
      </c>
    </row>
    <row r="718" spans="5:11">
      <c r="E718" s="13" t="s">
        <v>935</v>
      </c>
      <c r="F718" s="13" t="s">
        <v>936</v>
      </c>
      <c r="G718" s="13" t="s">
        <v>937</v>
      </c>
      <c r="H718" s="13">
        <v>41801</v>
      </c>
      <c r="I718" s="13" t="s">
        <v>955</v>
      </c>
      <c r="J718" s="13" t="s">
        <v>1116</v>
      </c>
      <c r="K718" s="13">
        <v>425</v>
      </c>
    </row>
    <row r="719" spans="5:11">
      <c r="E719" s="13" t="s">
        <v>1155</v>
      </c>
      <c r="F719" s="13" t="s">
        <v>1156</v>
      </c>
      <c r="G719" s="13" t="s">
        <v>928</v>
      </c>
      <c r="H719" s="13">
        <v>43226</v>
      </c>
      <c r="I719" s="13" t="s">
        <v>1005</v>
      </c>
      <c r="J719" s="13" t="s">
        <v>1261</v>
      </c>
      <c r="K719" s="13">
        <v>223</v>
      </c>
    </row>
    <row r="720" spans="5:11">
      <c r="E720" s="13" t="s">
        <v>1030</v>
      </c>
      <c r="F720" s="13" t="s">
        <v>1000</v>
      </c>
      <c r="G720" s="13" t="s">
        <v>933</v>
      </c>
      <c r="H720" s="13">
        <v>43035</v>
      </c>
      <c r="I720" s="13" t="s">
        <v>938</v>
      </c>
      <c r="J720" s="13" t="s">
        <v>1398</v>
      </c>
      <c r="K720" s="13">
        <v>693</v>
      </c>
    </row>
    <row r="721" spans="5:11">
      <c r="E721" s="13" t="s">
        <v>999</v>
      </c>
      <c r="F721" s="13" t="s">
        <v>1000</v>
      </c>
      <c r="G721" s="13" t="s">
        <v>933</v>
      </c>
      <c r="H721" s="13">
        <v>42929</v>
      </c>
      <c r="I721" s="13" t="s">
        <v>942</v>
      </c>
      <c r="J721" s="13" t="s">
        <v>1001</v>
      </c>
      <c r="K721" s="13">
        <v>147</v>
      </c>
    </row>
    <row r="722" spans="5:11">
      <c r="E722" s="13" t="s">
        <v>1068</v>
      </c>
      <c r="F722" s="13" t="s">
        <v>950</v>
      </c>
      <c r="G722" s="13" t="s">
        <v>946</v>
      </c>
      <c r="H722" s="13">
        <v>43376</v>
      </c>
      <c r="I722" s="13" t="s">
        <v>951</v>
      </c>
      <c r="J722" s="13" t="s">
        <v>1397</v>
      </c>
      <c r="K722" s="13">
        <v>26</v>
      </c>
    </row>
    <row r="723" spans="5:11">
      <c r="E723" s="13" t="s">
        <v>1088</v>
      </c>
      <c r="F723" s="13" t="s">
        <v>1089</v>
      </c>
      <c r="G723" s="13" t="s">
        <v>928</v>
      </c>
      <c r="H723" s="13">
        <v>42602</v>
      </c>
      <c r="I723" s="13" t="s">
        <v>951</v>
      </c>
      <c r="J723" s="13" t="s">
        <v>1296</v>
      </c>
      <c r="K723" s="13">
        <v>29</v>
      </c>
    </row>
    <row r="724" spans="5:11">
      <c r="E724" s="13" t="s">
        <v>1011</v>
      </c>
      <c r="F724" s="13" t="s">
        <v>950</v>
      </c>
      <c r="G724" s="13" t="s">
        <v>946</v>
      </c>
      <c r="H724" s="13">
        <v>41917</v>
      </c>
      <c r="I724" s="13" t="s">
        <v>942</v>
      </c>
      <c r="J724" s="13" t="s">
        <v>1347</v>
      </c>
      <c r="K724" s="13">
        <v>105</v>
      </c>
    </row>
    <row r="725" spans="5:11">
      <c r="E725" s="13" t="s">
        <v>931</v>
      </c>
      <c r="F725" s="13" t="s">
        <v>932</v>
      </c>
      <c r="G725" s="13" t="s">
        <v>933</v>
      </c>
      <c r="H725" s="13">
        <v>43150</v>
      </c>
      <c r="I725" s="13" t="s">
        <v>1010</v>
      </c>
      <c r="J725" s="13" t="s">
        <v>1191</v>
      </c>
      <c r="K725" s="13">
        <v>50</v>
      </c>
    </row>
    <row r="726" spans="5:11">
      <c r="E726" s="13" t="s">
        <v>1122</v>
      </c>
      <c r="F726" s="13" t="s">
        <v>1123</v>
      </c>
      <c r="G726" s="13" t="s">
        <v>928</v>
      </c>
      <c r="H726" s="13">
        <v>41933</v>
      </c>
      <c r="I726" s="13" t="s">
        <v>962</v>
      </c>
      <c r="J726" s="13" t="s">
        <v>1399</v>
      </c>
      <c r="K726" s="13">
        <v>480</v>
      </c>
    </row>
    <row r="727" spans="5:11">
      <c r="E727" s="13" t="s">
        <v>1072</v>
      </c>
      <c r="F727" s="13" t="s">
        <v>1073</v>
      </c>
      <c r="G727" s="13" t="s">
        <v>937</v>
      </c>
      <c r="H727" s="13">
        <v>42467</v>
      </c>
      <c r="I727" s="13" t="s">
        <v>974</v>
      </c>
      <c r="J727" s="13" t="s">
        <v>1320</v>
      </c>
      <c r="K727" s="13">
        <v>500</v>
      </c>
    </row>
    <row r="728" spans="5:11">
      <c r="E728" s="13" t="s">
        <v>931</v>
      </c>
      <c r="F728" s="13" t="s">
        <v>932</v>
      </c>
      <c r="G728" s="13" t="s">
        <v>933</v>
      </c>
      <c r="H728" s="13">
        <v>41750</v>
      </c>
      <c r="I728" s="13" t="s">
        <v>947</v>
      </c>
      <c r="J728" s="13" t="s">
        <v>1287</v>
      </c>
      <c r="K728" s="13">
        <v>40</v>
      </c>
    </row>
    <row r="729" spans="5:11">
      <c r="E729" s="13" t="s">
        <v>999</v>
      </c>
      <c r="F729" s="13" t="s">
        <v>1000</v>
      </c>
      <c r="G729" s="13" t="s">
        <v>933</v>
      </c>
      <c r="H729" s="13">
        <v>42939</v>
      </c>
      <c r="I729" s="13" t="s">
        <v>966</v>
      </c>
      <c r="J729" s="13" t="s">
        <v>1207</v>
      </c>
      <c r="K729" s="13">
        <v>620</v>
      </c>
    </row>
    <row r="730" spans="5:11">
      <c r="E730" s="13" t="s">
        <v>926</v>
      </c>
      <c r="F730" s="13" t="s">
        <v>927</v>
      </c>
      <c r="G730" s="13" t="s">
        <v>928</v>
      </c>
      <c r="H730" s="13">
        <v>41733</v>
      </c>
      <c r="I730" s="13" t="s">
        <v>947</v>
      </c>
      <c r="J730" s="13" t="s">
        <v>1054</v>
      </c>
      <c r="K730" s="13">
        <v>50</v>
      </c>
    </row>
    <row r="731" spans="5:11">
      <c r="E731" s="13" t="s">
        <v>972</v>
      </c>
      <c r="F731" s="13" t="s">
        <v>973</v>
      </c>
      <c r="G731" s="13" t="s">
        <v>946</v>
      </c>
      <c r="H731" s="13">
        <v>42245</v>
      </c>
      <c r="I731" s="13" t="s">
        <v>942</v>
      </c>
      <c r="J731" s="13" t="s">
        <v>1125</v>
      </c>
      <c r="K731" s="13">
        <v>98</v>
      </c>
    </row>
    <row r="732" spans="5:11">
      <c r="E732" s="13" t="s">
        <v>1080</v>
      </c>
      <c r="F732" s="13" t="s">
        <v>1081</v>
      </c>
      <c r="G732" s="13" t="s">
        <v>928</v>
      </c>
      <c r="H732" s="13">
        <v>42942</v>
      </c>
      <c r="I732" s="13" t="s">
        <v>938</v>
      </c>
      <c r="J732" s="13" t="s">
        <v>1243</v>
      </c>
      <c r="K732" s="13">
        <v>700</v>
      </c>
    </row>
    <row r="733" spans="5:11">
      <c r="E733" s="13" t="s">
        <v>977</v>
      </c>
      <c r="F733" s="13" t="s">
        <v>978</v>
      </c>
      <c r="G733" s="13" t="s">
        <v>946</v>
      </c>
      <c r="H733" s="13">
        <v>41758</v>
      </c>
      <c r="I733" s="13" t="s">
        <v>947</v>
      </c>
      <c r="J733" s="13" t="s">
        <v>1253</v>
      </c>
      <c r="K733" s="13">
        <v>37</v>
      </c>
    </row>
    <row r="734" spans="5:11">
      <c r="E734" s="13" t="s">
        <v>968</v>
      </c>
      <c r="F734" s="13" t="s">
        <v>969</v>
      </c>
      <c r="G734" s="13" t="s">
        <v>946</v>
      </c>
      <c r="H734" s="13">
        <v>42926</v>
      </c>
      <c r="I734" s="13" t="s">
        <v>951</v>
      </c>
      <c r="J734" s="13" t="s">
        <v>970</v>
      </c>
      <c r="K734" s="13">
        <v>29</v>
      </c>
    </row>
    <row r="735" spans="5:11">
      <c r="E735" s="13" t="s">
        <v>926</v>
      </c>
      <c r="F735" s="13" t="s">
        <v>927</v>
      </c>
      <c r="G735" s="13" t="s">
        <v>928</v>
      </c>
      <c r="H735" s="13">
        <v>42297</v>
      </c>
      <c r="I735" s="13" t="s">
        <v>938</v>
      </c>
      <c r="J735" s="13" t="s">
        <v>1133</v>
      </c>
      <c r="K735" s="13">
        <v>679</v>
      </c>
    </row>
    <row r="736" spans="5:11">
      <c r="E736" s="13" t="s">
        <v>957</v>
      </c>
      <c r="F736" s="13" t="s">
        <v>958</v>
      </c>
      <c r="G736" s="13" t="s">
        <v>937</v>
      </c>
      <c r="H736" s="13">
        <v>42253</v>
      </c>
      <c r="I736" s="13" t="s">
        <v>974</v>
      </c>
      <c r="J736" s="13" t="s">
        <v>1154</v>
      </c>
      <c r="K736" s="13">
        <v>495</v>
      </c>
    </row>
    <row r="737" spans="5:11">
      <c r="E737" s="13" t="s">
        <v>931</v>
      </c>
      <c r="F737" s="13" t="s">
        <v>932</v>
      </c>
      <c r="G737" s="13" t="s">
        <v>933</v>
      </c>
      <c r="H737" s="13">
        <v>41843</v>
      </c>
      <c r="I737" s="13" t="s">
        <v>1010</v>
      </c>
      <c r="J737" s="13" t="s">
        <v>934</v>
      </c>
      <c r="K737" s="13">
        <v>36</v>
      </c>
    </row>
    <row r="738" spans="5:11">
      <c r="E738" s="13" t="s">
        <v>1155</v>
      </c>
      <c r="F738" s="13" t="s">
        <v>1156</v>
      </c>
      <c r="G738" s="13" t="s">
        <v>928</v>
      </c>
      <c r="H738" s="13">
        <v>42012</v>
      </c>
      <c r="I738" s="13" t="s">
        <v>947</v>
      </c>
      <c r="J738" s="13" t="s">
        <v>1394</v>
      </c>
      <c r="K738" s="13">
        <v>48</v>
      </c>
    </row>
    <row r="739" spans="5:11">
      <c r="E739" s="13" t="s">
        <v>960</v>
      </c>
      <c r="F739" s="13" t="s">
        <v>961</v>
      </c>
      <c r="G739" s="13" t="s">
        <v>928</v>
      </c>
      <c r="H739" s="13">
        <v>43099</v>
      </c>
      <c r="I739" s="13" t="s">
        <v>955</v>
      </c>
      <c r="J739" s="13" t="s">
        <v>1400</v>
      </c>
      <c r="K739" s="13">
        <v>475</v>
      </c>
    </row>
    <row r="740" spans="5:11">
      <c r="E740" s="13" t="s">
        <v>1088</v>
      </c>
      <c r="F740" s="13" t="s">
        <v>1089</v>
      </c>
      <c r="G740" s="13" t="s">
        <v>928</v>
      </c>
      <c r="H740" s="13">
        <v>42456</v>
      </c>
      <c r="I740" s="13" t="s">
        <v>947</v>
      </c>
      <c r="J740" s="13" t="s">
        <v>1401</v>
      </c>
      <c r="K740" s="13">
        <v>43</v>
      </c>
    </row>
    <row r="741" spans="5:11">
      <c r="E741" s="13" t="s">
        <v>1072</v>
      </c>
      <c r="F741" s="13" t="s">
        <v>1073</v>
      </c>
      <c r="G741" s="13" t="s">
        <v>937</v>
      </c>
      <c r="H741" s="13">
        <v>43157</v>
      </c>
      <c r="I741" s="13" t="s">
        <v>1005</v>
      </c>
      <c r="J741" s="13" t="s">
        <v>1259</v>
      </c>
      <c r="K741" s="13">
        <v>235</v>
      </c>
    </row>
    <row r="742" spans="5:11">
      <c r="E742" s="13" t="s">
        <v>1024</v>
      </c>
      <c r="F742" s="13" t="s">
        <v>1025</v>
      </c>
      <c r="G742" s="13" t="s">
        <v>928</v>
      </c>
      <c r="H742" s="13">
        <v>43198</v>
      </c>
      <c r="I742" s="13" t="s">
        <v>1010</v>
      </c>
      <c r="J742" s="13" t="s">
        <v>1308</v>
      </c>
      <c r="K742" s="13">
        <v>43</v>
      </c>
    </row>
    <row r="743" spans="5:11">
      <c r="E743" s="13" t="s">
        <v>1070</v>
      </c>
      <c r="F743" s="13" t="s">
        <v>958</v>
      </c>
      <c r="G743" s="13" t="s">
        <v>937</v>
      </c>
      <c r="H743" s="13">
        <v>42303</v>
      </c>
      <c r="I743" s="13" t="s">
        <v>951</v>
      </c>
      <c r="J743" s="13" t="s">
        <v>1198</v>
      </c>
      <c r="K743" s="13">
        <v>26</v>
      </c>
    </row>
    <row r="744" spans="5:11">
      <c r="E744" s="13" t="s">
        <v>957</v>
      </c>
      <c r="F744" s="13" t="s">
        <v>958</v>
      </c>
      <c r="G744" s="13" t="s">
        <v>937</v>
      </c>
      <c r="H744" s="13">
        <v>42271</v>
      </c>
      <c r="I744" s="13" t="s">
        <v>997</v>
      </c>
      <c r="J744" s="13" t="s">
        <v>1146</v>
      </c>
      <c r="K744" s="13">
        <v>53</v>
      </c>
    </row>
    <row r="745" spans="5:11">
      <c r="E745" s="13" t="s">
        <v>987</v>
      </c>
      <c r="F745" s="13" t="s">
        <v>988</v>
      </c>
      <c r="G745" s="13" t="s">
        <v>946</v>
      </c>
      <c r="H745" s="13">
        <v>42933</v>
      </c>
      <c r="I745" s="13" t="s">
        <v>942</v>
      </c>
      <c r="J745" s="13" t="s">
        <v>1340</v>
      </c>
      <c r="K745" s="13">
        <v>149</v>
      </c>
    </row>
    <row r="746" spans="5:11">
      <c r="E746" s="13" t="s">
        <v>1027</v>
      </c>
      <c r="F746" s="13" t="s">
        <v>1028</v>
      </c>
      <c r="G746" s="13" t="s">
        <v>928</v>
      </c>
      <c r="H746" s="13">
        <v>43238</v>
      </c>
      <c r="I746" s="13" t="s">
        <v>1005</v>
      </c>
      <c r="J746" s="13" t="s">
        <v>1305</v>
      </c>
      <c r="K746" s="13">
        <v>228</v>
      </c>
    </row>
    <row r="747" spans="5:11">
      <c r="E747" s="13" t="s">
        <v>1024</v>
      </c>
      <c r="F747" s="13" t="s">
        <v>1025</v>
      </c>
      <c r="G747" s="13" t="s">
        <v>928</v>
      </c>
      <c r="H747" s="13">
        <v>42506</v>
      </c>
      <c r="I747" s="13" t="s">
        <v>997</v>
      </c>
      <c r="J747" s="13" t="s">
        <v>1354</v>
      </c>
      <c r="K747" s="13">
        <v>64</v>
      </c>
    </row>
    <row r="748" spans="5:11">
      <c r="E748" s="13" t="s">
        <v>940</v>
      </c>
      <c r="F748" s="13" t="s">
        <v>941</v>
      </c>
      <c r="G748" s="13" t="s">
        <v>928</v>
      </c>
      <c r="H748" s="13">
        <v>42557</v>
      </c>
      <c r="I748" s="13" t="s">
        <v>951</v>
      </c>
      <c r="J748" s="13" t="s">
        <v>1085</v>
      </c>
      <c r="K748" s="13">
        <v>27</v>
      </c>
    </row>
    <row r="749" spans="5:11">
      <c r="E749" s="13" t="s">
        <v>1002</v>
      </c>
      <c r="F749" s="13" t="s">
        <v>981</v>
      </c>
      <c r="G749" s="13" t="s">
        <v>928</v>
      </c>
      <c r="H749" s="13">
        <v>42702</v>
      </c>
      <c r="I749" s="13" t="s">
        <v>962</v>
      </c>
      <c r="J749" s="13" t="s">
        <v>1402</v>
      </c>
      <c r="K749" s="13">
        <v>648</v>
      </c>
    </row>
    <row r="750" spans="5:11">
      <c r="E750" s="13" t="s">
        <v>1030</v>
      </c>
      <c r="F750" s="13" t="s">
        <v>1000</v>
      </c>
      <c r="G750" s="13" t="s">
        <v>933</v>
      </c>
      <c r="H750" s="13">
        <v>42134</v>
      </c>
      <c r="I750" s="13" t="s">
        <v>951</v>
      </c>
      <c r="J750" s="13" t="s">
        <v>1353</v>
      </c>
      <c r="K750" s="13">
        <v>30</v>
      </c>
    </row>
    <row r="751" spans="5:11">
      <c r="E751" s="13" t="s">
        <v>1004</v>
      </c>
      <c r="F751" s="13" t="s">
        <v>961</v>
      </c>
      <c r="G751" s="13" t="s">
        <v>928</v>
      </c>
      <c r="H751" s="13">
        <v>41745</v>
      </c>
      <c r="I751" s="13" t="s">
        <v>962</v>
      </c>
      <c r="J751" s="13" t="s">
        <v>1403</v>
      </c>
      <c r="K751" s="13">
        <v>488</v>
      </c>
    </row>
    <row r="752" spans="5:11">
      <c r="E752" s="13" t="s">
        <v>980</v>
      </c>
      <c r="F752" s="13" t="s">
        <v>981</v>
      </c>
      <c r="G752" s="13" t="s">
        <v>928</v>
      </c>
      <c r="H752" s="13">
        <v>41766</v>
      </c>
      <c r="I752" s="13" t="s">
        <v>938</v>
      </c>
      <c r="J752" s="13" t="s">
        <v>1344</v>
      </c>
      <c r="K752" s="13">
        <v>546</v>
      </c>
    </row>
    <row r="753" spans="5:11">
      <c r="E753" s="13" t="s">
        <v>1107</v>
      </c>
      <c r="F753" s="13" t="s">
        <v>1000</v>
      </c>
      <c r="G753" s="13" t="s">
        <v>933</v>
      </c>
      <c r="H753" s="13">
        <v>42622</v>
      </c>
      <c r="I753" s="13" t="s">
        <v>1005</v>
      </c>
      <c r="J753" s="13" t="s">
        <v>1194</v>
      </c>
      <c r="K753" s="13">
        <v>248</v>
      </c>
    </row>
    <row r="754" spans="5:11">
      <c r="E754" s="13" t="s">
        <v>990</v>
      </c>
      <c r="F754" s="13" t="s">
        <v>991</v>
      </c>
      <c r="G754" s="13" t="s">
        <v>928</v>
      </c>
      <c r="H754" s="13">
        <v>42592</v>
      </c>
      <c r="I754" s="13" t="s">
        <v>1005</v>
      </c>
      <c r="J754" s="13" t="s">
        <v>1284</v>
      </c>
      <c r="K754" s="13">
        <v>243</v>
      </c>
    </row>
    <row r="755" spans="5:11">
      <c r="E755" s="13" t="s">
        <v>968</v>
      </c>
      <c r="F755" s="13" t="s">
        <v>969</v>
      </c>
      <c r="G755" s="13" t="s">
        <v>946</v>
      </c>
      <c r="H755" s="13">
        <v>43462</v>
      </c>
      <c r="I755" s="13" t="s">
        <v>947</v>
      </c>
      <c r="J755" s="13" t="s">
        <v>1368</v>
      </c>
      <c r="K755" s="13">
        <v>49</v>
      </c>
    </row>
    <row r="756" spans="5:11">
      <c r="E756" s="13" t="s">
        <v>1107</v>
      </c>
      <c r="F756" s="13" t="s">
        <v>1000</v>
      </c>
      <c r="G756" s="13" t="s">
        <v>933</v>
      </c>
      <c r="H756" s="13">
        <v>42608</v>
      </c>
      <c r="I756" s="13" t="s">
        <v>1005</v>
      </c>
      <c r="J756" s="13" t="s">
        <v>1187</v>
      </c>
      <c r="K756" s="13">
        <v>250</v>
      </c>
    </row>
    <row r="757" spans="5:11">
      <c r="E757" s="13" t="s">
        <v>940</v>
      </c>
      <c r="F757" s="13" t="s">
        <v>941</v>
      </c>
      <c r="G757" s="13" t="s">
        <v>928</v>
      </c>
      <c r="H757" s="13">
        <v>43121</v>
      </c>
      <c r="I757" s="13" t="s">
        <v>947</v>
      </c>
      <c r="J757" s="13" t="s">
        <v>943</v>
      </c>
      <c r="K757" s="13">
        <v>47</v>
      </c>
    </row>
    <row r="758" spans="5:11">
      <c r="E758" s="13" t="s">
        <v>1016</v>
      </c>
      <c r="F758" s="13" t="s">
        <v>1000</v>
      </c>
      <c r="G758" s="13" t="s">
        <v>933</v>
      </c>
      <c r="H758" s="13">
        <v>42546</v>
      </c>
      <c r="I758" s="13" t="s">
        <v>938</v>
      </c>
      <c r="J758" s="13" t="s">
        <v>1148</v>
      </c>
      <c r="K758" s="13">
        <v>644</v>
      </c>
    </row>
    <row r="759" spans="5:11">
      <c r="E759" s="13" t="s">
        <v>977</v>
      </c>
      <c r="F759" s="13" t="s">
        <v>978</v>
      </c>
      <c r="G759" s="13" t="s">
        <v>946</v>
      </c>
      <c r="H759" s="13">
        <v>43061</v>
      </c>
      <c r="I759" s="13" t="s">
        <v>974</v>
      </c>
      <c r="J759" s="13" t="s">
        <v>1214</v>
      </c>
      <c r="K759" s="13">
        <v>495</v>
      </c>
    </row>
    <row r="760" spans="5:11">
      <c r="E760" s="13" t="s">
        <v>996</v>
      </c>
      <c r="F760" s="13" t="s">
        <v>973</v>
      </c>
      <c r="G760" s="13" t="s">
        <v>946</v>
      </c>
      <c r="H760" s="13">
        <v>43238</v>
      </c>
      <c r="I760" s="13" t="s">
        <v>938</v>
      </c>
      <c r="J760" s="13" t="s">
        <v>1053</v>
      </c>
      <c r="K760" s="13">
        <v>644</v>
      </c>
    </row>
    <row r="761" spans="5:11">
      <c r="E761" s="13" t="s">
        <v>980</v>
      </c>
      <c r="F761" s="13" t="s">
        <v>981</v>
      </c>
      <c r="G761" s="13" t="s">
        <v>928</v>
      </c>
      <c r="H761" s="13">
        <v>43230</v>
      </c>
      <c r="I761" s="13" t="s">
        <v>938</v>
      </c>
      <c r="J761" s="13" t="s">
        <v>1404</v>
      </c>
      <c r="K761" s="13">
        <v>651</v>
      </c>
    </row>
    <row r="762" spans="5:11">
      <c r="E762" s="13" t="s">
        <v>977</v>
      </c>
      <c r="F762" s="13" t="s">
        <v>978</v>
      </c>
      <c r="G762" s="13" t="s">
        <v>946</v>
      </c>
      <c r="H762" s="13">
        <v>42274</v>
      </c>
      <c r="I762" s="13" t="s">
        <v>962</v>
      </c>
      <c r="J762" s="13" t="s">
        <v>979</v>
      </c>
      <c r="K762" s="13">
        <v>752</v>
      </c>
    </row>
    <row r="763" spans="5:11">
      <c r="E763" s="13" t="s">
        <v>1024</v>
      </c>
      <c r="F763" s="13" t="s">
        <v>1025</v>
      </c>
      <c r="G763" s="13" t="s">
        <v>928</v>
      </c>
      <c r="H763" s="13">
        <v>43206</v>
      </c>
      <c r="I763" s="13" t="s">
        <v>1005</v>
      </c>
      <c r="J763" s="13" t="s">
        <v>1405</v>
      </c>
      <c r="K763" s="13">
        <v>233</v>
      </c>
    </row>
    <row r="764" spans="5:11">
      <c r="E764" s="13" t="s">
        <v>964</v>
      </c>
      <c r="F764" s="13" t="s">
        <v>965</v>
      </c>
      <c r="G764" s="13" t="s">
        <v>928</v>
      </c>
      <c r="H764" s="13">
        <v>41963</v>
      </c>
      <c r="I764" s="13" t="s">
        <v>962</v>
      </c>
      <c r="J764" s="13" t="s">
        <v>1117</v>
      </c>
      <c r="K764" s="13">
        <v>480</v>
      </c>
    </row>
    <row r="765" spans="5:11">
      <c r="E765" s="13" t="s">
        <v>964</v>
      </c>
      <c r="F765" s="13" t="s">
        <v>965</v>
      </c>
      <c r="G765" s="13" t="s">
        <v>928</v>
      </c>
      <c r="H765" s="13">
        <v>43019</v>
      </c>
      <c r="I765" s="13" t="s">
        <v>966</v>
      </c>
      <c r="J765" s="13" t="s">
        <v>1356</v>
      </c>
      <c r="K765" s="13">
        <v>810</v>
      </c>
    </row>
    <row r="766" spans="5:11">
      <c r="E766" s="13" t="s">
        <v>1070</v>
      </c>
      <c r="F766" s="13" t="s">
        <v>958</v>
      </c>
      <c r="G766" s="13" t="s">
        <v>937</v>
      </c>
      <c r="H766" s="13">
        <v>42903</v>
      </c>
      <c r="I766" s="13" t="s">
        <v>962</v>
      </c>
      <c r="J766" s="13" t="s">
        <v>1406</v>
      </c>
      <c r="K766" s="13">
        <v>552</v>
      </c>
    </row>
    <row r="767" spans="5:11">
      <c r="E767" s="13" t="s">
        <v>1070</v>
      </c>
      <c r="F767" s="13" t="s">
        <v>958</v>
      </c>
      <c r="G767" s="13" t="s">
        <v>937</v>
      </c>
      <c r="H767" s="13">
        <v>43464</v>
      </c>
      <c r="I767" s="13" t="s">
        <v>1010</v>
      </c>
      <c r="J767" s="13" t="s">
        <v>1286</v>
      </c>
      <c r="K767" s="13">
        <v>48</v>
      </c>
    </row>
    <row r="768" spans="5:11">
      <c r="E768" s="13" t="s">
        <v>1068</v>
      </c>
      <c r="F768" s="13" t="s">
        <v>950</v>
      </c>
      <c r="G768" s="13" t="s">
        <v>946</v>
      </c>
      <c r="H768" s="13">
        <v>42822</v>
      </c>
      <c r="I768" s="13" t="s">
        <v>997</v>
      </c>
      <c r="J768" s="13" t="s">
        <v>1397</v>
      </c>
      <c r="K768" s="13">
        <v>70</v>
      </c>
    </row>
    <row r="769" spans="5:11">
      <c r="E769" s="13" t="s">
        <v>944</v>
      </c>
      <c r="F769" s="13" t="s">
        <v>945</v>
      </c>
      <c r="G769" s="13" t="s">
        <v>946</v>
      </c>
      <c r="H769" s="13">
        <v>43175</v>
      </c>
      <c r="I769" s="13" t="s">
        <v>966</v>
      </c>
      <c r="J769" s="13" t="s">
        <v>1407</v>
      </c>
      <c r="K769" s="13">
        <v>930</v>
      </c>
    </row>
    <row r="770" spans="5:11">
      <c r="E770" s="13" t="s">
        <v>1013</v>
      </c>
      <c r="F770" s="13" t="s">
        <v>1014</v>
      </c>
      <c r="G770" s="13" t="s">
        <v>928</v>
      </c>
      <c r="H770" s="13">
        <v>43431</v>
      </c>
      <c r="I770" s="13" t="s">
        <v>1005</v>
      </c>
      <c r="J770" s="13" t="s">
        <v>1336</v>
      </c>
      <c r="K770" s="13">
        <v>250</v>
      </c>
    </row>
    <row r="771" spans="5:11">
      <c r="E771" s="13" t="s">
        <v>949</v>
      </c>
      <c r="F771" s="13" t="s">
        <v>950</v>
      </c>
      <c r="G771" s="13" t="s">
        <v>946</v>
      </c>
      <c r="H771" s="13">
        <v>42363</v>
      </c>
      <c r="I771" s="13" t="s">
        <v>938</v>
      </c>
      <c r="J771" s="13" t="s">
        <v>1065</v>
      </c>
      <c r="K771" s="13">
        <v>469</v>
      </c>
    </row>
    <row r="772" spans="5:11">
      <c r="E772" s="13" t="s">
        <v>1122</v>
      </c>
      <c r="F772" s="13" t="s">
        <v>1123</v>
      </c>
      <c r="G772" s="13" t="s">
        <v>928</v>
      </c>
      <c r="H772" s="13">
        <v>42684</v>
      </c>
      <c r="I772" s="13" t="s">
        <v>997</v>
      </c>
      <c r="J772" s="13" t="s">
        <v>1408</v>
      </c>
      <c r="K772" s="13">
        <v>69</v>
      </c>
    </row>
    <row r="773" spans="5:11">
      <c r="E773" s="13" t="s">
        <v>983</v>
      </c>
      <c r="F773" s="13" t="s">
        <v>984</v>
      </c>
      <c r="G773" s="13" t="s">
        <v>928</v>
      </c>
      <c r="H773" s="13">
        <v>41804</v>
      </c>
      <c r="I773" s="13" t="s">
        <v>938</v>
      </c>
      <c r="J773" s="13" t="s">
        <v>1409</v>
      </c>
      <c r="K773" s="13">
        <v>630</v>
      </c>
    </row>
    <row r="774" spans="5:11">
      <c r="E774" s="13" t="s">
        <v>972</v>
      </c>
      <c r="F774" s="13" t="s">
        <v>973</v>
      </c>
      <c r="G774" s="13" t="s">
        <v>946</v>
      </c>
      <c r="H774" s="13">
        <v>43052</v>
      </c>
      <c r="I774" s="13" t="s">
        <v>929</v>
      </c>
      <c r="J774" s="13" t="s">
        <v>975</v>
      </c>
      <c r="K774" s="13">
        <v>78</v>
      </c>
    </row>
    <row r="775" spans="5:11">
      <c r="E775" s="13" t="s">
        <v>1070</v>
      </c>
      <c r="F775" s="13" t="s">
        <v>958</v>
      </c>
      <c r="G775" s="13" t="s">
        <v>937</v>
      </c>
      <c r="H775" s="13">
        <v>42921</v>
      </c>
      <c r="I775" s="13" t="s">
        <v>947</v>
      </c>
      <c r="J775" s="13" t="s">
        <v>1406</v>
      </c>
      <c r="K775" s="13">
        <v>49</v>
      </c>
    </row>
    <row r="776" spans="5:11">
      <c r="E776" s="13" t="s">
        <v>1060</v>
      </c>
      <c r="F776" s="13" t="s">
        <v>1061</v>
      </c>
      <c r="G776" s="13" t="s">
        <v>937</v>
      </c>
      <c r="H776" s="13">
        <v>41881</v>
      </c>
      <c r="I776" s="13" t="s">
        <v>966</v>
      </c>
      <c r="J776" s="13" t="s">
        <v>1062</v>
      </c>
      <c r="K776" s="13">
        <v>750</v>
      </c>
    </row>
    <row r="777" spans="5:11">
      <c r="E777" s="13" t="s">
        <v>1002</v>
      </c>
      <c r="F777" s="13" t="s">
        <v>981</v>
      </c>
      <c r="G777" s="13" t="s">
        <v>928</v>
      </c>
      <c r="H777" s="13">
        <v>41852</v>
      </c>
      <c r="I777" s="13" t="s">
        <v>947</v>
      </c>
      <c r="J777" s="13" t="s">
        <v>1003</v>
      </c>
      <c r="K777" s="13">
        <v>37</v>
      </c>
    </row>
    <row r="778" spans="5:11">
      <c r="E778" s="13" t="s">
        <v>1039</v>
      </c>
      <c r="F778" s="13" t="s">
        <v>1040</v>
      </c>
      <c r="G778" s="13" t="s">
        <v>928</v>
      </c>
      <c r="H778" s="13">
        <v>43323</v>
      </c>
      <c r="I778" s="13" t="s">
        <v>951</v>
      </c>
      <c r="J778" s="13" t="s">
        <v>1172</v>
      </c>
      <c r="K778" s="13">
        <v>28</v>
      </c>
    </row>
    <row r="779" spans="5:11">
      <c r="E779" s="13" t="s">
        <v>1068</v>
      </c>
      <c r="F779" s="13" t="s">
        <v>950</v>
      </c>
      <c r="G779" s="13" t="s">
        <v>946</v>
      </c>
      <c r="H779" s="13">
        <v>43152</v>
      </c>
      <c r="I779" s="13" t="s">
        <v>974</v>
      </c>
      <c r="J779" s="13" t="s">
        <v>1083</v>
      </c>
      <c r="K779" s="13">
        <v>500</v>
      </c>
    </row>
    <row r="780" spans="5:11">
      <c r="E780" s="13" t="s">
        <v>968</v>
      </c>
      <c r="F780" s="13" t="s">
        <v>969</v>
      </c>
      <c r="G780" s="13" t="s">
        <v>946</v>
      </c>
      <c r="H780" s="13">
        <v>43465</v>
      </c>
      <c r="I780" s="13" t="s">
        <v>951</v>
      </c>
      <c r="J780" s="13" t="s">
        <v>1321</v>
      </c>
      <c r="K780" s="13">
        <v>29</v>
      </c>
    </row>
    <row r="781" spans="5:11">
      <c r="E781" s="13" t="s">
        <v>1047</v>
      </c>
      <c r="F781" s="13" t="s">
        <v>1000</v>
      </c>
      <c r="G781" s="13" t="s">
        <v>933</v>
      </c>
      <c r="H781" s="13">
        <v>41905</v>
      </c>
      <c r="I781" s="13" t="s">
        <v>942</v>
      </c>
      <c r="J781" s="13" t="s">
        <v>1410</v>
      </c>
      <c r="K781" s="13">
        <v>110</v>
      </c>
    </row>
    <row r="782" spans="5:11">
      <c r="E782" s="13" t="s">
        <v>964</v>
      </c>
      <c r="F782" s="13" t="s">
        <v>965</v>
      </c>
      <c r="G782" s="13" t="s">
        <v>928</v>
      </c>
      <c r="H782" s="13">
        <v>42172</v>
      </c>
      <c r="I782" s="13" t="s">
        <v>997</v>
      </c>
      <c r="J782" s="13" t="s">
        <v>1238</v>
      </c>
      <c r="K782" s="13">
        <v>50</v>
      </c>
    </row>
    <row r="783" spans="5:11">
      <c r="E783" s="13" t="s">
        <v>1013</v>
      </c>
      <c r="F783" s="13" t="s">
        <v>1014</v>
      </c>
      <c r="G783" s="13" t="s">
        <v>928</v>
      </c>
      <c r="H783" s="13">
        <v>43137</v>
      </c>
      <c r="I783" s="13" t="s">
        <v>962</v>
      </c>
      <c r="J783" s="13" t="s">
        <v>1411</v>
      </c>
      <c r="K783" s="13">
        <v>760</v>
      </c>
    </row>
    <row r="784" spans="5:11">
      <c r="E784" s="13" t="s">
        <v>1042</v>
      </c>
      <c r="F784" s="13" t="s">
        <v>1043</v>
      </c>
      <c r="G784" s="13" t="s">
        <v>928</v>
      </c>
      <c r="H784" s="13">
        <v>43378</v>
      </c>
      <c r="I784" s="13" t="s">
        <v>997</v>
      </c>
      <c r="J784" s="13" t="s">
        <v>1120</v>
      </c>
      <c r="K784" s="13">
        <v>68</v>
      </c>
    </row>
    <row r="785" spans="5:11">
      <c r="E785" s="13" t="s">
        <v>957</v>
      </c>
      <c r="F785" s="13" t="s">
        <v>958</v>
      </c>
      <c r="G785" s="13" t="s">
        <v>937</v>
      </c>
      <c r="H785" s="13">
        <v>42424</v>
      </c>
      <c r="I785" s="13" t="s">
        <v>966</v>
      </c>
      <c r="J785" s="13" t="s">
        <v>1335</v>
      </c>
      <c r="K785" s="13">
        <v>960</v>
      </c>
    </row>
    <row r="786" spans="5:11">
      <c r="E786" s="13" t="s">
        <v>1004</v>
      </c>
      <c r="F786" s="13" t="s">
        <v>961</v>
      </c>
      <c r="G786" s="13" t="s">
        <v>928</v>
      </c>
      <c r="H786" s="13">
        <v>43088</v>
      </c>
      <c r="I786" s="13" t="s">
        <v>929</v>
      </c>
      <c r="J786" s="13" t="s">
        <v>1403</v>
      </c>
      <c r="K786" s="13">
        <v>80</v>
      </c>
    </row>
    <row r="787" spans="5:11">
      <c r="E787" s="13" t="s">
        <v>1088</v>
      </c>
      <c r="F787" s="13" t="s">
        <v>1089</v>
      </c>
      <c r="G787" s="13" t="s">
        <v>928</v>
      </c>
      <c r="H787" s="13">
        <v>43344</v>
      </c>
      <c r="I787" s="13" t="s">
        <v>962</v>
      </c>
      <c r="J787" s="13" t="s">
        <v>1412</v>
      </c>
      <c r="K787" s="13">
        <v>776</v>
      </c>
    </row>
    <row r="788" spans="5:11">
      <c r="E788" s="13" t="s">
        <v>1018</v>
      </c>
      <c r="F788" s="13" t="s">
        <v>988</v>
      </c>
      <c r="G788" s="13" t="s">
        <v>946</v>
      </c>
      <c r="H788" s="13">
        <v>42974</v>
      </c>
      <c r="I788" s="13" t="s">
        <v>962</v>
      </c>
      <c r="J788" s="13" t="s">
        <v>1313</v>
      </c>
      <c r="K788" s="13">
        <v>560</v>
      </c>
    </row>
    <row r="789" spans="5:11">
      <c r="E789" s="13" t="s">
        <v>1004</v>
      </c>
      <c r="F789" s="13" t="s">
        <v>961</v>
      </c>
      <c r="G789" s="13" t="s">
        <v>928</v>
      </c>
      <c r="H789" s="13">
        <v>43025</v>
      </c>
      <c r="I789" s="13" t="s">
        <v>1010</v>
      </c>
      <c r="J789" s="13" t="s">
        <v>1038</v>
      </c>
      <c r="K789" s="13">
        <v>46</v>
      </c>
    </row>
    <row r="790" spans="5:11">
      <c r="E790" s="13" t="s">
        <v>1030</v>
      </c>
      <c r="F790" s="13" t="s">
        <v>1000</v>
      </c>
      <c r="G790" s="13" t="s">
        <v>933</v>
      </c>
      <c r="H790" s="13">
        <v>41755</v>
      </c>
      <c r="I790" s="13" t="s">
        <v>997</v>
      </c>
      <c r="J790" s="13" t="s">
        <v>1277</v>
      </c>
      <c r="K790" s="13">
        <v>57</v>
      </c>
    </row>
    <row r="791" spans="5:11">
      <c r="E791" s="13" t="s">
        <v>1002</v>
      </c>
      <c r="F791" s="13" t="s">
        <v>981</v>
      </c>
      <c r="G791" s="13" t="s">
        <v>928</v>
      </c>
      <c r="H791" s="13">
        <v>42502</v>
      </c>
      <c r="I791" s="13" t="s">
        <v>929</v>
      </c>
      <c r="J791" s="13" t="s">
        <v>1178</v>
      </c>
      <c r="K791" s="13">
        <v>78</v>
      </c>
    </row>
    <row r="792" spans="5:11">
      <c r="E792" s="13" t="s">
        <v>990</v>
      </c>
      <c r="F792" s="13" t="s">
        <v>991</v>
      </c>
      <c r="G792" s="13" t="s">
        <v>928</v>
      </c>
      <c r="H792" s="13">
        <v>43002</v>
      </c>
      <c r="I792" s="13" t="s">
        <v>929</v>
      </c>
      <c r="J792" s="13" t="s">
        <v>1046</v>
      </c>
      <c r="K792" s="13">
        <v>78</v>
      </c>
    </row>
    <row r="793" spans="5:11">
      <c r="E793" s="13" t="s">
        <v>1050</v>
      </c>
      <c r="F793" s="13" t="s">
        <v>1051</v>
      </c>
      <c r="G793" s="13" t="s">
        <v>928</v>
      </c>
      <c r="H793" s="13">
        <v>43310</v>
      </c>
      <c r="I793" s="13" t="s">
        <v>1005</v>
      </c>
      <c r="J793" s="13" t="s">
        <v>1162</v>
      </c>
      <c r="K793" s="13">
        <v>250</v>
      </c>
    </row>
    <row r="794" spans="5:11">
      <c r="E794" s="13" t="s">
        <v>1016</v>
      </c>
      <c r="F794" s="13" t="s">
        <v>1000</v>
      </c>
      <c r="G794" s="13" t="s">
        <v>933</v>
      </c>
      <c r="H794" s="13">
        <v>41850</v>
      </c>
      <c r="I794" s="13" t="s">
        <v>951</v>
      </c>
      <c r="J794" s="13" t="s">
        <v>1184</v>
      </c>
      <c r="K794" s="13">
        <v>29</v>
      </c>
    </row>
    <row r="795" spans="5:11">
      <c r="E795" s="13" t="s">
        <v>990</v>
      </c>
      <c r="F795" s="13" t="s">
        <v>991</v>
      </c>
      <c r="G795" s="13" t="s">
        <v>928</v>
      </c>
      <c r="H795" s="13">
        <v>42227</v>
      </c>
      <c r="I795" s="13" t="s">
        <v>1010</v>
      </c>
      <c r="J795" s="13" t="s">
        <v>1413</v>
      </c>
      <c r="K795" s="13">
        <v>33</v>
      </c>
    </row>
    <row r="796" spans="5:11">
      <c r="E796" s="13" t="s">
        <v>1042</v>
      </c>
      <c r="F796" s="13" t="s">
        <v>1043</v>
      </c>
      <c r="G796" s="13" t="s">
        <v>928</v>
      </c>
      <c r="H796" s="13">
        <v>42767</v>
      </c>
      <c r="I796" s="13" t="s">
        <v>966</v>
      </c>
      <c r="J796" s="13" t="s">
        <v>1414</v>
      </c>
      <c r="K796" s="13">
        <v>880</v>
      </c>
    </row>
    <row r="797" spans="5:11">
      <c r="E797" s="13" t="s">
        <v>987</v>
      </c>
      <c r="F797" s="13" t="s">
        <v>988</v>
      </c>
      <c r="G797" s="13" t="s">
        <v>946</v>
      </c>
      <c r="H797" s="13">
        <v>42290</v>
      </c>
      <c r="I797" s="13" t="s">
        <v>955</v>
      </c>
      <c r="J797" s="13" t="s">
        <v>1340</v>
      </c>
      <c r="K797" s="13">
        <v>305</v>
      </c>
    </row>
    <row r="798" spans="5:11">
      <c r="E798" s="13" t="s">
        <v>1050</v>
      </c>
      <c r="F798" s="13" t="s">
        <v>1051</v>
      </c>
      <c r="G798" s="13" t="s">
        <v>928</v>
      </c>
      <c r="H798" s="13">
        <v>41817</v>
      </c>
      <c r="I798" s="13" t="s">
        <v>938</v>
      </c>
      <c r="J798" s="13" t="s">
        <v>1292</v>
      </c>
      <c r="K798" s="13">
        <v>665</v>
      </c>
    </row>
    <row r="799" spans="5:11">
      <c r="E799" s="13" t="s">
        <v>1155</v>
      </c>
      <c r="F799" s="13" t="s">
        <v>1156</v>
      </c>
      <c r="G799" s="13" t="s">
        <v>928</v>
      </c>
      <c r="H799" s="13">
        <v>43140</v>
      </c>
      <c r="I799" s="13" t="s">
        <v>955</v>
      </c>
      <c r="J799" s="13" t="s">
        <v>1415</v>
      </c>
      <c r="K799" s="13">
        <v>100</v>
      </c>
    </row>
    <row r="800" spans="5:11">
      <c r="E800" s="13" t="s">
        <v>993</v>
      </c>
      <c r="F800" s="13" t="s">
        <v>994</v>
      </c>
      <c r="G800" s="13" t="s">
        <v>928</v>
      </c>
      <c r="H800" s="13">
        <v>42813</v>
      </c>
      <c r="I800" s="13" t="s">
        <v>974</v>
      </c>
      <c r="J800" s="13" t="s">
        <v>1280</v>
      </c>
      <c r="K800" s="13">
        <v>500</v>
      </c>
    </row>
    <row r="801" spans="5:11">
      <c r="E801" s="13" t="s">
        <v>949</v>
      </c>
      <c r="F801" s="13" t="s">
        <v>950</v>
      </c>
      <c r="G801" s="13" t="s">
        <v>946</v>
      </c>
      <c r="H801" s="13">
        <v>42302</v>
      </c>
      <c r="I801" s="13" t="s">
        <v>929</v>
      </c>
      <c r="J801" s="13" t="s">
        <v>1416</v>
      </c>
      <c r="K801" s="13">
        <v>65</v>
      </c>
    </row>
    <row r="802" spans="5:11">
      <c r="E802" s="13" t="s">
        <v>1032</v>
      </c>
      <c r="F802" s="13" t="s">
        <v>1000</v>
      </c>
      <c r="G802" s="13" t="s">
        <v>933</v>
      </c>
      <c r="H802" s="13">
        <v>42852</v>
      </c>
      <c r="I802" s="13" t="s">
        <v>938</v>
      </c>
      <c r="J802" s="13" t="s">
        <v>1417</v>
      </c>
      <c r="K802" s="13">
        <v>651</v>
      </c>
    </row>
    <row r="803" spans="5:11">
      <c r="E803" s="13" t="s">
        <v>1011</v>
      </c>
      <c r="F803" s="13" t="s">
        <v>950</v>
      </c>
      <c r="G803" s="13" t="s">
        <v>946</v>
      </c>
      <c r="H803" s="13">
        <v>42863</v>
      </c>
      <c r="I803" s="13" t="s">
        <v>942</v>
      </c>
      <c r="J803" s="13" t="s">
        <v>1347</v>
      </c>
      <c r="K803" s="13">
        <v>141</v>
      </c>
    </row>
    <row r="804" spans="5:11">
      <c r="E804" s="13" t="s">
        <v>1011</v>
      </c>
      <c r="F804" s="13" t="s">
        <v>950</v>
      </c>
      <c r="G804" s="13" t="s">
        <v>946</v>
      </c>
      <c r="H804" s="13">
        <v>43327</v>
      </c>
      <c r="I804" s="13" t="s">
        <v>1005</v>
      </c>
      <c r="J804" s="13" t="s">
        <v>1318</v>
      </c>
      <c r="K804" s="13">
        <v>240</v>
      </c>
    </row>
    <row r="805" spans="5:11">
      <c r="E805" s="13" t="s">
        <v>949</v>
      </c>
      <c r="F805" s="13" t="s">
        <v>950</v>
      </c>
      <c r="G805" s="13" t="s">
        <v>946</v>
      </c>
      <c r="H805" s="13">
        <v>42340</v>
      </c>
      <c r="I805" s="13" t="s">
        <v>997</v>
      </c>
      <c r="J805" s="13" t="s">
        <v>1418</v>
      </c>
      <c r="K805" s="13">
        <v>57</v>
      </c>
    </row>
    <row r="806" spans="5:11">
      <c r="E806" s="13" t="s">
        <v>1030</v>
      </c>
      <c r="F806" s="13" t="s">
        <v>1000</v>
      </c>
      <c r="G806" s="13" t="s">
        <v>933</v>
      </c>
      <c r="H806" s="13">
        <v>41903</v>
      </c>
      <c r="I806" s="13" t="s">
        <v>974</v>
      </c>
      <c r="J806" s="13" t="s">
        <v>1419</v>
      </c>
      <c r="K806" s="13">
        <v>495</v>
      </c>
    </row>
    <row r="807" spans="5:11">
      <c r="E807" s="13" t="s">
        <v>1007</v>
      </c>
      <c r="F807" s="13" t="s">
        <v>1008</v>
      </c>
      <c r="G807" s="13" t="s">
        <v>946</v>
      </c>
      <c r="H807" s="13">
        <v>42810</v>
      </c>
      <c r="I807" s="13" t="s">
        <v>951</v>
      </c>
      <c r="J807" s="13" t="s">
        <v>1312</v>
      </c>
      <c r="K807" s="13">
        <v>29</v>
      </c>
    </row>
    <row r="808" spans="5:11">
      <c r="E808" s="13" t="s">
        <v>1047</v>
      </c>
      <c r="F808" s="13" t="s">
        <v>1000</v>
      </c>
      <c r="G808" s="13" t="s">
        <v>933</v>
      </c>
      <c r="H808" s="13">
        <v>42651</v>
      </c>
      <c r="I808" s="13" t="s">
        <v>938</v>
      </c>
      <c r="J808" s="13" t="s">
        <v>1420</v>
      </c>
      <c r="K808" s="13">
        <v>595</v>
      </c>
    </row>
    <row r="809" spans="5:11">
      <c r="E809" s="13" t="s">
        <v>1027</v>
      </c>
      <c r="F809" s="13" t="s">
        <v>1028</v>
      </c>
      <c r="G809" s="13" t="s">
        <v>928</v>
      </c>
      <c r="H809" s="13">
        <v>42697</v>
      </c>
      <c r="I809" s="13" t="s">
        <v>1005</v>
      </c>
      <c r="J809" s="13" t="s">
        <v>1159</v>
      </c>
      <c r="K809" s="13">
        <v>213</v>
      </c>
    </row>
    <row r="810" spans="5:11">
      <c r="E810" s="13" t="s">
        <v>972</v>
      </c>
      <c r="F810" s="13" t="s">
        <v>973</v>
      </c>
      <c r="G810" s="13" t="s">
        <v>946</v>
      </c>
      <c r="H810" s="13">
        <v>43389</v>
      </c>
      <c r="I810" s="13" t="s">
        <v>942</v>
      </c>
      <c r="J810" s="13" t="s">
        <v>1346</v>
      </c>
      <c r="K810" s="13">
        <v>129</v>
      </c>
    </row>
    <row r="811" spans="5:11">
      <c r="E811" s="13" t="s">
        <v>1007</v>
      </c>
      <c r="F811" s="13" t="s">
        <v>1008</v>
      </c>
      <c r="G811" s="13" t="s">
        <v>946</v>
      </c>
      <c r="H811" s="13">
        <v>42019</v>
      </c>
      <c r="I811" s="13" t="s">
        <v>951</v>
      </c>
      <c r="J811" s="13" t="s">
        <v>1331</v>
      </c>
      <c r="K811" s="13">
        <v>29</v>
      </c>
    </row>
    <row r="812" spans="5:11">
      <c r="E812" s="13" t="s">
        <v>926</v>
      </c>
      <c r="F812" s="13" t="s">
        <v>927</v>
      </c>
      <c r="G812" s="13" t="s">
        <v>928</v>
      </c>
      <c r="H812" s="13">
        <v>43354</v>
      </c>
      <c r="I812" s="13" t="s">
        <v>1010</v>
      </c>
      <c r="J812" s="13" t="s">
        <v>1133</v>
      </c>
      <c r="K812" s="13">
        <v>49</v>
      </c>
    </row>
    <row r="813" spans="5:11">
      <c r="E813" s="13" t="s">
        <v>1024</v>
      </c>
      <c r="F813" s="13" t="s">
        <v>1025</v>
      </c>
      <c r="G813" s="13" t="s">
        <v>928</v>
      </c>
      <c r="H813" s="13">
        <v>41801</v>
      </c>
      <c r="I813" s="13" t="s">
        <v>955</v>
      </c>
      <c r="J813" s="13" t="s">
        <v>1137</v>
      </c>
      <c r="K813" s="13">
        <v>370</v>
      </c>
    </row>
    <row r="814" spans="5:11">
      <c r="E814" s="13" t="s">
        <v>931</v>
      </c>
      <c r="F814" s="13" t="s">
        <v>932</v>
      </c>
      <c r="G814" s="13" t="s">
        <v>933</v>
      </c>
      <c r="H814" s="13">
        <v>42399</v>
      </c>
      <c r="I814" s="13" t="s">
        <v>951</v>
      </c>
      <c r="J814" s="13" t="s">
        <v>1191</v>
      </c>
      <c r="K814" s="13">
        <v>26</v>
      </c>
    </row>
    <row r="815" spans="5:11">
      <c r="E815" s="13" t="s">
        <v>1013</v>
      </c>
      <c r="F815" s="13" t="s">
        <v>1014</v>
      </c>
      <c r="G815" s="13" t="s">
        <v>928</v>
      </c>
      <c r="H815" s="13">
        <v>42984</v>
      </c>
      <c r="I815" s="13" t="s">
        <v>1005</v>
      </c>
      <c r="J815" s="13" t="s">
        <v>1149</v>
      </c>
      <c r="K815" s="13">
        <v>243</v>
      </c>
    </row>
    <row r="816" spans="5:11">
      <c r="E816" s="13" t="s">
        <v>949</v>
      </c>
      <c r="F816" s="13" t="s">
        <v>950</v>
      </c>
      <c r="G816" s="13" t="s">
        <v>946</v>
      </c>
      <c r="H816" s="13">
        <v>42059</v>
      </c>
      <c r="I816" s="13" t="s">
        <v>966</v>
      </c>
      <c r="J816" s="13" t="s">
        <v>1421</v>
      </c>
      <c r="K816" s="13">
        <v>700</v>
      </c>
    </row>
    <row r="817" spans="5:11">
      <c r="E817" s="13" t="s">
        <v>1047</v>
      </c>
      <c r="F817" s="13" t="s">
        <v>1000</v>
      </c>
      <c r="G817" s="13" t="s">
        <v>933</v>
      </c>
      <c r="H817" s="13">
        <v>43422</v>
      </c>
      <c r="I817" s="13" t="s">
        <v>1010</v>
      </c>
      <c r="J817" s="13" t="s">
        <v>1255</v>
      </c>
      <c r="K817" s="13">
        <v>43</v>
      </c>
    </row>
    <row r="818" spans="5:11">
      <c r="E818" s="13" t="s">
        <v>1072</v>
      </c>
      <c r="F818" s="13" t="s">
        <v>1073</v>
      </c>
      <c r="G818" s="13" t="s">
        <v>937</v>
      </c>
      <c r="H818" s="13">
        <v>42930</v>
      </c>
      <c r="I818" s="13" t="s">
        <v>962</v>
      </c>
      <c r="J818" s="13" t="s">
        <v>1339</v>
      </c>
      <c r="K818" s="13">
        <v>440</v>
      </c>
    </row>
    <row r="819" spans="5:11">
      <c r="E819" s="13" t="s">
        <v>960</v>
      </c>
      <c r="F819" s="13" t="s">
        <v>961</v>
      </c>
      <c r="G819" s="13" t="s">
        <v>928</v>
      </c>
      <c r="H819" s="13">
        <v>42809</v>
      </c>
      <c r="I819" s="13" t="s">
        <v>929</v>
      </c>
      <c r="J819" s="13" t="s">
        <v>1294</v>
      </c>
      <c r="K819" s="13">
        <v>80</v>
      </c>
    </row>
    <row r="820" spans="5:11">
      <c r="E820" s="13" t="s">
        <v>1016</v>
      </c>
      <c r="F820" s="13" t="s">
        <v>1000</v>
      </c>
      <c r="G820" s="13" t="s">
        <v>933</v>
      </c>
      <c r="H820" s="13">
        <v>42250</v>
      </c>
      <c r="I820" s="13" t="s">
        <v>997</v>
      </c>
      <c r="J820" s="13" t="s">
        <v>1293</v>
      </c>
      <c r="K820" s="13">
        <v>63</v>
      </c>
    </row>
    <row r="821" spans="5:11">
      <c r="E821" s="13" t="s">
        <v>980</v>
      </c>
      <c r="F821" s="13" t="s">
        <v>981</v>
      </c>
      <c r="G821" s="13" t="s">
        <v>928</v>
      </c>
      <c r="H821" s="13">
        <v>41648</v>
      </c>
      <c r="I821" s="13" t="s">
        <v>938</v>
      </c>
      <c r="J821" s="13" t="s">
        <v>1367</v>
      </c>
      <c r="K821" s="13">
        <v>672</v>
      </c>
    </row>
    <row r="822" spans="5:11">
      <c r="E822" s="13" t="s">
        <v>935</v>
      </c>
      <c r="F822" s="13" t="s">
        <v>936</v>
      </c>
      <c r="G822" s="13" t="s">
        <v>937</v>
      </c>
      <c r="H822" s="13">
        <v>43167</v>
      </c>
      <c r="I822" s="13" t="s">
        <v>974</v>
      </c>
      <c r="J822" s="13" t="s">
        <v>1023</v>
      </c>
      <c r="K822" s="13">
        <v>490</v>
      </c>
    </row>
    <row r="823" spans="5:11">
      <c r="E823" s="13" t="s">
        <v>1013</v>
      </c>
      <c r="F823" s="13" t="s">
        <v>1014</v>
      </c>
      <c r="G823" s="13" t="s">
        <v>928</v>
      </c>
      <c r="H823" s="13">
        <v>42331</v>
      </c>
      <c r="I823" s="13" t="s">
        <v>962</v>
      </c>
      <c r="J823" s="13" t="s">
        <v>1411</v>
      </c>
      <c r="K823" s="13">
        <v>592</v>
      </c>
    </row>
    <row r="824" spans="5:11">
      <c r="E824" s="13" t="s">
        <v>1013</v>
      </c>
      <c r="F824" s="13" t="s">
        <v>1014</v>
      </c>
      <c r="G824" s="13" t="s">
        <v>928</v>
      </c>
      <c r="H824" s="13">
        <v>42783</v>
      </c>
      <c r="I824" s="13" t="s">
        <v>947</v>
      </c>
      <c r="J824" s="13" t="s">
        <v>1336</v>
      </c>
      <c r="K824" s="13">
        <v>46</v>
      </c>
    </row>
    <row r="825" spans="5:11">
      <c r="E825" s="13" t="s">
        <v>953</v>
      </c>
      <c r="F825" s="13" t="s">
        <v>954</v>
      </c>
      <c r="G825" s="13" t="s">
        <v>937</v>
      </c>
      <c r="H825" s="13">
        <v>42789</v>
      </c>
      <c r="I825" s="13" t="s">
        <v>1010</v>
      </c>
      <c r="J825" s="13" t="s">
        <v>1112</v>
      </c>
      <c r="K825" s="13">
        <v>50</v>
      </c>
    </row>
    <row r="826" spans="5:11">
      <c r="E826" s="13" t="s">
        <v>1032</v>
      </c>
      <c r="F826" s="13" t="s">
        <v>1000</v>
      </c>
      <c r="G826" s="13" t="s">
        <v>933</v>
      </c>
      <c r="H826" s="13">
        <v>43191</v>
      </c>
      <c r="I826" s="13" t="s">
        <v>1010</v>
      </c>
      <c r="J826" s="13" t="s">
        <v>1417</v>
      </c>
      <c r="K826" s="13">
        <v>48</v>
      </c>
    </row>
    <row r="827" spans="5:11">
      <c r="E827" s="13" t="s">
        <v>944</v>
      </c>
      <c r="F827" s="13" t="s">
        <v>945</v>
      </c>
      <c r="G827" s="13" t="s">
        <v>946</v>
      </c>
      <c r="H827" s="13">
        <v>42984</v>
      </c>
      <c r="I827" s="13" t="s">
        <v>1010</v>
      </c>
      <c r="J827" s="13" t="s">
        <v>1407</v>
      </c>
      <c r="K827" s="13">
        <v>47</v>
      </c>
    </row>
    <row r="828" spans="5:11">
      <c r="E828" s="13" t="s">
        <v>953</v>
      </c>
      <c r="F828" s="13" t="s">
        <v>954</v>
      </c>
      <c r="G828" s="13" t="s">
        <v>937</v>
      </c>
      <c r="H828" s="13">
        <v>41821</v>
      </c>
      <c r="I828" s="13" t="s">
        <v>997</v>
      </c>
      <c r="J828" s="13" t="s">
        <v>1363</v>
      </c>
      <c r="K828" s="13">
        <v>63</v>
      </c>
    </row>
    <row r="829" spans="5:11">
      <c r="E829" s="13" t="s">
        <v>1024</v>
      </c>
      <c r="F829" s="13" t="s">
        <v>1025</v>
      </c>
      <c r="G829" s="13" t="s">
        <v>928</v>
      </c>
      <c r="H829" s="13">
        <v>43456</v>
      </c>
      <c r="I829" s="13" t="s">
        <v>1005</v>
      </c>
      <c r="J829" s="13" t="s">
        <v>1422</v>
      </c>
      <c r="K829" s="13">
        <v>243</v>
      </c>
    </row>
    <row r="830" spans="5:11">
      <c r="E830" s="13" t="s">
        <v>1047</v>
      </c>
      <c r="F830" s="13" t="s">
        <v>1000</v>
      </c>
      <c r="G830" s="13" t="s">
        <v>933</v>
      </c>
      <c r="H830" s="13">
        <v>42504</v>
      </c>
      <c r="I830" s="13" t="s">
        <v>974</v>
      </c>
      <c r="J830" s="13" t="s">
        <v>1196</v>
      </c>
      <c r="K830" s="13">
        <v>500</v>
      </c>
    </row>
    <row r="831" spans="5:11">
      <c r="E831" s="13" t="s">
        <v>990</v>
      </c>
      <c r="F831" s="13" t="s">
        <v>991</v>
      </c>
      <c r="G831" s="13" t="s">
        <v>928</v>
      </c>
      <c r="H831" s="13">
        <v>42700</v>
      </c>
      <c r="I831" s="13" t="s">
        <v>974</v>
      </c>
      <c r="J831" s="13" t="s">
        <v>1284</v>
      </c>
      <c r="K831" s="13">
        <v>495</v>
      </c>
    </row>
    <row r="832" spans="5:11">
      <c r="E832" s="13" t="s">
        <v>1068</v>
      </c>
      <c r="F832" s="13" t="s">
        <v>950</v>
      </c>
      <c r="G832" s="13" t="s">
        <v>946</v>
      </c>
      <c r="H832" s="13">
        <v>41830</v>
      </c>
      <c r="I832" s="13" t="s">
        <v>962</v>
      </c>
      <c r="J832" s="13" t="s">
        <v>1423</v>
      </c>
      <c r="K832" s="13">
        <v>648</v>
      </c>
    </row>
    <row r="833" spans="5:11">
      <c r="E833" s="13" t="s">
        <v>1072</v>
      </c>
      <c r="F833" s="13" t="s">
        <v>1073</v>
      </c>
      <c r="G833" s="13" t="s">
        <v>937</v>
      </c>
      <c r="H833" s="13">
        <v>42084</v>
      </c>
      <c r="I833" s="13" t="s">
        <v>951</v>
      </c>
      <c r="J833" s="13" t="s">
        <v>1171</v>
      </c>
      <c r="K833" s="13">
        <v>20</v>
      </c>
    </row>
    <row r="834" spans="5:11">
      <c r="E834" s="13" t="s">
        <v>1011</v>
      </c>
      <c r="F834" s="13" t="s">
        <v>950</v>
      </c>
      <c r="G834" s="13" t="s">
        <v>946</v>
      </c>
      <c r="H834" s="13">
        <v>42073</v>
      </c>
      <c r="I834" s="13" t="s">
        <v>938</v>
      </c>
      <c r="J834" s="13" t="s">
        <v>1357</v>
      </c>
      <c r="K834" s="13">
        <v>462</v>
      </c>
    </row>
    <row r="835" spans="5:11">
      <c r="E835" s="13" t="s">
        <v>1155</v>
      </c>
      <c r="F835" s="13" t="s">
        <v>1156</v>
      </c>
      <c r="G835" s="13" t="s">
        <v>928</v>
      </c>
      <c r="H835" s="13">
        <v>42568</v>
      </c>
      <c r="I835" s="13" t="s">
        <v>951</v>
      </c>
      <c r="J835" s="13" t="s">
        <v>1315</v>
      </c>
      <c r="K835" s="13">
        <v>29</v>
      </c>
    </row>
    <row r="836" spans="5:11">
      <c r="E836" s="13" t="s">
        <v>1013</v>
      </c>
      <c r="F836" s="13" t="s">
        <v>1014</v>
      </c>
      <c r="G836" s="13" t="s">
        <v>928</v>
      </c>
      <c r="H836" s="13">
        <v>42751</v>
      </c>
      <c r="I836" s="13" t="s">
        <v>997</v>
      </c>
      <c r="J836" s="13" t="s">
        <v>1336</v>
      </c>
      <c r="K836" s="13">
        <v>66</v>
      </c>
    </row>
    <row r="837" spans="5:11">
      <c r="E837" s="13" t="s">
        <v>1155</v>
      </c>
      <c r="F837" s="13" t="s">
        <v>1156</v>
      </c>
      <c r="G837" s="13" t="s">
        <v>928</v>
      </c>
      <c r="H837" s="13">
        <v>42960</v>
      </c>
      <c r="I837" s="13" t="s">
        <v>966</v>
      </c>
      <c r="J837" s="13" t="s">
        <v>1261</v>
      </c>
      <c r="K837" s="13">
        <v>690</v>
      </c>
    </row>
    <row r="838" spans="5:11">
      <c r="E838" s="13" t="s">
        <v>1070</v>
      </c>
      <c r="F838" s="13" t="s">
        <v>958</v>
      </c>
      <c r="G838" s="13" t="s">
        <v>937</v>
      </c>
      <c r="H838" s="13">
        <v>42645</v>
      </c>
      <c r="I838" s="13" t="s">
        <v>997</v>
      </c>
      <c r="J838" s="13" t="s">
        <v>1071</v>
      </c>
      <c r="K838" s="13">
        <v>69</v>
      </c>
    </row>
    <row r="839" spans="5:11">
      <c r="E839" s="13" t="s">
        <v>1039</v>
      </c>
      <c r="F839" s="13" t="s">
        <v>1040</v>
      </c>
      <c r="G839" s="13" t="s">
        <v>928</v>
      </c>
      <c r="H839" s="13">
        <v>43064</v>
      </c>
      <c r="I839" s="13" t="s">
        <v>951</v>
      </c>
      <c r="J839" s="13" t="s">
        <v>1041</v>
      </c>
      <c r="K839" s="13">
        <v>27</v>
      </c>
    </row>
    <row r="840" spans="5:11">
      <c r="E840" s="13" t="s">
        <v>1068</v>
      </c>
      <c r="F840" s="13" t="s">
        <v>950</v>
      </c>
      <c r="G840" s="13" t="s">
        <v>946</v>
      </c>
      <c r="H840" s="13">
        <v>42994</v>
      </c>
      <c r="I840" s="13" t="s">
        <v>1005</v>
      </c>
      <c r="J840" s="13" t="s">
        <v>1091</v>
      </c>
      <c r="K840" s="13">
        <v>225</v>
      </c>
    </row>
    <row r="841" spans="5:11">
      <c r="E841" s="13" t="s">
        <v>1072</v>
      </c>
      <c r="F841" s="13" t="s">
        <v>1073</v>
      </c>
      <c r="G841" s="13" t="s">
        <v>937</v>
      </c>
      <c r="H841" s="13">
        <v>42749</v>
      </c>
      <c r="I841" s="13" t="s">
        <v>974</v>
      </c>
      <c r="J841" s="13" t="s">
        <v>1320</v>
      </c>
      <c r="K841" s="13">
        <v>500</v>
      </c>
    </row>
    <row r="842" spans="5:11">
      <c r="E842" s="13" t="s">
        <v>1002</v>
      </c>
      <c r="F842" s="13" t="s">
        <v>981</v>
      </c>
      <c r="G842" s="13" t="s">
        <v>928</v>
      </c>
      <c r="H842" s="13">
        <v>42649</v>
      </c>
      <c r="I842" s="13" t="s">
        <v>1010</v>
      </c>
      <c r="J842" s="13" t="s">
        <v>1178</v>
      </c>
      <c r="K842" s="13">
        <v>45</v>
      </c>
    </row>
    <row r="843" spans="5:11">
      <c r="E843" s="13" t="s">
        <v>1024</v>
      </c>
      <c r="F843" s="13" t="s">
        <v>1025</v>
      </c>
      <c r="G843" s="13" t="s">
        <v>928</v>
      </c>
      <c r="H843" s="13">
        <v>41735</v>
      </c>
      <c r="I843" s="13" t="s">
        <v>942</v>
      </c>
      <c r="J843" s="13" t="s">
        <v>1424</v>
      </c>
      <c r="K843" s="13">
        <v>137</v>
      </c>
    </row>
    <row r="844" spans="5:11">
      <c r="E844" s="13" t="s">
        <v>940</v>
      </c>
      <c r="F844" s="13" t="s">
        <v>941</v>
      </c>
      <c r="G844" s="13" t="s">
        <v>928</v>
      </c>
      <c r="H844" s="13">
        <v>42799</v>
      </c>
      <c r="I844" s="13" t="s">
        <v>955</v>
      </c>
      <c r="J844" s="13" t="s">
        <v>1085</v>
      </c>
      <c r="K844" s="13">
        <v>455</v>
      </c>
    </row>
    <row r="845" spans="5:11">
      <c r="E845" s="13" t="s">
        <v>1004</v>
      </c>
      <c r="F845" s="13" t="s">
        <v>961</v>
      </c>
      <c r="G845" s="13" t="s">
        <v>928</v>
      </c>
      <c r="H845" s="13">
        <v>43451</v>
      </c>
      <c r="I845" s="13" t="s">
        <v>974</v>
      </c>
      <c r="J845" s="13" t="s">
        <v>1038</v>
      </c>
      <c r="K845" s="13">
        <v>500</v>
      </c>
    </row>
    <row r="846" spans="5:11">
      <c r="E846" s="13" t="s">
        <v>1018</v>
      </c>
      <c r="F846" s="13" t="s">
        <v>988</v>
      </c>
      <c r="G846" s="13" t="s">
        <v>946</v>
      </c>
      <c r="H846" s="13">
        <v>42731</v>
      </c>
      <c r="I846" s="13" t="s">
        <v>938</v>
      </c>
      <c r="J846" s="13" t="s">
        <v>1265</v>
      </c>
      <c r="K846" s="13">
        <v>644</v>
      </c>
    </row>
    <row r="847" spans="5:11">
      <c r="E847" s="13" t="s">
        <v>1011</v>
      </c>
      <c r="F847" s="13" t="s">
        <v>950</v>
      </c>
      <c r="G847" s="13" t="s">
        <v>946</v>
      </c>
      <c r="H847" s="13">
        <v>41645</v>
      </c>
      <c r="I847" s="13" t="s">
        <v>942</v>
      </c>
      <c r="J847" s="13" t="s">
        <v>1318</v>
      </c>
      <c r="K847" s="13">
        <v>123</v>
      </c>
    </row>
    <row r="848" spans="5:11">
      <c r="E848" s="13" t="s">
        <v>926</v>
      </c>
      <c r="F848" s="13" t="s">
        <v>927</v>
      </c>
      <c r="G848" s="13" t="s">
        <v>928</v>
      </c>
      <c r="H848" s="13">
        <v>42694</v>
      </c>
      <c r="I848" s="13" t="s">
        <v>955</v>
      </c>
      <c r="J848" s="13" t="s">
        <v>1054</v>
      </c>
      <c r="K848" s="13">
        <v>475</v>
      </c>
    </row>
    <row r="849" spans="5:11">
      <c r="E849" s="13" t="s">
        <v>1088</v>
      </c>
      <c r="F849" s="13" t="s">
        <v>1089</v>
      </c>
      <c r="G849" s="13" t="s">
        <v>928</v>
      </c>
      <c r="H849" s="13">
        <v>43128</v>
      </c>
      <c r="I849" s="13" t="s">
        <v>966</v>
      </c>
      <c r="J849" s="13" t="s">
        <v>1425</v>
      </c>
      <c r="K849" s="13">
        <v>750</v>
      </c>
    </row>
    <row r="850" spans="5:11">
      <c r="E850" s="13" t="s">
        <v>987</v>
      </c>
      <c r="F850" s="13" t="s">
        <v>988</v>
      </c>
      <c r="G850" s="13" t="s">
        <v>946</v>
      </c>
      <c r="H850" s="13">
        <v>43207</v>
      </c>
      <c r="I850" s="13" t="s">
        <v>942</v>
      </c>
      <c r="J850" s="13" t="s">
        <v>1426</v>
      </c>
      <c r="K850" s="13">
        <v>150</v>
      </c>
    </row>
    <row r="851" spans="5:11">
      <c r="E851" s="13" t="s">
        <v>1088</v>
      </c>
      <c r="F851" s="13" t="s">
        <v>1089</v>
      </c>
      <c r="G851" s="13" t="s">
        <v>928</v>
      </c>
      <c r="H851" s="13">
        <v>43449</v>
      </c>
      <c r="I851" s="13" t="s">
        <v>997</v>
      </c>
      <c r="J851" s="13" t="s">
        <v>1427</v>
      </c>
      <c r="K851" s="13">
        <v>63</v>
      </c>
    </row>
    <row r="852" spans="5:11">
      <c r="E852" s="13" t="s">
        <v>990</v>
      </c>
      <c r="F852" s="13" t="s">
        <v>991</v>
      </c>
      <c r="G852" s="13" t="s">
        <v>928</v>
      </c>
      <c r="H852" s="13">
        <v>42349</v>
      </c>
      <c r="I852" s="13" t="s">
        <v>997</v>
      </c>
      <c r="J852" s="13" t="s">
        <v>1179</v>
      </c>
      <c r="K852" s="13">
        <v>57</v>
      </c>
    </row>
    <row r="853" spans="5:11">
      <c r="E853" s="13" t="s">
        <v>1024</v>
      </c>
      <c r="F853" s="13" t="s">
        <v>1025</v>
      </c>
      <c r="G853" s="13" t="s">
        <v>928</v>
      </c>
      <c r="H853" s="13">
        <v>43132</v>
      </c>
      <c r="I853" s="13" t="s">
        <v>942</v>
      </c>
      <c r="J853" s="13" t="s">
        <v>1428</v>
      </c>
      <c r="K853" s="13">
        <v>143</v>
      </c>
    </row>
    <row r="854" spans="5:11">
      <c r="E854" s="13" t="s">
        <v>931</v>
      </c>
      <c r="F854" s="13" t="s">
        <v>932</v>
      </c>
      <c r="G854" s="13" t="s">
        <v>933</v>
      </c>
      <c r="H854" s="13">
        <v>43300</v>
      </c>
      <c r="I854" s="13" t="s">
        <v>951</v>
      </c>
      <c r="J854" s="13" t="s">
        <v>986</v>
      </c>
      <c r="K854" s="13">
        <v>27</v>
      </c>
    </row>
    <row r="855" spans="5:11">
      <c r="E855" s="13" t="s">
        <v>1027</v>
      </c>
      <c r="F855" s="13" t="s">
        <v>1028</v>
      </c>
      <c r="G855" s="13" t="s">
        <v>928</v>
      </c>
      <c r="H855" s="13">
        <v>42829</v>
      </c>
      <c r="I855" s="13" t="s">
        <v>962</v>
      </c>
      <c r="J855" s="13" t="s">
        <v>1429</v>
      </c>
      <c r="K855" s="13">
        <v>648</v>
      </c>
    </row>
    <row r="856" spans="5:11">
      <c r="E856" s="13" t="s">
        <v>1050</v>
      </c>
      <c r="F856" s="13" t="s">
        <v>1051</v>
      </c>
      <c r="G856" s="13" t="s">
        <v>928</v>
      </c>
      <c r="H856" s="13">
        <v>42035</v>
      </c>
      <c r="I856" s="13" t="s">
        <v>966</v>
      </c>
      <c r="J856" s="13" t="s">
        <v>1295</v>
      </c>
      <c r="K856" s="13">
        <v>970</v>
      </c>
    </row>
    <row r="857" spans="5:11">
      <c r="E857" s="13" t="s">
        <v>1060</v>
      </c>
      <c r="F857" s="13" t="s">
        <v>1061</v>
      </c>
      <c r="G857" s="13" t="s">
        <v>937</v>
      </c>
      <c r="H857" s="13">
        <v>42540</v>
      </c>
      <c r="I857" s="13" t="s">
        <v>997</v>
      </c>
      <c r="J857" s="13" t="s">
        <v>1281</v>
      </c>
      <c r="K857" s="13">
        <v>67</v>
      </c>
    </row>
    <row r="858" spans="5:11">
      <c r="E858" s="13" t="s">
        <v>1018</v>
      </c>
      <c r="F858" s="13" t="s">
        <v>988</v>
      </c>
      <c r="G858" s="13" t="s">
        <v>946</v>
      </c>
      <c r="H858" s="13">
        <v>42965</v>
      </c>
      <c r="I858" s="13" t="s">
        <v>966</v>
      </c>
      <c r="J858" s="13" t="s">
        <v>1210</v>
      </c>
      <c r="K858" s="13">
        <v>890</v>
      </c>
    </row>
    <row r="859" spans="5:11">
      <c r="E859" s="13" t="s">
        <v>1032</v>
      </c>
      <c r="F859" s="13" t="s">
        <v>1000</v>
      </c>
      <c r="G859" s="13" t="s">
        <v>933</v>
      </c>
      <c r="H859" s="13">
        <v>42219</v>
      </c>
      <c r="I859" s="13" t="s">
        <v>938</v>
      </c>
      <c r="J859" s="13" t="s">
        <v>1113</v>
      </c>
      <c r="K859" s="13">
        <v>476</v>
      </c>
    </row>
    <row r="860" spans="5:11">
      <c r="E860" s="13" t="s">
        <v>993</v>
      </c>
      <c r="F860" s="13" t="s">
        <v>994</v>
      </c>
      <c r="G860" s="13" t="s">
        <v>928</v>
      </c>
      <c r="H860" s="13">
        <v>42186</v>
      </c>
      <c r="I860" s="13" t="s">
        <v>997</v>
      </c>
      <c r="J860" s="13" t="s">
        <v>1375</v>
      </c>
      <c r="K860" s="13">
        <v>52</v>
      </c>
    </row>
    <row r="861" spans="5:11">
      <c r="E861" s="13" t="s">
        <v>1018</v>
      </c>
      <c r="F861" s="13" t="s">
        <v>988</v>
      </c>
      <c r="G861" s="13" t="s">
        <v>946</v>
      </c>
      <c r="H861" s="13">
        <v>43382</v>
      </c>
      <c r="I861" s="13" t="s">
        <v>938</v>
      </c>
      <c r="J861" s="13" t="s">
        <v>1386</v>
      </c>
      <c r="K861" s="13">
        <v>686</v>
      </c>
    </row>
    <row r="862" spans="5:11">
      <c r="E862" s="13" t="s">
        <v>1032</v>
      </c>
      <c r="F862" s="13" t="s">
        <v>1000</v>
      </c>
      <c r="G862" s="13" t="s">
        <v>933</v>
      </c>
      <c r="H862" s="13">
        <v>43228</v>
      </c>
      <c r="I862" s="13" t="s">
        <v>966</v>
      </c>
      <c r="J862" s="13" t="s">
        <v>1181</v>
      </c>
      <c r="K862" s="13">
        <v>640</v>
      </c>
    </row>
    <row r="863" spans="5:11">
      <c r="E863" s="13" t="s">
        <v>1018</v>
      </c>
      <c r="F863" s="13" t="s">
        <v>988</v>
      </c>
      <c r="G863" s="13" t="s">
        <v>946</v>
      </c>
      <c r="H863" s="13">
        <v>42413</v>
      </c>
      <c r="I863" s="13" t="s">
        <v>955</v>
      </c>
      <c r="J863" s="13" t="s">
        <v>1358</v>
      </c>
      <c r="K863" s="13">
        <v>440</v>
      </c>
    </row>
    <row r="864" spans="5:11">
      <c r="E864" s="13" t="s">
        <v>977</v>
      </c>
      <c r="F864" s="13" t="s">
        <v>978</v>
      </c>
      <c r="G864" s="13" t="s">
        <v>946</v>
      </c>
      <c r="H864" s="13">
        <v>42719</v>
      </c>
      <c r="I864" s="13" t="s">
        <v>929</v>
      </c>
      <c r="J864" s="13" t="s">
        <v>1119</v>
      </c>
      <c r="K864" s="13">
        <v>75</v>
      </c>
    </row>
    <row r="865" spans="5:11">
      <c r="E865" s="13" t="s">
        <v>940</v>
      </c>
      <c r="F865" s="13" t="s">
        <v>941</v>
      </c>
      <c r="G865" s="13" t="s">
        <v>928</v>
      </c>
      <c r="H865" s="13">
        <v>43064</v>
      </c>
      <c r="I865" s="13" t="s">
        <v>942</v>
      </c>
      <c r="J865" s="13" t="s">
        <v>1174</v>
      </c>
      <c r="K865" s="13">
        <v>144</v>
      </c>
    </row>
    <row r="866" spans="5:11">
      <c r="E866" s="13" t="s">
        <v>1168</v>
      </c>
      <c r="F866" s="13" t="s">
        <v>1169</v>
      </c>
      <c r="G866" s="13" t="s">
        <v>937</v>
      </c>
      <c r="H866" s="13">
        <v>42714</v>
      </c>
      <c r="I866" s="13" t="s">
        <v>951</v>
      </c>
      <c r="J866" s="13" t="s">
        <v>1170</v>
      </c>
      <c r="K866" s="13">
        <v>26</v>
      </c>
    </row>
    <row r="867" spans="5:11">
      <c r="E867" s="13" t="s">
        <v>1018</v>
      </c>
      <c r="F867" s="13" t="s">
        <v>988</v>
      </c>
      <c r="G867" s="13" t="s">
        <v>946</v>
      </c>
      <c r="H867" s="13">
        <v>43115</v>
      </c>
      <c r="I867" s="13" t="s">
        <v>929</v>
      </c>
      <c r="J867" s="13" t="s">
        <v>1370</v>
      </c>
      <c r="K867" s="13">
        <v>74</v>
      </c>
    </row>
    <row r="868" spans="5:11">
      <c r="E868" s="13" t="s">
        <v>1011</v>
      </c>
      <c r="F868" s="13" t="s">
        <v>950</v>
      </c>
      <c r="G868" s="13" t="s">
        <v>946</v>
      </c>
      <c r="H868" s="13">
        <v>43297</v>
      </c>
      <c r="I868" s="13" t="s">
        <v>1005</v>
      </c>
      <c r="J868" s="13" t="s">
        <v>1012</v>
      </c>
      <c r="K868" s="13">
        <v>245</v>
      </c>
    </row>
    <row r="869" spans="5:11">
      <c r="E869" s="13" t="s">
        <v>1013</v>
      </c>
      <c r="F869" s="13" t="s">
        <v>1014</v>
      </c>
      <c r="G869" s="13" t="s">
        <v>928</v>
      </c>
      <c r="H869" s="13">
        <v>42550</v>
      </c>
      <c r="I869" s="13" t="s">
        <v>966</v>
      </c>
      <c r="J869" s="13" t="s">
        <v>1205</v>
      </c>
      <c r="K869" s="13">
        <v>940</v>
      </c>
    </row>
    <row r="870" spans="5:11">
      <c r="E870" s="13" t="s">
        <v>1088</v>
      </c>
      <c r="F870" s="13" t="s">
        <v>1089</v>
      </c>
      <c r="G870" s="13" t="s">
        <v>928</v>
      </c>
      <c r="H870" s="13">
        <v>42897</v>
      </c>
      <c r="I870" s="13" t="s">
        <v>947</v>
      </c>
      <c r="J870" s="13" t="s">
        <v>1298</v>
      </c>
      <c r="K870" s="13">
        <v>50</v>
      </c>
    </row>
    <row r="871" spans="5:11">
      <c r="E871" s="13" t="s">
        <v>977</v>
      </c>
      <c r="F871" s="13" t="s">
        <v>978</v>
      </c>
      <c r="G871" s="13" t="s">
        <v>946</v>
      </c>
      <c r="H871" s="13">
        <v>42550</v>
      </c>
      <c r="I871" s="13" t="s">
        <v>947</v>
      </c>
      <c r="J871" s="13" t="s">
        <v>1373</v>
      </c>
      <c r="K871" s="13">
        <v>46</v>
      </c>
    </row>
    <row r="872" spans="5:11">
      <c r="E872" s="13" t="s">
        <v>1155</v>
      </c>
      <c r="F872" s="13" t="s">
        <v>1156</v>
      </c>
      <c r="G872" s="13" t="s">
        <v>928</v>
      </c>
      <c r="H872" s="13">
        <v>42959</v>
      </c>
      <c r="I872" s="13" t="s">
        <v>938</v>
      </c>
      <c r="J872" s="13" t="s">
        <v>1189</v>
      </c>
      <c r="K872" s="13">
        <v>665</v>
      </c>
    </row>
    <row r="873" spans="5:11">
      <c r="E873" s="13" t="s">
        <v>1004</v>
      </c>
      <c r="F873" s="13" t="s">
        <v>961</v>
      </c>
      <c r="G873" s="13" t="s">
        <v>928</v>
      </c>
      <c r="H873" s="13">
        <v>41702</v>
      </c>
      <c r="I873" s="13" t="s">
        <v>966</v>
      </c>
      <c r="J873" s="13" t="s">
        <v>1371</v>
      </c>
      <c r="K873" s="13">
        <v>950</v>
      </c>
    </row>
    <row r="874" spans="5:11">
      <c r="E874" s="13" t="s">
        <v>1039</v>
      </c>
      <c r="F874" s="13" t="s">
        <v>1040</v>
      </c>
      <c r="G874" s="13" t="s">
        <v>928</v>
      </c>
      <c r="H874" s="13">
        <v>41708</v>
      </c>
      <c r="I874" s="13" t="s">
        <v>942</v>
      </c>
      <c r="J874" s="13" t="s">
        <v>1341</v>
      </c>
      <c r="K874" s="13">
        <v>135</v>
      </c>
    </row>
    <row r="875" spans="5:11">
      <c r="E875" s="13" t="s">
        <v>1016</v>
      </c>
      <c r="F875" s="13" t="s">
        <v>1000</v>
      </c>
      <c r="G875" s="13" t="s">
        <v>933</v>
      </c>
      <c r="H875" s="13">
        <v>42825</v>
      </c>
      <c r="I875" s="13" t="s">
        <v>951</v>
      </c>
      <c r="J875" s="13" t="s">
        <v>1017</v>
      </c>
      <c r="K875" s="13">
        <v>29</v>
      </c>
    </row>
    <row r="876" spans="5:11">
      <c r="E876" s="13" t="s">
        <v>1088</v>
      </c>
      <c r="F876" s="13" t="s">
        <v>1089</v>
      </c>
      <c r="G876" s="13" t="s">
        <v>928</v>
      </c>
      <c r="H876" s="13">
        <v>42944</v>
      </c>
      <c r="I876" s="13" t="s">
        <v>1005</v>
      </c>
      <c r="J876" s="13" t="s">
        <v>1430</v>
      </c>
      <c r="K876" s="13">
        <v>243</v>
      </c>
    </row>
    <row r="877" spans="5:11">
      <c r="E877" s="13" t="s">
        <v>1018</v>
      </c>
      <c r="F877" s="13" t="s">
        <v>988</v>
      </c>
      <c r="G877" s="13" t="s">
        <v>946</v>
      </c>
      <c r="H877" s="13">
        <v>43203</v>
      </c>
      <c r="I877" s="13" t="s">
        <v>951</v>
      </c>
      <c r="J877" s="13" t="s">
        <v>1019</v>
      </c>
      <c r="K877" s="13">
        <v>29</v>
      </c>
    </row>
    <row r="878" spans="5:11">
      <c r="E878" s="13" t="s">
        <v>1011</v>
      </c>
      <c r="F878" s="13" t="s">
        <v>950</v>
      </c>
      <c r="G878" s="13" t="s">
        <v>946</v>
      </c>
      <c r="H878" s="13">
        <v>42353</v>
      </c>
      <c r="I878" s="13" t="s">
        <v>955</v>
      </c>
      <c r="J878" s="13" t="s">
        <v>1347</v>
      </c>
      <c r="K878" s="13">
        <v>490</v>
      </c>
    </row>
    <row r="879" spans="5:11">
      <c r="E879" s="13" t="s">
        <v>931</v>
      </c>
      <c r="F879" s="13" t="s">
        <v>932</v>
      </c>
      <c r="G879" s="13" t="s">
        <v>933</v>
      </c>
      <c r="H879" s="13">
        <v>43069</v>
      </c>
      <c r="I879" s="13" t="s">
        <v>938</v>
      </c>
      <c r="J879" s="13" t="s">
        <v>986</v>
      </c>
      <c r="K879" s="13">
        <v>686</v>
      </c>
    </row>
    <row r="880" spans="5:11">
      <c r="E880" s="13" t="s">
        <v>996</v>
      </c>
      <c r="F880" s="13" t="s">
        <v>973</v>
      </c>
      <c r="G880" s="13" t="s">
        <v>946</v>
      </c>
      <c r="H880" s="13">
        <v>42873</v>
      </c>
      <c r="I880" s="13" t="s">
        <v>929</v>
      </c>
      <c r="J880" s="13" t="s">
        <v>1235</v>
      </c>
      <c r="K880" s="13">
        <v>75</v>
      </c>
    </row>
    <row r="881" spans="5:11">
      <c r="E881" s="13" t="s">
        <v>972</v>
      </c>
      <c r="F881" s="13" t="s">
        <v>973</v>
      </c>
      <c r="G881" s="13" t="s">
        <v>946</v>
      </c>
      <c r="H881" s="13">
        <v>43230</v>
      </c>
      <c r="I881" s="13" t="s">
        <v>1005</v>
      </c>
      <c r="J881" s="13" t="s">
        <v>1254</v>
      </c>
      <c r="K881" s="13">
        <v>223</v>
      </c>
    </row>
    <row r="882" spans="5:11">
      <c r="E882" s="13" t="s">
        <v>1004</v>
      </c>
      <c r="F882" s="13" t="s">
        <v>961</v>
      </c>
      <c r="G882" s="13" t="s">
        <v>928</v>
      </c>
      <c r="H882" s="13">
        <v>42466</v>
      </c>
      <c r="I882" s="13" t="s">
        <v>955</v>
      </c>
      <c r="J882" s="13" t="s">
        <v>1371</v>
      </c>
      <c r="K882" s="13">
        <v>480</v>
      </c>
    </row>
    <row r="883" spans="5:11">
      <c r="E883" s="13" t="s">
        <v>987</v>
      </c>
      <c r="F883" s="13" t="s">
        <v>988</v>
      </c>
      <c r="G883" s="13" t="s">
        <v>946</v>
      </c>
      <c r="H883" s="13">
        <v>42836</v>
      </c>
      <c r="I883" s="13" t="s">
        <v>1010</v>
      </c>
      <c r="J883" s="13" t="s">
        <v>989</v>
      </c>
      <c r="K883" s="13">
        <v>50</v>
      </c>
    </row>
    <row r="884" spans="5:11">
      <c r="E884" s="13" t="s">
        <v>1011</v>
      </c>
      <c r="F884" s="13" t="s">
        <v>950</v>
      </c>
      <c r="G884" s="13" t="s">
        <v>946</v>
      </c>
      <c r="H884" s="13">
        <v>41899</v>
      </c>
      <c r="I884" s="13" t="s">
        <v>947</v>
      </c>
      <c r="J884" s="13" t="s">
        <v>1318</v>
      </c>
      <c r="K884" s="13">
        <v>42</v>
      </c>
    </row>
    <row r="885" spans="5:11">
      <c r="E885" s="13" t="s">
        <v>931</v>
      </c>
      <c r="F885" s="13" t="s">
        <v>932</v>
      </c>
      <c r="G885" s="13" t="s">
        <v>933</v>
      </c>
      <c r="H885" s="13">
        <v>41658</v>
      </c>
      <c r="I885" s="13" t="s">
        <v>951</v>
      </c>
      <c r="J885" s="13" t="s">
        <v>1191</v>
      </c>
      <c r="K885" s="13">
        <v>21</v>
      </c>
    </row>
    <row r="886" spans="5:11">
      <c r="E886" s="13" t="s">
        <v>1047</v>
      </c>
      <c r="F886" s="13" t="s">
        <v>1000</v>
      </c>
      <c r="G886" s="13" t="s">
        <v>933</v>
      </c>
      <c r="H886" s="13">
        <v>42945</v>
      </c>
      <c r="I886" s="13" t="s">
        <v>974</v>
      </c>
      <c r="J886" s="13" t="s">
        <v>1059</v>
      </c>
      <c r="K886" s="13">
        <v>500</v>
      </c>
    </row>
    <row r="887" spans="5:11">
      <c r="E887" s="13" t="s">
        <v>1047</v>
      </c>
      <c r="F887" s="13" t="s">
        <v>1000</v>
      </c>
      <c r="G887" s="13" t="s">
        <v>933</v>
      </c>
      <c r="H887" s="13">
        <v>43087</v>
      </c>
      <c r="I887" s="13" t="s">
        <v>962</v>
      </c>
      <c r="J887" s="13" t="s">
        <v>1196</v>
      </c>
      <c r="K887" s="13">
        <v>632</v>
      </c>
    </row>
    <row r="888" spans="5:11">
      <c r="E888" s="13" t="s">
        <v>1018</v>
      </c>
      <c r="F888" s="13" t="s">
        <v>988</v>
      </c>
      <c r="G888" s="13" t="s">
        <v>946</v>
      </c>
      <c r="H888" s="13">
        <v>42792</v>
      </c>
      <c r="I888" s="13" t="s">
        <v>1010</v>
      </c>
      <c r="J888" s="13" t="s">
        <v>1256</v>
      </c>
      <c r="K888" s="13">
        <v>46</v>
      </c>
    </row>
    <row r="889" spans="5:11">
      <c r="E889" s="13" t="s">
        <v>1011</v>
      </c>
      <c r="F889" s="13" t="s">
        <v>950</v>
      </c>
      <c r="G889" s="13" t="s">
        <v>946</v>
      </c>
      <c r="H889" s="13">
        <v>43024</v>
      </c>
      <c r="I889" s="13" t="s">
        <v>947</v>
      </c>
      <c r="J889" s="13" t="s">
        <v>1012</v>
      </c>
      <c r="K889" s="13">
        <v>48</v>
      </c>
    </row>
    <row r="890" spans="5:11">
      <c r="E890" s="13" t="s">
        <v>1030</v>
      </c>
      <c r="F890" s="13" t="s">
        <v>1000</v>
      </c>
      <c r="G890" s="13" t="s">
        <v>933</v>
      </c>
      <c r="H890" s="13">
        <v>42240</v>
      </c>
      <c r="I890" s="13" t="s">
        <v>962</v>
      </c>
      <c r="J890" s="13" t="s">
        <v>1031</v>
      </c>
      <c r="K890" s="13">
        <v>528</v>
      </c>
    </row>
    <row r="891" spans="5:11">
      <c r="E891" s="13" t="s">
        <v>1050</v>
      </c>
      <c r="F891" s="13" t="s">
        <v>1051</v>
      </c>
      <c r="G891" s="13" t="s">
        <v>928</v>
      </c>
      <c r="H891" s="13">
        <v>42378</v>
      </c>
      <c r="I891" s="13" t="s">
        <v>1010</v>
      </c>
      <c r="J891" s="13" t="s">
        <v>1389</v>
      </c>
      <c r="K891" s="13">
        <v>47</v>
      </c>
    </row>
    <row r="892" spans="5:11">
      <c r="E892" s="13" t="s">
        <v>1068</v>
      </c>
      <c r="F892" s="13" t="s">
        <v>950</v>
      </c>
      <c r="G892" s="13" t="s">
        <v>946</v>
      </c>
      <c r="H892" s="13">
        <v>42393</v>
      </c>
      <c r="I892" s="13" t="s">
        <v>942</v>
      </c>
      <c r="J892" s="13" t="s">
        <v>1397</v>
      </c>
      <c r="K892" s="13">
        <v>129</v>
      </c>
    </row>
    <row r="893" spans="5:11">
      <c r="E893" s="13" t="s">
        <v>1072</v>
      </c>
      <c r="F893" s="13" t="s">
        <v>1073</v>
      </c>
      <c r="G893" s="13" t="s">
        <v>937</v>
      </c>
      <c r="H893" s="13">
        <v>41967</v>
      </c>
      <c r="I893" s="13" t="s">
        <v>938</v>
      </c>
      <c r="J893" s="13" t="s">
        <v>1074</v>
      </c>
      <c r="K893" s="13">
        <v>581</v>
      </c>
    </row>
    <row r="894" spans="5:11">
      <c r="E894" s="13" t="s">
        <v>1068</v>
      </c>
      <c r="F894" s="13" t="s">
        <v>950</v>
      </c>
      <c r="G894" s="13" t="s">
        <v>946</v>
      </c>
      <c r="H894" s="13">
        <v>41652</v>
      </c>
      <c r="I894" s="13" t="s">
        <v>951</v>
      </c>
      <c r="J894" s="13" t="s">
        <v>1091</v>
      </c>
      <c r="K894" s="13">
        <v>27</v>
      </c>
    </row>
    <row r="895" spans="5:11">
      <c r="E895" s="13" t="s">
        <v>1018</v>
      </c>
      <c r="F895" s="13" t="s">
        <v>988</v>
      </c>
      <c r="G895" s="13" t="s">
        <v>946</v>
      </c>
      <c r="H895" s="13">
        <v>42688</v>
      </c>
      <c r="I895" s="13" t="s">
        <v>929</v>
      </c>
      <c r="J895" s="13" t="s">
        <v>1370</v>
      </c>
      <c r="K895" s="13">
        <v>75</v>
      </c>
    </row>
    <row r="896" spans="5:11">
      <c r="E896" s="13" t="s">
        <v>1018</v>
      </c>
      <c r="F896" s="13" t="s">
        <v>988</v>
      </c>
      <c r="G896" s="13" t="s">
        <v>946</v>
      </c>
      <c r="H896" s="13">
        <v>43023</v>
      </c>
      <c r="I896" s="13" t="s">
        <v>962</v>
      </c>
      <c r="J896" s="13" t="s">
        <v>1313</v>
      </c>
      <c r="K896" s="13">
        <v>736</v>
      </c>
    </row>
    <row r="897" spans="5:11">
      <c r="E897" s="13" t="s">
        <v>1007</v>
      </c>
      <c r="F897" s="13" t="s">
        <v>1008</v>
      </c>
      <c r="G897" s="13" t="s">
        <v>946</v>
      </c>
      <c r="H897" s="13">
        <v>42825</v>
      </c>
      <c r="I897" s="13" t="s">
        <v>966</v>
      </c>
      <c r="J897" s="13" t="s">
        <v>1331</v>
      </c>
      <c r="K897" s="13">
        <v>880</v>
      </c>
    </row>
    <row r="898" spans="5:11">
      <c r="E898" s="13" t="s">
        <v>983</v>
      </c>
      <c r="F898" s="13" t="s">
        <v>984</v>
      </c>
      <c r="G898" s="13" t="s">
        <v>928</v>
      </c>
      <c r="H898" s="13">
        <v>41873</v>
      </c>
      <c r="I898" s="13" t="s">
        <v>947</v>
      </c>
      <c r="J898" s="13" t="s">
        <v>1200</v>
      </c>
      <c r="K898" s="13">
        <v>48</v>
      </c>
    </row>
    <row r="899" spans="5:11">
      <c r="E899" s="13" t="s">
        <v>1070</v>
      </c>
      <c r="F899" s="13" t="s">
        <v>958</v>
      </c>
      <c r="G899" s="13" t="s">
        <v>937</v>
      </c>
      <c r="H899" s="13">
        <v>42628</v>
      </c>
      <c r="I899" s="13" t="s">
        <v>1010</v>
      </c>
      <c r="J899" s="13" t="s">
        <v>1071</v>
      </c>
      <c r="K899" s="13">
        <v>49</v>
      </c>
    </row>
    <row r="900" spans="5:11">
      <c r="E900" s="13" t="s">
        <v>953</v>
      </c>
      <c r="F900" s="13" t="s">
        <v>954</v>
      </c>
      <c r="G900" s="13" t="s">
        <v>937</v>
      </c>
      <c r="H900" s="13">
        <v>41737</v>
      </c>
      <c r="I900" s="13" t="s">
        <v>951</v>
      </c>
      <c r="J900" s="13" t="s">
        <v>1121</v>
      </c>
      <c r="K900" s="13">
        <v>27</v>
      </c>
    </row>
    <row r="901" spans="5:11">
      <c r="E901" s="13" t="s">
        <v>980</v>
      </c>
      <c r="F901" s="13" t="s">
        <v>981</v>
      </c>
      <c r="G901" s="13" t="s">
        <v>928</v>
      </c>
      <c r="H901" s="13">
        <v>43423</v>
      </c>
      <c r="I901" s="13" t="s">
        <v>966</v>
      </c>
      <c r="J901" s="13" t="s">
        <v>1055</v>
      </c>
      <c r="K901" s="13">
        <v>850</v>
      </c>
    </row>
    <row r="902" spans="5:11">
      <c r="E902" s="13" t="s">
        <v>1072</v>
      </c>
      <c r="F902" s="13" t="s">
        <v>1073</v>
      </c>
      <c r="G902" s="13" t="s">
        <v>937</v>
      </c>
      <c r="H902" s="13">
        <v>42855</v>
      </c>
      <c r="I902" s="13" t="s">
        <v>966</v>
      </c>
      <c r="J902" s="13" t="s">
        <v>1431</v>
      </c>
      <c r="K902" s="13">
        <v>560</v>
      </c>
    </row>
    <row r="903" spans="5:11">
      <c r="E903" s="13" t="s">
        <v>996</v>
      </c>
      <c r="F903" s="13" t="s">
        <v>973</v>
      </c>
      <c r="G903" s="13" t="s">
        <v>946</v>
      </c>
      <c r="H903" s="13">
        <v>41780</v>
      </c>
      <c r="I903" s="13" t="s">
        <v>951</v>
      </c>
      <c r="J903" s="13" t="s">
        <v>1235</v>
      </c>
      <c r="K903" s="13">
        <v>25</v>
      </c>
    </row>
    <row r="904" spans="5:11">
      <c r="E904" s="13" t="s">
        <v>987</v>
      </c>
      <c r="F904" s="13" t="s">
        <v>988</v>
      </c>
      <c r="G904" s="13" t="s">
        <v>946</v>
      </c>
      <c r="H904" s="13">
        <v>42445</v>
      </c>
      <c r="I904" s="13" t="s">
        <v>947</v>
      </c>
      <c r="J904" s="13" t="s">
        <v>1432</v>
      </c>
      <c r="K904" s="13">
        <v>46</v>
      </c>
    </row>
    <row r="905" spans="5:11">
      <c r="E905" s="13" t="s">
        <v>1070</v>
      </c>
      <c r="F905" s="13" t="s">
        <v>958</v>
      </c>
      <c r="G905" s="13" t="s">
        <v>937</v>
      </c>
      <c r="H905" s="13">
        <v>42006</v>
      </c>
      <c r="I905" s="13" t="s">
        <v>955</v>
      </c>
      <c r="J905" s="13" t="s">
        <v>1433</v>
      </c>
      <c r="K905" s="13">
        <v>305</v>
      </c>
    </row>
    <row r="906" spans="5:11">
      <c r="E906" s="13" t="s">
        <v>1097</v>
      </c>
      <c r="F906" s="13" t="s">
        <v>1098</v>
      </c>
      <c r="G906" s="13" t="s">
        <v>946</v>
      </c>
      <c r="H906" s="13">
        <v>43169</v>
      </c>
      <c r="I906" s="13" t="s">
        <v>1010</v>
      </c>
      <c r="J906" s="13" t="s">
        <v>1099</v>
      </c>
      <c r="K906" s="13">
        <v>48</v>
      </c>
    </row>
    <row r="907" spans="5:11">
      <c r="E907" s="13" t="s">
        <v>990</v>
      </c>
      <c r="F907" s="13" t="s">
        <v>991</v>
      </c>
      <c r="G907" s="13" t="s">
        <v>928</v>
      </c>
      <c r="H907" s="13">
        <v>43150</v>
      </c>
      <c r="I907" s="13" t="s">
        <v>955</v>
      </c>
      <c r="J907" s="13" t="s">
        <v>1434</v>
      </c>
      <c r="K907" s="13">
        <v>435</v>
      </c>
    </row>
    <row r="908" spans="5:11">
      <c r="E908" s="13" t="s">
        <v>940</v>
      </c>
      <c r="F908" s="13" t="s">
        <v>941</v>
      </c>
      <c r="G908" s="13" t="s">
        <v>928</v>
      </c>
      <c r="H908" s="13">
        <v>43114</v>
      </c>
      <c r="I908" s="13" t="s">
        <v>974</v>
      </c>
      <c r="J908" s="13" t="s">
        <v>1085</v>
      </c>
      <c r="K908" s="13">
        <v>500</v>
      </c>
    </row>
    <row r="909" spans="5:11">
      <c r="E909" s="13" t="s">
        <v>1030</v>
      </c>
      <c r="F909" s="13" t="s">
        <v>1000</v>
      </c>
      <c r="G909" s="13" t="s">
        <v>933</v>
      </c>
      <c r="H909" s="13">
        <v>42636</v>
      </c>
      <c r="I909" s="13" t="s">
        <v>997</v>
      </c>
      <c r="J909" s="13" t="s">
        <v>1435</v>
      </c>
      <c r="K909" s="13">
        <v>66</v>
      </c>
    </row>
    <row r="910" spans="5:11">
      <c r="E910" s="13" t="s">
        <v>944</v>
      </c>
      <c r="F910" s="13" t="s">
        <v>945</v>
      </c>
      <c r="G910" s="13" t="s">
        <v>946</v>
      </c>
      <c r="H910" s="13">
        <v>42834</v>
      </c>
      <c r="I910" s="13" t="s">
        <v>997</v>
      </c>
      <c r="J910" s="13" t="s">
        <v>1034</v>
      </c>
      <c r="K910" s="13">
        <v>70</v>
      </c>
    </row>
    <row r="911" spans="5:11">
      <c r="E911" s="13" t="s">
        <v>972</v>
      </c>
      <c r="F911" s="13" t="s">
        <v>973</v>
      </c>
      <c r="G911" s="13" t="s">
        <v>946</v>
      </c>
      <c r="H911" s="13">
        <v>42721</v>
      </c>
      <c r="I911" s="13" t="s">
        <v>929</v>
      </c>
      <c r="J911" s="13" t="s">
        <v>1436</v>
      </c>
      <c r="K911" s="13">
        <v>79</v>
      </c>
    </row>
    <row r="912" spans="5:11">
      <c r="E912" s="13" t="s">
        <v>1024</v>
      </c>
      <c r="F912" s="13" t="s">
        <v>1025</v>
      </c>
      <c r="G912" s="13" t="s">
        <v>928</v>
      </c>
      <c r="H912" s="13">
        <v>42769</v>
      </c>
      <c r="I912" s="13" t="s">
        <v>951</v>
      </c>
      <c r="J912" s="13" t="s">
        <v>1026</v>
      </c>
      <c r="K912" s="13">
        <v>28</v>
      </c>
    </row>
    <row r="913" spans="5:11">
      <c r="E913" s="13" t="s">
        <v>1024</v>
      </c>
      <c r="F913" s="13" t="s">
        <v>1025</v>
      </c>
      <c r="G913" s="13" t="s">
        <v>928</v>
      </c>
      <c r="H913" s="13">
        <v>41905</v>
      </c>
      <c r="I913" s="13" t="s">
        <v>955</v>
      </c>
      <c r="J913" s="13" t="s">
        <v>1362</v>
      </c>
      <c r="K913" s="13">
        <v>485</v>
      </c>
    </row>
    <row r="914" spans="5:11">
      <c r="E914" s="13" t="s">
        <v>1080</v>
      </c>
      <c r="F914" s="13" t="s">
        <v>1081</v>
      </c>
      <c r="G914" s="13" t="s">
        <v>928</v>
      </c>
      <c r="H914" s="13">
        <v>42413</v>
      </c>
      <c r="I914" s="13" t="s">
        <v>997</v>
      </c>
      <c r="J914" s="13" t="s">
        <v>1288</v>
      </c>
      <c r="K914" s="13">
        <v>67</v>
      </c>
    </row>
    <row r="915" spans="5:11">
      <c r="E915" s="13" t="s">
        <v>1050</v>
      </c>
      <c r="F915" s="13" t="s">
        <v>1051</v>
      </c>
      <c r="G915" s="13" t="s">
        <v>928</v>
      </c>
      <c r="H915" s="13">
        <v>42864</v>
      </c>
      <c r="I915" s="13" t="s">
        <v>942</v>
      </c>
      <c r="J915" s="13" t="s">
        <v>1052</v>
      </c>
      <c r="K915" s="13">
        <v>143</v>
      </c>
    </row>
    <row r="916" spans="5:11">
      <c r="E916" s="13" t="s">
        <v>944</v>
      </c>
      <c r="F916" s="13" t="s">
        <v>945</v>
      </c>
      <c r="G916" s="13" t="s">
        <v>946</v>
      </c>
      <c r="H916" s="13">
        <v>42775</v>
      </c>
      <c r="I916" s="13" t="s">
        <v>966</v>
      </c>
      <c r="J916" s="13" t="s">
        <v>1034</v>
      </c>
      <c r="K916" s="13">
        <v>570</v>
      </c>
    </row>
    <row r="917" spans="5:11">
      <c r="E917" s="13" t="s">
        <v>1039</v>
      </c>
      <c r="F917" s="13" t="s">
        <v>1040</v>
      </c>
      <c r="G917" s="13" t="s">
        <v>928</v>
      </c>
      <c r="H917" s="13">
        <v>43303</v>
      </c>
      <c r="I917" s="13" t="s">
        <v>1005</v>
      </c>
      <c r="J917" s="13" t="s">
        <v>1437</v>
      </c>
      <c r="K917" s="13">
        <v>235</v>
      </c>
    </row>
    <row r="918" spans="5:11">
      <c r="E918" s="13" t="s">
        <v>1093</v>
      </c>
      <c r="F918" s="13" t="s">
        <v>1094</v>
      </c>
      <c r="G918" s="13" t="s">
        <v>928</v>
      </c>
      <c r="H918" s="13">
        <v>41959</v>
      </c>
      <c r="I918" s="13" t="s">
        <v>962</v>
      </c>
      <c r="J918" s="13" t="s">
        <v>1297</v>
      </c>
      <c r="K918" s="13">
        <v>760</v>
      </c>
    </row>
    <row r="919" spans="5:11">
      <c r="E919" s="13" t="s">
        <v>1002</v>
      </c>
      <c r="F919" s="13" t="s">
        <v>981</v>
      </c>
      <c r="G919" s="13" t="s">
        <v>928</v>
      </c>
      <c r="H919" s="13">
        <v>42074</v>
      </c>
      <c r="I919" s="13" t="s">
        <v>951</v>
      </c>
      <c r="J919" s="13" t="s">
        <v>1438</v>
      </c>
      <c r="K919" s="13">
        <v>23</v>
      </c>
    </row>
    <row r="920" spans="5:11">
      <c r="E920" s="13" t="s">
        <v>1032</v>
      </c>
      <c r="F920" s="13" t="s">
        <v>1000</v>
      </c>
      <c r="G920" s="13" t="s">
        <v>933</v>
      </c>
      <c r="H920" s="13">
        <v>43407</v>
      </c>
      <c r="I920" s="13" t="s">
        <v>951</v>
      </c>
      <c r="J920" s="13" t="s">
        <v>1338</v>
      </c>
      <c r="K920" s="13">
        <v>26</v>
      </c>
    </row>
    <row r="921" spans="5:11">
      <c r="E921" s="13" t="s">
        <v>949</v>
      </c>
      <c r="F921" s="13" t="s">
        <v>950</v>
      </c>
      <c r="G921" s="13" t="s">
        <v>946</v>
      </c>
      <c r="H921" s="13">
        <v>41739</v>
      </c>
      <c r="I921" s="13" t="s">
        <v>997</v>
      </c>
      <c r="J921" s="13" t="s">
        <v>1416</v>
      </c>
      <c r="K921" s="13">
        <v>57</v>
      </c>
    </row>
    <row r="922" spans="5:11">
      <c r="E922" s="13" t="s">
        <v>940</v>
      </c>
      <c r="F922" s="13" t="s">
        <v>941</v>
      </c>
      <c r="G922" s="13" t="s">
        <v>928</v>
      </c>
      <c r="H922" s="13">
        <v>42877</v>
      </c>
      <c r="I922" s="13" t="s">
        <v>962</v>
      </c>
      <c r="J922" s="13" t="s">
        <v>1182</v>
      </c>
      <c r="K922" s="13">
        <v>512</v>
      </c>
    </row>
    <row r="923" spans="5:11">
      <c r="E923" s="13" t="s">
        <v>944</v>
      </c>
      <c r="F923" s="13" t="s">
        <v>945</v>
      </c>
      <c r="G923" s="13" t="s">
        <v>946</v>
      </c>
      <c r="H923" s="13">
        <v>42786</v>
      </c>
      <c r="I923" s="13" t="s">
        <v>974</v>
      </c>
      <c r="J923" s="13" t="s">
        <v>1385</v>
      </c>
      <c r="K923" s="13">
        <v>500</v>
      </c>
    </row>
    <row r="924" spans="5:11">
      <c r="E924" s="13" t="s">
        <v>1047</v>
      </c>
      <c r="F924" s="13" t="s">
        <v>1000</v>
      </c>
      <c r="G924" s="13" t="s">
        <v>933</v>
      </c>
      <c r="H924" s="13">
        <v>43123</v>
      </c>
      <c r="I924" s="13" t="s">
        <v>938</v>
      </c>
      <c r="J924" s="13" t="s">
        <v>1392</v>
      </c>
      <c r="K924" s="13">
        <v>609</v>
      </c>
    </row>
    <row r="925" spans="5:11">
      <c r="E925" s="13" t="s">
        <v>1088</v>
      </c>
      <c r="F925" s="13" t="s">
        <v>1089</v>
      </c>
      <c r="G925" s="13" t="s">
        <v>928</v>
      </c>
      <c r="H925" s="13">
        <v>43438</v>
      </c>
      <c r="I925" s="13" t="s">
        <v>947</v>
      </c>
      <c r="J925" s="13" t="s">
        <v>1412</v>
      </c>
      <c r="K925" s="13">
        <v>48</v>
      </c>
    </row>
    <row r="926" spans="5:11">
      <c r="E926" s="13" t="s">
        <v>1047</v>
      </c>
      <c r="F926" s="13" t="s">
        <v>1000</v>
      </c>
      <c r="G926" s="13" t="s">
        <v>933</v>
      </c>
      <c r="H926" s="13">
        <v>43105</v>
      </c>
      <c r="I926" s="13" t="s">
        <v>951</v>
      </c>
      <c r="J926" s="13" t="s">
        <v>1439</v>
      </c>
      <c r="K926" s="13">
        <v>26</v>
      </c>
    </row>
    <row r="927" spans="5:11">
      <c r="E927" s="13" t="s">
        <v>1070</v>
      </c>
      <c r="F927" s="13" t="s">
        <v>958</v>
      </c>
      <c r="G927" s="13" t="s">
        <v>937</v>
      </c>
      <c r="H927" s="13">
        <v>41754</v>
      </c>
      <c r="I927" s="13" t="s">
        <v>974</v>
      </c>
      <c r="J927" s="13" t="s">
        <v>1364</v>
      </c>
      <c r="K927" s="13">
        <v>500</v>
      </c>
    </row>
    <row r="928" spans="5:11">
      <c r="E928" s="13" t="s">
        <v>968</v>
      </c>
      <c r="F928" s="13" t="s">
        <v>969</v>
      </c>
      <c r="G928" s="13" t="s">
        <v>946</v>
      </c>
      <c r="H928" s="13">
        <v>42640</v>
      </c>
      <c r="I928" s="13" t="s">
        <v>962</v>
      </c>
      <c r="J928" s="13" t="s">
        <v>970</v>
      </c>
      <c r="K928" s="13">
        <v>664</v>
      </c>
    </row>
    <row r="929" spans="5:11">
      <c r="E929" s="13" t="s">
        <v>1122</v>
      </c>
      <c r="F929" s="13" t="s">
        <v>1123</v>
      </c>
      <c r="G929" s="13" t="s">
        <v>928</v>
      </c>
      <c r="H929" s="13">
        <v>43142</v>
      </c>
      <c r="I929" s="13" t="s">
        <v>938</v>
      </c>
      <c r="J929" s="13" t="s">
        <v>1177</v>
      </c>
      <c r="K929" s="13">
        <v>679</v>
      </c>
    </row>
    <row r="930" spans="5:11">
      <c r="E930" s="13" t="s">
        <v>999</v>
      </c>
      <c r="F930" s="13" t="s">
        <v>1000</v>
      </c>
      <c r="G930" s="13" t="s">
        <v>933</v>
      </c>
      <c r="H930" s="13">
        <v>41758</v>
      </c>
      <c r="I930" s="13" t="s">
        <v>1005</v>
      </c>
      <c r="J930" s="13" t="s">
        <v>1440</v>
      </c>
      <c r="K930" s="13">
        <v>198</v>
      </c>
    </row>
    <row r="931" spans="5:11">
      <c r="E931" s="13" t="s">
        <v>1072</v>
      </c>
      <c r="F931" s="13" t="s">
        <v>1073</v>
      </c>
      <c r="G931" s="13" t="s">
        <v>937</v>
      </c>
      <c r="H931" s="13">
        <v>42124</v>
      </c>
      <c r="I931" s="13" t="s">
        <v>974</v>
      </c>
      <c r="J931" s="13" t="s">
        <v>1171</v>
      </c>
      <c r="K931" s="13">
        <v>500</v>
      </c>
    </row>
    <row r="932" spans="5:11">
      <c r="E932" s="13" t="s">
        <v>960</v>
      </c>
      <c r="F932" s="13" t="s">
        <v>961</v>
      </c>
      <c r="G932" s="13" t="s">
        <v>928</v>
      </c>
      <c r="H932" s="13">
        <v>41979</v>
      </c>
      <c r="I932" s="13" t="s">
        <v>974</v>
      </c>
      <c r="J932" s="13" t="s">
        <v>1301</v>
      </c>
      <c r="K932" s="13">
        <v>500</v>
      </c>
    </row>
    <row r="933" spans="5:11">
      <c r="E933" s="13" t="s">
        <v>1070</v>
      </c>
      <c r="F933" s="13" t="s">
        <v>958</v>
      </c>
      <c r="G933" s="13" t="s">
        <v>937</v>
      </c>
      <c r="H933" s="13">
        <v>42033</v>
      </c>
      <c r="I933" s="13" t="s">
        <v>955</v>
      </c>
      <c r="J933" s="13" t="s">
        <v>1286</v>
      </c>
      <c r="K933" s="13">
        <v>450</v>
      </c>
    </row>
    <row r="934" spans="5:11">
      <c r="E934" s="13" t="s">
        <v>1024</v>
      </c>
      <c r="F934" s="13" t="s">
        <v>1025</v>
      </c>
      <c r="G934" s="13" t="s">
        <v>928</v>
      </c>
      <c r="H934" s="13">
        <v>42828</v>
      </c>
      <c r="I934" s="13" t="s">
        <v>951</v>
      </c>
      <c r="J934" s="13" t="s">
        <v>1026</v>
      </c>
      <c r="K934" s="13">
        <v>29</v>
      </c>
    </row>
    <row r="935" spans="5:11">
      <c r="E935" s="13" t="s">
        <v>1030</v>
      </c>
      <c r="F935" s="13" t="s">
        <v>1000</v>
      </c>
      <c r="G935" s="13" t="s">
        <v>933</v>
      </c>
      <c r="H935" s="13">
        <v>42368</v>
      </c>
      <c r="I935" s="13" t="s">
        <v>974</v>
      </c>
      <c r="J935" s="13" t="s">
        <v>1031</v>
      </c>
      <c r="K935" s="13">
        <v>500</v>
      </c>
    </row>
    <row r="936" spans="5:11">
      <c r="E936" s="13" t="s">
        <v>964</v>
      </c>
      <c r="F936" s="13" t="s">
        <v>965</v>
      </c>
      <c r="G936" s="13" t="s">
        <v>928</v>
      </c>
      <c r="H936" s="13">
        <v>42967</v>
      </c>
      <c r="I936" s="13" t="s">
        <v>1005</v>
      </c>
      <c r="J936" s="13" t="s">
        <v>1238</v>
      </c>
      <c r="K936" s="13">
        <v>225</v>
      </c>
    </row>
    <row r="937" spans="5:11">
      <c r="E937" s="13" t="s">
        <v>926</v>
      </c>
      <c r="F937" s="13" t="s">
        <v>927</v>
      </c>
      <c r="G937" s="13" t="s">
        <v>928</v>
      </c>
      <c r="H937" s="13">
        <v>42264</v>
      </c>
      <c r="I937" s="13" t="s">
        <v>929</v>
      </c>
      <c r="J937" s="13" t="s">
        <v>1020</v>
      </c>
      <c r="K937" s="13">
        <v>78</v>
      </c>
    </row>
    <row r="938" spans="5:11">
      <c r="E938" s="13" t="s">
        <v>940</v>
      </c>
      <c r="F938" s="13" t="s">
        <v>941</v>
      </c>
      <c r="G938" s="13" t="s">
        <v>928</v>
      </c>
      <c r="H938" s="13">
        <v>42324</v>
      </c>
      <c r="I938" s="13" t="s">
        <v>1010</v>
      </c>
      <c r="J938" s="13" t="s">
        <v>943</v>
      </c>
      <c r="K938" s="13">
        <v>32</v>
      </c>
    </row>
    <row r="939" spans="5:11">
      <c r="E939" s="13" t="s">
        <v>1155</v>
      </c>
      <c r="F939" s="13" t="s">
        <v>1156</v>
      </c>
      <c r="G939" s="13" t="s">
        <v>928</v>
      </c>
      <c r="H939" s="13">
        <v>41975</v>
      </c>
      <c r="I939" s="13" t="s">
        <v>1010</v>
      </c>
      <c r="J939" s="13" t="s">
        <v>1189</v>
      </c>
      <c r="K939" s="13">
        <v>41</v>
      </c>
    </row>
    <row r="940" spans="5:11">
      <c r="E940" s="13" t="s">
        <v>935</v>
      </c>
      <c r="F940" s="13" t="s">
        <v>936</v>
      </c>
      <c r="G940" s="13" t="s">
        <v>937</v>
      </c>
      <c r="H940" s="13">
        <v>43265</v>
      </c>
      <c r="I940" s="13" t="s">
        <v>997</v>
      </c>
      <c r="J940" s="13" t="s">
        <v>1188</v>
      </c>
      <c r="K940" s="13">
        <v>60</v>
      </c>
    </row>
    <row r="941" spans="5:11">
      <c r="E941" s="13" t="s">
        <v>987</v>
      </c>
      <c r="F941" s="13" t="s">
        <v>988</v>
      </c>
      <c r="G941" s="13" t="s">
        <v>946</v>
      </c>
      <c r="H941" s="13">
        <v>41741</v>
      </c>
      <c r="I941" s="13" t="s">
        <v>997</v>
      </c>
      <c r="J941" s="13" t="s">
        <v>1340</v>
      </c>
      <c r="K941" s="13">
        <v>69</v>
      </c>
    </row>
    <row r="942" spans="5:11">
      <c r="E942" s="13" t="s">
        <v>960</v>
      </c>
      <c r="F942" s="13" t="s">
        <v>961</v>
      </c>
      <c r="G942" s="13" t="s">
        <v>928</v>
      </c>
      <c r="H942" s="13">
        <v>43289</v>
      </c>
      <c r="I942" s="13" t="s">
        <v>955</v>
      </c>
      <c r="J942" s="13" t="s">
        <v>1301</v>
      </c>
      <c r="K942" s="13">
        <v>490</v>
      </c>
    </row>
    <row r="943" spans="5:11">
      <c r="E943" s="13" t="s">
        <v>987</v>
      </c>
      <c r="F943" s="13" t="s">
        <v>988</v>
      </c>
      <c r="G943" s="13" t="s">
        <v>946</v>
      </c>
      <c r="H943" s="13">
        <v>43133</v>
      </c>
      <c r="I943" s="13" t="s">
        <v>997</v>
      </c>
      <c r="J943" s="13" t="s">
        <v>989</v>
      </c>
      <c r="K943" s="13">
        <v>69</v>
      </c>
    </row>
    <row r="944" spans="5:11">
      <c r="E944" s="13" t="s">
        <v>993</v>
      </c>
      <c r="F944" s="13" t="s">
        <v>994</v>
      </c>
      <c r="G944" s="13" t="s">
        <v>928</v>
      </c>
      <c r="H944" s="13">
        <v>43290</v>
      </c>
      <c r="I944" s="13" t="s">
        <v>966</v>
      </c>
      <c r="J944" s="13" t="s">
        <v>995</v>
      </c>
      <c r="K944" s="13">
        <v>640</v>
      </c>
    </row>
    <row r="945" spans="5:11">
      <c r="E945" s="13" t="s">
        <v>968</v>
      </c>
      <c r="F945" s="13" t="s">
        <v>969</v>
      </c>
      <c r="G945" s="13" t="s">
        <v>946</v>
      </c>
      <c r="H945" s="13">
        <v>41941</v>
      </c>
      <c r="I945" s="13" t="s">
        <v>966</v>
      </c>
      <c r="J945" s="13" t="s">
        <v>1103</v>
      </c>
      <c r="K945" s="13">
        <v>1000</v>
      </c>
    </row>
    <row r="946" spans="5:11">
      <c r="E946" s="13" t="s">
        <v>1080</v>
      </c>
      <c r="F946" s="13" t="s">
        <v>1081</v>
      </c>
      <c r="G946" s="13" t="s">
        <v>928</v>
      </c>
      <c r="H946" s="13">
        <v>43314</v>
      </c>
      <c r="I946" s="13" t="s">
        <v>929</v>
      </c>
      <c r="J946" s="13" t="s">
        <v>1390</v>
      </c>
      <c r="K946" s="13">
        <v>70</v>
      </c>
    </row>
    <row r="947" spans="5:11">
      <c r="E947" s="13" t="s">
        <v>953</v>
      </c>
      <c r="F947" s="13" t="s">
        <v>954</v>
      </c>
      <c r="G947" s="13" t="s">
        <v>937</v>
      </c>
      <c r="H947" s="13">
        <v>43093</v>
      </c>
      <c r="I947" s="13" t="s">
        <v>942</v>
      </c>
      <c r="J947" s="13" t="s">
        <v>1388</v>
      </c>
      <c r="K947" s="13">
        <v>135</v>
      </c>
    </row>
    <row r="948" spans="5:11">
      <c r="E948" s="13" t="s">
        <v>1042</v>
      </c>
      <c r="F948" s="13" t="s">
        <v>1043</v>
      </c>
      <c r="G948" s="13" t="s">
        <v>928</v>
      </c>
      <c r="H948" s="13">
        <v>43313</v>
      </c>
      <c r="I948" s="13" t="s">
        <v>938</v>
      </c>
      <c r="J948" s="13" t="s">
        <v>1441</v>
      </c>
      <c r="K948" s="13">
        <v>623</v>
      </c>
    </row>
    <row r="949" spans="5:11">
      <c r="E949" s="13" t="s">
        <v>983</v>
      </c>
      <c r="F949" s="13" t="s">
        <v>984</v>
      </c>
      <c r="G949" s="13" t="s">
        <v>928</v>
      </c>
      <c r="H949" s="13">
        <v>42549</v>
      </c>
      <c r="I949" s="13" t="s">
        <v>1005</v>
      </c>
      <c r="J949" s="13" t="s">
        <v>1442</v>
      </c>
      <c r="K949" s="13">
        <v>245</v>
      </c>
    </row>
    <row r="950" spans="5:11">
      <c r="E950" s="13" t="s">
        <v>1093</v>
      </c>
      <c r="F950" s="13" t="s">
        <v>1094</v>
      </c>
      <c r="G950" s="13" t="s">
        <v>928</v>
      </c>
      <c r="H950" s="13">
        <v>42748</v>
      </c>
      <c r="I950" s="13" t="s">
        <v>955</v>
      </c>
      <c r="J950" s="13" t="s">
        <v>1118</v>
      </c>
      <c r="K950" s="13">
        <v>500</v>
      </c>
    </row>
    <row r="951" spans="5:11">
      <c r="E951" s="13" t="s">
        <v>1024</v>
      </c>
      <c r="F951" s="13" t="s">
        <v>1025</v>
      </c>
      <c r="G951" s="13" t="s">
        <v>928</v>
      </c>
      <c r="H951" s="13">
        <v>42873</v>
      </c>
      <c r="I951" s="13" t="s">
        <v>938</v>
      </c>
      <c r="J951" s="13" t="s">
        <v>1308</v>
      </c>
      <c r="K951" s="13">
        <v>700</v>
      </c>
    </row>
    <row r="952" spans="5:11">
      <c r="E952" s="13" t="s">
        <v>993</v>
      </c>
      <c r="F952" s="13" t="s">
        <v>994</v>
      </c>
      <c r="G952" s="13" t="s">
        <v>928</v>
      </c>
      <c r="H952" s="13">
        <v>42913</v>
      </c>
      <c r="I952" s="13" t="s">
        <v>955</v>
      </c>
      <c r="J952" s="13" t="s">
        <v>1232</v>
      </c>
      <c r="K952" s="13">
        <v>480</v>
      </c>
    </row>
    <row r="953" spans="5:11">
      <c r="E953" s="13" t="s">
        <v>993</v>
      </c>
      <c r="F953" s="13" t="s">
        <v>994</v>
      </c>
      <c r="G953" s="13" t="s">
        <v>928</v>
      </c>
      <c r="H953" s="13">
        <v>43140</v>
      </c>
      <c r="I953" s="13" t="s">
        <v>1005</v>
      </c>
      <c r="J953" s="13" t="s">
        <v>1375</v>
      </c>
      <c r="K953" s="13">
        <v>243</v>
      </c>
    </row>
    <row r="954" spans="5:11">
      <c r="E954" s="13" t="s">
        <v>957</v>
      </c>
      <c r="F954" s="13" t="s">
        <v>958</v>
      </c>
      <c r="G954" s="13" t="s">
        <v>937</v>
      </c>
      <c r="H954" s="13">
        <v>42783</v>
      </c>
      <c r="I954" s="13" t="s">
        <v>966</v>
      </c>
      <c r="J954" s="13" t="s">
        <v>1264</v>
      </c>
      <c r="K954" s="13">
        <v>950</v>
      </c>
    </row>
    <row r="955" spans="5:11">
      <c r="E955" s="13" t="s">
        <v>1002</v>
      </c>
      <c r="F955" s="13" t="s">
        <v>981</v>
      </c>
      <c r="G955" s="13" t="s">
        <v>928</v>
      </c>
      <c r="H955" s="13">
        <v>42799</v>
      </c>
      <c r="I955" s="13" t="s">
        <v>1010</v>
      </c>
      <c r="J955" s="13" t="s">
        <v>1303</v>
      </c>
      <c r="K955" s="13">
        <v>47</v>
      </c>
    </row>
    <row r="956" spans="5:11">
      <c r="E956" s="13" t="s">
        <v>1030</v>
      </c>
      <c r="F956" s="13" t="s">
        <v>1000</v>
      </c>
      <c r="G956" s="13" t="s">
        <v>933</v>
      </c>
      <c r="H956" s="13">
        <v>41910</v>
      </c>
      <c r="I956" s="13" t="s">
        <v>951</v>
      </c>
      <c r="J956" s="13" t="s">
        <v>1135</v>
      </c>
      <c r="K956" s="13">
        <v>27</v>
      </c>
    </row>
    <row r="957" spans="5:11">
      <c r="E957" s="13" t="s">
        <v>1080</v>
      </c>
      <c r="F957" s="13" t="s">
        <v>1081</v>
      </c>
      <c r="G957" s="13" t="s">
        <v>928</v>
      </c>
      <c r="H957" s="13">
        <v>43180</v>
      </c>
      <c r="I957" s="13" t="s">
        <v>951</v>
      </c>
      <c r="J957" s="13" t="s">
        <v>1166</v>
      </c>
      <c r="K957" s="13">
        <v>29</v>
      </c>
    </row>
    <row r="958" spans="5:11">
      <c r="E958" s="13" t="s">
        <v>1122</v>
      </c>
      <c r="F958" s="13" t="s">
        <v>1123</v>
      </c>
      <c r="G958" s="13" t="s">
        <v>928</v>
      </c>
      <c r="H958" s="13">
        <v>43404</v>
      </c>
      <c r="I958" s="13" t="s">
        <v>929</v>
      </c>
      <c r="J958" s="13" t="s">
        <v>1443</v>
      </c>
      <c r="K958" s="13">
        <v>76</v>
      </c>
    </row>
    <row r="959" spans="5:11">
      <c r="E959" s="13" t="s">
        <v>1122</v>
      </c>
      <c r="F959" s="13" t="s">
        <v>1123</v>
      </c>
      <c r="G959" s="13" t="s">
        <v>928</v>
      </c>
      <c r="H959" s="13">
        <v>43105</v>
      </c>
      <c r="I959" s="13" t="s">
        <v>997</v>
      </c>
      <c r="J959" s="13" t="s">
        <v>1355</v>
      </c>
      <c r="K959" s="13">
        <v>69</v>
      </c>
    </row>
    <row r="960" spans="5:11">
      <c r="E960" s="13" t="s">
        <v>999</v>
      </c>
      <c r="F960" s="13" t="s">
        <v>1000</v>
      </c>
      <c r="G960" s="13" t="s">
        <v>933</v>
      </c>
      <c r="H960" s="13">
        <v>42384</v>
      </c>
      <c r="I960" s="13" t="s">
        <v>929</v>
      </c>
      <c r="J960" s="13" t="s">
        <v>1326</v>
      </c>
      <c r="K960" s="13">
        <v>76</v>
      </c>
    </row>
    <row r="961" spans="5:11">
      <c r="E961" s="13" t="s">
        <v>980</v>
      </c>
      <c r="F961" s="13" t="s">
        <v>981</v>
      </c>
      <c r="G961" s="13" t="s">
        <v>928</v>
      </c>
      <c r="H961" s="13">
        <v>42303</v>
      </c>
      <c r="I961" s="13" t="s">
        <v>955</v>
      </c>
      <c r="J961" s="13" t="s">
        <v>1104</v>
      </c>
      <c r="K961" s="13">
        <v>430</v>
      </c>
    </row>
    <row r="962" spans="5:11">
      <c r="E962" s="13" t="s">
        <v>993</v>
      </c>
      <c r="F962" s="13" t="s">
        <v>994</v>
      </c>
      <c r="G962" s="13" t="s">
        <v>928</v>
      </c>
      <c r="H962" s="13">
        <v>43235</v>
      </c>
      <c r="I962" s="13" t="s">
        <v>951</v>
      </c>
      <c r="J962" s="13" t="s">
        <v>1332</v>
      </c>
      <c r="K962" s="13">
        <v>28</v>
      </c>
    </row>
    <row r="963" spans="5:11">
      <c r="E963" s="13" t="s">
        <v>1018</v>
      </c>
      <c r="F963" s="13" t="s">
        <v>988</v>
      </c>
      <c r="G963" s="13" t="s">
        <v>946</v>
      </c>
      <c r="H963" s="13">
        <v>42661</v>
      </c>
      <c r="I963" s="13" t="s">
        <v>947</v>
      </c>
      <c r="J963" s="13" t="s">
        <v>1358</v>
      </c>
      <c r="K963" s="13">
        <v>45</v>
      </c>
    </row>
    <row r="964" spans="5:11">
      <c r="E964" s="13" t="s">
        <v>1018</v>
      </c>
      <c r="F964" s="13" t="s">
        <v>988</v>
      </c>
      <c r="G964" s="13" t="s">
        <v>946</v>
      </c>
      <c r="H964" s="13">
        <v>41685</v>
      </c>
      <c r="I964" s="13" t="s">
        <v>997</v>
      </c>
      <c r="J964" s="13" t="s">
        <v>1444</v>
      </c>
      <c r="K964" s="13">
        <v>57</v>
      </c>
    </row>
    <row r="965" spans="5:11">
      <c r="E965" s="13" t="s">
        <v>1072</v>
      </c>
      <c r="F965" s="13" t="s">
        <v>1073</v>
      </c>
      <c r="G965" s="13" t="s">
        <v>937</v>
      </c>
      <c r="H965" s="13">
        <v>42544</v>
      </c>
      <c r="I965" s="13" t="s">
        <v>966</v>
      </c>
      <c r="J965" s="13" t="s">
        <v>1320</v>
      </c>
      <c r="K965" s="13">
        <v>730</v>
      </c>
    </row>
    <row r="966" spans="5:11">
      <c r="E966" s="13" t="s">
        <v>1060</v>
      </c>
      <c r="F966" s="13" t="s">
        <v>1061</v>
      </c>
      <c r="G966" s="13" t="s">
        <v>937</v>
      </c>
      <c r="H966" s="13">
        <v>42907</v>
      </c>
      <c r="I966" s="13" t="s">
        <v>966</v>
      </c>
      <c r="J966" s="13" t="s">
        <v>1445</v>
      </c>
      <c r="K966" s="13">
        <v>710</v>
      </c>
    </row>
    <row r="967" spans="5:11">
      <c r="E967" s="13" t="s">
        <v>960</v>
      </c>
      <c r="F967" s="13" t="s">
        <v>961</v>
      </c>
      <c r="G967" s="13" t="s">
        <v>928</v>
      </c>
      <c r="H967" s="13">
        <v>42948</v>
      </c>
      <c r="I967" s="13" t="s">
        <v>955</v>
      </c>
      <c r="J967" s="13" t="s">
        <v>1158</v>
      </c>
      <c r="K967" s="13">
        <v>500</v>
      </c>
    </row>
    <row r="968" spans="5:11">
      <c r="E968" s="13" t="s">
        <v>1060</v>
      </c>
      <c r="F968" s="13" t="s">
        <v>1061</v>
      </c>
      <c r="G968" s="13" t="s">
        <v>937</v>
      </c>
      <c r="H968" s="13">
        <v>42868</v>
      </c>
      <c r="I968" s="13" t="s">
        <v>938</v>
      </c>
      <c r="J968" s="13" t="s">
        <v>1086</v>
      </c>
      <c r="K968" s="13">
        <v>693</v>
      </c>
    </row>
    <row r="969" spans="5:11">
      <c r="E969" s="13" t="s">
        <v>1032</v>
      </c>
      <c r="F969" s="13" t="s">
        <v>1000</v>
      </c>
      <c r="G969" s="13" t="s">
        <v>933</v>
      </c>
      <c r="H969" s="13">
        <v>41988</v>
      </c>
      <c r="I969" s="13" t="s">
        <v>929</v>
      </c>
      <c r="J969" s="13" t="s">
        <v>1113</v>
      </c>
      <c r="K969" s="13">
        <v>56</v>
      </c>
    </row>
    <row r="970" spans="5:11">
      <c r="E970" s="13" t="s">
        <v>1011</v>
      </c>
      <c r="F970" s="13" t="s">
        <v>950</v>
      </c>
      <c r="G970" s="13" t="s">
        <v>946</v>
      </c>
      <c r="H970" s="13">
        <v>41813</v>
      </c>
      <c r="I970" s="13" t="s">
        <v>951</v>
      </c>
      <c r="J970" s="13" t="s">
        <v>1347</v>
      </c>
      <c r="K970" s="13">
        <v>27</v>
      </c>
    </row>
    <row r="971" spans="5:11">
      <c r="E971" s="13" t="s">
        <v>1070</v>
      </c>
      <c r="F971" s="13" t="s">
        <v>958</v>
      </c>
      <c r="G971" s="13" t="s">
        <v>937</v>
      </c>
      <c r="H971" s="13">
        <v>41807</v>
      </c>
      <c r="I971" s="13" t="s">
        <v>997</v>
      </c>
      <c r="J971" s="13" t="s">
        <v>1161</v>
      </c>
      <c r="K971" s="13">
        <v>67</v>
      </c>
    </row>
    <row r="972" spans="5:11">
      <c r="E972" s="13" t="s">
        <v>1032</v>
      </c>
      <c r="F972" s="13" t="s">
        <v>1000</v>
      </c>
      <c r="G972" s="13" t="s">
        <v>933</v>
      </c>
      <c r="H972" s="13">
        <v>42326</v>
      </c>
      <c r="I972" s="13" t="s">
        <v>1010</v>
      </c>
      <c r="J972" s="13" t="s">
        <v>1417</v>
      </c>
      <c r="K972" s="13">
        <v>33</v>
      </c>
    </row>
    <row r="973" spans="5:11">
      <c r="E973" s="13" t="s">
        <v>1097</v>
      </c>
      <c r="F973" s="13" t="s">
        <v>1098</v>
      </c>
      <c r="G973" s="13" t="s">
        <v>946</v>
      </c>
      <c r="H973" s="13">
        <v>41876</v>
      </c>
      <c r="I973" s="13" t="s">
        <v>929</v>
      </c>
      <c r="J973" s="13" t="s">
        <v>1269</v>
      </c>
      <c r="K973" s="13">
        <v>78</v>
      </c>
    </row>
    <row r="974" spans="5:11">
      <c r="E974" s="13" t="s">
        <v>957</v>
      </c>
      <c r="F974" s="13" t="s">
        <v>958</v>
      </c>
      <c r="G974" s="13" t="s">
        <v>937</v>
      </c>
      <c r="H974" s="13">
        <v>42051</v>
      </c>
      <c r="I974" s="13" t="s">
        <v>947</v>
      </c>
      <c r="J974" s="13" t="s">
        <v>959</v>
      </c>
      <c r="K974" s="13">
        <v>49</v>
      </c>
    </row>
    <row r="975" spans="5:11">
      <c r="E975" s="13" t="s">
        <v>1039</v>
      </c>
      <c r="F975" s="13" t="s">
        <v>1040</v>
      </c>
      <c r="G975" s="13" t="s">
        <v>928</v>
      </c>
      <c r="H975" s="13">
        <v>43144</v>
      </c>
      <c r="I975" s="13" t="s">
        <v>929</v>
      </c>
      <c r="J975" s="13" t="s">
        <v>1378</v>
      </c>
      <c r="K975" s="13">
        <v>69</v>
      </c>
    </row>
    <row r="976" spans="5:11">
      <c r="E976" s="13" t="s">
        <v>1155</v>
      </c>
      <c r="F976" s="13" t="s">
        <v>1156</v>
      </c>
      <c r="G976" s="13" t="s">
        <v>928</v>
      </c>
      <c r="H976" s="13">
        <v>42258</v>
      </c>
      <c r="I976" s="13" t="s">
        <v>1010</v>
      </c>
      <c r="J976" s="13" t="s">
        <v>1267</v>
      </c>
      <c r="K976" s="13">
        <v>32</v>
      </c>
    </row>
    <row r="977" spans="5:11">
      <c r="E977" s="13" t="s">
        <v>957</v>
      </c>
      <c r="F977" s="13" t="s">
        <v>958</v>
      </c>
      <c r="G977" s="13" t="s">
        <v>937</v>
      </c>
      <c r="H977" s="13">
        <v>42378</v>
      </c>
      <c r="I977" s="13" t="s">
        <v>966</v>
      </c>
      <c r="J977" s="13" t="s">
        <v>1146</v>
      </c>
      <c r="K977" s="13">
        <v>580</v>
      </c>
    </row>
    <row r="978" spans="5:11">
      <c r="E978" s="13" t="s">
        <v>1080</v>
      </c>
      <c r="F978" s="13" t="s">
        <v>1081</v>
      </c>
      <c r="G978" s="13" t="s">
        <v>928</v>
      </c>
      <c r="H978" s="13">
        <v>42546</v>
      </c>
      <c r="I978" s="13" t="s">
        <v>938</v>
      </c>
      <c r="J978" s="13" t="s">
        <v>1106</v>
      </c>
      <c r="K978" s="13">
        <v>609</v>
      </c>
    </row>
    <row r="979" spans="5:11">
      <c r="E979" s="13" t="s">
        <v>1024</v>
      </c>
      <c r="F979" s="13" t="s">
        <v>1025</v>
      </c>
      <c r="G979" s="13" t="s">
        <v>928</v>
      </c>
      <c r="H979" s="13">
        <v>42835</v>
      </c>
      <c r="I979" s="13" t="s">
        <v>955</v>
      </c>
      <c r="J979" s="13" t="s">
        <v>1026</v>
      </c>
      <c r="K979" s="13">
        <v>480</v>
      </c>
    </row>
    <row r="980" spans="5:11">
      <c r="E980" s="13" t="s">
        <v>980</v>
      </c>
      <c r="F980" s="13" t="s">
        <v>981</v>
      </c>
      <c r="G980" s="13" t="s">
        <v>928</v>
      </c>
      <c r="H980" s="13">
        <v>42626</v>
      </c>
      <c r="I980" s="13" t="s">
        <v>1010</v>
      </c>
      <c r="J980" s="13" t="s">
        <v>1446</v>
      </c>
      <c r="K980" s="13">
        <v>45</v>
      </c>
    </row>
    <row r="981" spans="5:11">
      <c r="E981" s="13" t="s">
        <v>987</v>
      </c>
      <c r="F981" s="13" t="s">
        <v>988</v>
      </c>
      <c r="G981" s="13" t="s">
        <v>946</v>
      </c>
      <c r="H981" s="13">
        <v>42530</v>
      </c>
      <c r="I981" s="13" t="s">
        <v>947</v>
      </c>
      <c r="J981" s="13" t="s">
        <v>1105</v>
      </c>
      <c r="K981" s="13">
        <v>37</v>
      </c>
    </row>
    <row r="982" spans="5:11">
      <c r="E982" s="13" t="s">
        <v>1004</v>
      </c>
      <c r="F982" s="13" t="s">
        <v>961</v>
      </c>
      <c r="G982" s="13" t="s">
        <v>928</v>
      </c>
      <c r="H982" s="13">
        <v>42531</v>
      </c>
      <c r="I982" s="13" t="s">
        <v>955</v>
      </c>
      <c r="J982" s="13" t="s">
        <v>1447</v>
      </c>
      <c r="K982" s="13">
        <v>455</v>
      </c>
    </row>
    <row r="983" spans="5:11">
      <c r="E983" s="13" t="s">
        <v>964</v>
      </c>
      <c r="F983" s="13" t="s">
        <v>965</v>
      </c>
      <c r="G983" s="13" t="s">
        <v>928</v>
      </c>
      <c r="H983" s="13">
        <v>42616</v>
      </c>
      <c r="I983" s="13" t="s">
        <v>1010</v>
      </c>
      <c r="J983" s="13" t="s">
        <v>1310</v>
      </c>
      <c r="K983" s="13">
        <v>43</v>
      </c>
    </row>
    <row r="984" spans="5:11">
      <c r="E984" s="13" t="s">
        <v>960</v>
      </c>
      <c r="F984" s="13" t="s">
        <v>961</v>
      </c>
      <c r="G984" s="13" t="s">
        <v>928</v>
      </c>
      <c r="H984" s="13">
        <v>43014</v>
      </c>
      <c r="I984" s="13" t="s">
        <v>966</v>
      </c>
      <c r="J984" s="13" t="s">
        <v>1301</v>
      </c>
      <c r="K984" s="13">
        <v>780</v>
      </c>
    </row>
    <row r="985" spans="5:11">
      <c r="E985" s="13" t="s">
        <v>1093</v>
      </c>
      <c r="F985" s="13" t="s">
        <v>1094</v>
      </c>
      <c r="G985" s="13" t="s">
        <v>928</v>
      </c>
      <c r="H985" s="13">
        <v>42995</v>
      </c>
      <c r="I985" s="13" t="s">
        <v>966</v>
      </c>
      <c r="J985" s="13" t="s">
        <v>1234</v>
      </c>
      <c r="K985" s="13">
        <v>670</v>
      </c>
    </row>
    <row r="986" spans="5:11">
      <c r="E986" s="13" t="s">
        <v>931</v>
      </c>
      <c r="F986" s="13" t="s">
        <v>932</v>
      </c>
      <c r="G986" s="13" t="s">
        <v>933</v>
      </c>
      <c r="H986" s="13">
        <v>42291</v>
      </c>
      <c r="I986" s="13" t="s">
        <v>929</v>
      </c>
      <c r="J986" s="13" t="s">
        <v>1333</v>
      </c>
      <c r="K986" s="13">
        <v>77</v>
      </c>
    </row>
    <row r="987" spans="5:11">
      <c r="E987" s="13" t="s">
        <v>957</v>
      </c>
      <c r="F987" s="13" t="s">
        <v>958</v>
      </c>
      <c r="G987" s="13" t="s">
        <v>937</v>
      </c>
      <c r="H987" s="13">
        <v>42981</v>
      </c>
      <c r="I987" s="13" t="s">
        <v>951</v>
      </c>
      <c r="J987" s="13" t="s">
        <v>1448</v>
      </c>
      <c r="K987" s="13">
        <v>29</v>
      </c>
    </row>
    <row r="988" spans="5:11">
      <c r="E988" s="13" t="s">
        <v>1018</v>
      </c>
      <c r="F988" s="13" t="s">
        <v>988</v>
      </c>
      <c r="G988" s="13" t="s">
        <v>946</v>
      </c>
      <c r="H988" s="13">
        <v>41745</v>
      </c>
      <c r="I988" s="13" t="s">
        <v>1005</v>
      </c>
      <c r="J988" s="13" t="s">
        <v>1383</v>
      </c>
      <c r="K988" s="13">
        <v>225</v>
      </c>
    </row>
    <row r="989" spans="5:11">
      <c r="E989" s="13" t="s">
        <v>1013</v>
      </c>
      <c r="F989" s="13" t="s">
        <v>1014</v>
      </c>
      <c r="G989" s="13" t="s">
        <v>928</v>
      </c>
      <c r="H989" s="13">
        <v>43354</v>
      </c>
      <c r="I989" s="13" t="s">
        <v>1005</v>
      </c>
      <c r="J989" s="13" t="s">
        <v>1076</v>
      </c>
      <c r="K989" s="13">
        <v>228</v>
      </c>
    </row>
    <row r="990" spans="5:11">
      <c r="E990" s="13" t="s">
        <v>1088</v>
      </c>
      <c r="F990" s="13" t="s">
        <v>1089</v>
      </c>
      <c r="G990" s="13" t="s">
        <v>928</v>
      </c>
      <c r="H990" s="13">
        <v>41824</v>
      </c>
      <c r="I990" s="13" t="s">
        <v>1005</v>
      </c>
      <c r="J990" s="13" t="s">
        <v>1298</v>
      </c>
      <c r="K990" s="13">
        <v>225</v>
      </c>
    </row>
    <row r="991" spans="5:11">
      <c r="E991" s="13" t="s">
        <v>1088</v>
      </c>
      <c r="F991" s="13" t="s">
        <v>1089</v>
      </c>
      <c r="G991" s="13" t="s">
        <v>928</v>
      </c>
      <c r="H991" s="13">
        <v>43031</v>
      </c>
      <c r="I991" s="13" t="s">
        <v>951</v>
      </c>
      <c r="J991" s="13" t="s">
        <v>1412</v>
      </c>
      <c r="K991" s="13">
        <v>28</v>
      </c>
    </row>
    <row r="992" spans="5:11">
      <c r="E992" s="13" t="s">
        <v>931</v>
      </c>
      <c r="F992" s="13" t="s">
        <v>932</v>
      </c>
      <c r="G992" s="13" t="s">
        <v>933</v>
      </c>
      <c r="H992" s="13">
        <v>43413</v>
      </c>
      <c r="I992" s="13" t="s">
        <v>929</v>
      </c>
      <c r="J992" s="13" t="s">
        <v>1212</v>
      </c>
      <c r="K992" s="13">
        <v>72</v>
      </c>
    </row>
    <row r="993" spans="5:11">
      <c r="E993" s="13" t="s">
        <v>1068</v>
      </c>
      <c r="F993" s="13" t="s">
        <v>950</v>
      </c>
      <c r="G993" s="13" t="s">
        <v>946</v>
      </c>
      <c r="H993" s="13">
        <v>41821</v>
      </c>
      <c r="I993" s="13" t="s">
        <v>997</v>
      </c>
      <c r="J993" s="13" t="s">
        <v>1369</v>
      </c>
      <c r="K993" s="13">
        <v>62</v>
      </c>
    </row>
    <row r="994" spans="5:11">
      <c r="E994" s="13" t="s">
        <v>990</v>
      </c>
      <c r="F994" s="13" t="s">
        <v>991</v>
      </c>
      <c r="G994" s="13" t="s">
        <v>928</v>
      </c>
      <c r="H994" s="13">
        <v>43106</v>
      </c>
      <c r="I994" s="13" t="s">
        <v>1010</v>
      </c>
      <c r="J994" s="13" t="s">
        <v>1249</v>
      </c>
      <c r="K994" s="13">
        <v>31</v>
      </c>
    </row>
    <row r="995" spans="5:11">
      <c r="E995" s="13" t="s">
        <v>1039</v>
      </c>
      <c r="F995" s="13" t="s">
        <v>1040</v>
      </c>
      <c r="G995" s="13" t="s">
        <v>928</v>
      </c>
      <c r="H995" s="13">
        <v>42159</v>
      </c>
      <c r="I995" s="13" t="s">
        <v>1005</v>
      </c>
      <c r="J995" s="13" t="s">
        <v>1100</v>
      </c>
      <c r="K995" s="13">
        <v>190</v>
      </c>
    </row>
    <row r="996" spans="5:11">
      <c r="E996" s="13" t="s">
        <v>977</v>
      </c>
      <c r="F996" s="13" t="s">
        <v>978</v>
      </c>
      <c r="G996" s="13" t="s">
        <v>946</v>
      </c>
      <c r="H996" s="13">
        <v>42477</v>
      </c>
      <c r="I996" s="13" t="s">
        <v>929</v>
      </c>
      <c r="J996" s="13" t="s">
        <v>1035</v>
      </c>
      <c r="K996" s="13">
        <v>78</v>
      </c>
    </row>
    <row r="997" spans="5:11">
      <c r="E997" s="13" t="s">
        <v>987</v>
      </c>
      <c r="F997" s="13" t="s">
        <v>988</v>
      </c>
      <c r="G997" s="13" t="s">
        <v>946</v>
      </c>
      <c r="H997" s="13">
        <v>41697</v>
      </c>
      <c r="I997" s="13" t="s">
        <v>938</v>
      </c>
      <c r="J997" s="13" t="s">
        <v>1449</v>
      </c>
      <c r="K997" s="13">
        <v>651</v>
      </c>
    </row>
    <row r="998" spans="5:11">
      <c r="E998" s="13" t="s">
        <v>1088</v>
      </c>
      <c r="F998" s="13" t="s">
        <v>1089</v>
      </c>
      <c r="G998" s="13" t="s">
        <v>928</v>
      </c>
      <c r="H998" s="13">
        <v>43127</v>
      </c>
      <c r="I998" s="13" t="s">
        <v>929</v>
      </c>
      <c r="J998" s="13" t="s">
        <v>1296</v>
      </c>
      <c r="K998" s="13">
        <v>70</v>
      </c>
    </row>
    <row r="999" spans="5:11">
      <c r="E999" s="13" t="s">
        <v>1047</v>
      </c>
      <c r="F999" s="13" t="s">
        <v>1000</v>
      </c>
      <c r="G999" s="13" t="s">
        <v>933</v>
      </c>
      <c r="H999" s="13">
        <v>41902</v>
      </c>
      <c r="I999" s="13" t="s">
        <v>997</v>
      </c>
      <c r="J999" s="13" t="s">
        <v>1420</v>
      </c>
      <c r="K999" s="13">
        <v>64</v>
      </c>
    </row>
    <row r="1000" spans="5:11">
      <c r="E1000" s="13" t="s">
        <v>983</v>
      </c>
      <c r="F1000" s="13" t="s">
        <v>984</v>
      </c>
      <c r="G1000" s="13" t="s">
        <v>928</v>
      </c>
      <c r="H1000" s="13">
        <v>43272</v>
      </c>
      <c r="I1000" s="13" t="s">
        <v>951</v>
      </c>
      <c r="J1000" s="13" t="s">
        <v>1409</v>
      </c>
      <c r="K1000" s="13">
        <v>30</v>
      </c>
    </row>
    <row r="1001" spans="5:11">
      <c r="E1001" s="13" t="s">
        <v>996</v>
      </c>
      <c r="F1001" s="13" t="s">
        <v>973</v>
      </c>
      <c r="G1001" s="13" t="s">
        <v>946</v>
      </c>
      <c r="H1001" s="13">
        <v>41967</v>
      </c>
      <c r="I1001" s="13" t="s">
        <v>974</v>
      </c>
      <c r="J1001" s="13" t="s">
        <v>1273</v>
      </c>
      <c r="K1001" s="13">
        <v>490</v>
      </c>
    </row>
    <row r="1002" spans="5:11">
      <c r="E1002" s="13" t="s">
        <v>1024</v>
      </c>
      <c r="F1002" s="13" t="s">
        <v>1025</v>
      </c>
      <c r="G1002" s="13" t="s">
        <v>928</v>
      </c>
      <c r="H1002" s="13">
        <v>43018</v>
      </c>
      <c r="I1002" s="13" t="s">
        <v>942</v>
      </c>
      <c r="J1002" s="13" t="s">
        <v>1405</v>
      </c>
      <c r="K1002" s="13">
        <v>138</v>
      </c>
    </row>
    <row r="1003" spans="5:11">
      <c r="E1003" s="13" t="s">
        <v>1060</v>
      </c>
      <c r="F1003" s="13" t="s">
        <v>1061</v>
      </c>
      <c r="G1003" s="13" t="s">
        <v>937</v>
      </c>
      <c r="H1003" s="13">
        <v>43012</v>
      </c>
      <c r="I1003" s="13" t="s">
        <v>1005</v>
      </c>
      <c r="J1003" s="13" t="s">
        <v>1281</v>
      </c>
      <c r="K1003" s="13">
        <v>235</v>
      </c>
    </row>
    <row r="1004" spans="5:11">
      <c r="E1004" s="13" t="s">
        <v>949</v>
      </c>
      <c r="F1004" s="13" t="s">
        <v>950</v>
      </c>
      <c r="G1004" s="13" t="s">
        <v>946</v>
      </c>
      <c r="H1004" s="13">
        <v>42112</v>
      </c>
      <c r="I1004" s="13" t="s">
        <v>974</v>
      </c>
      <c r="J1004" s="13" t="s">
        <v>1418</v>
      </c>
      <c r="K1004" s="13">
        <v>500</v>
      </c>
    </row>
    <row r="1005" spans="5:11">
      <c r="E1005" s="13" t="s">
        <v>980</v>
      </c>
      <c r="F1005" s="13" t="s">
        <v>981</v>
      </c>
      <c r="G1005" s="13" t="s">
        <v>928</v>
      </c>
      <c r="H1005" s="13">
        <v>42764</v>
      </c>
      <c r="I1005" s="13" t="s">
        <v>962</v>
      </c>
      <c r="J1005" s="13" t="s">
        <v>1404</v>
      </c>
      <c r="K1005" s="13">
        <v>616</v>
      </c>
    </row>
    <row r="1006" spans="5:11">
      <c r="E1006" s="13" t="s">
        <v>1155</v>
      </c>
      <c r="F1006" s="13" t="s">
        <v>1156</v>
      </c>
      <c r="G1006" s="13" t="s">
        <v>928</v>
      </c>
      <c r="H1006" s="13">
        <v>42671</v>
      </c>
      <c r="I1006" s="13" t="s">
        <v>962</v>
      </c>
      <c r="J1006" s="13" t="s">
        <v>1173</v>
      </c>
      <c r="K1006" s="13">
        <v>664</v>
      </c>
    </row>
    <row r="1007" spans="5:11">
      <c r="E1007" s="13" t="s">
        <v>1002</v>
      </c>
      <c r="F1007" s="13" t="s">
        <v>981</v>
      </c>
      <c r="G1007" s="13" t="s">
        <v>928</v>
      </c>
      <c r="H1007" s="13">
        <v>41726</v>
      </c>
      <c r="I1007" s="13" t="s">
        <v>974</v>
      </c>
      <c r="J1007" s="13" t="s">
        <v>1110</v>
      </c>
      <c r="K1007" s="13">
        <v>500</v>
      </c>
    </row>
    <row r="1008" spans="5:11">
      <c r="E1008" s="13" t="s">
        <v>1155</v>
      </c>
      <c r="F1008" s="13" t="s">
        <v>1156</v>
      </c>
      <c r="G1008" s="13" t="s">
        <v>928</v>
      </c>
      <c r="H1008" s="13">
        <v>43019</v>
      </c>
      <c r="I1008" s="13" t="s">
        <v>947</v>
      </c>
      <c r="J1008" s="13" t="s">
        <v>1315</v>
      </c>
      <c r="K1008" s="13">
        <v>46</v>
      </c>
    </row>
    <row r="1009" spans="5:11">
      <c r="E1009" s="13" t="s">
        <v>949</v>
      </c>
      <c r="F1009" s="13" t="s">
        <v>950</v>
      </c>
      <c r="G1009" s="13" t="s">
        <v>946</v>
      </c>
      <c r="H1009" s="13">
        <v>42385</v>
      </c>
      <c r="I1009" s="13" t="s">
        <v>942</v>
      </c>
      <c r="J1009" s="13" t="s">
        <v>1450</v>
      </c>
      <c r="K1009" s="13">
        <v>138</v>
      </c>
    </row>
    <row r="1010" spans="5:11">
      <c r="E1010" s="13" t="s">
        <v>1068</v>
      </c>
      <c r="F1010" s="13" t="s">
        <v>950</v>
      </c>
      <c r="G1010" s="13" t="s">
        <v>946</v>
      </c>
      <c r="H1010" s="13">
        <v>41670</v>
      </c>
      <c r="I1010" s="13" t="s">
        <v>951</v>
      </c>
      <c r="J1010" s="13" t="s">
        <v>1083</v>
      </c>
      <c r="K1010" s="13">
        <v>28</v>
      </c>
    </row>
    <row r="1011" spans="5:11">
      <c r="E1011" s="13" t="s">
        <v>1072</v>
      </c>
      <c r="F1011" s="13" t="s">
        <v>1073</v>
      </c>
      <c r="G1011" s="13" t="s">
        <v>937</v>
      </c>
      <c r="H1011" s="13">
        <v>42373</v>
      </c>
      <c r="I1011" s="13" t="s">
        <v>1010</v>
      </c>
      <c r="J1011" s="13" t="s">
        <v>1431</v>
      </c>
      <c r="K1011" s="13">
        <v>49</v>
      </c>
    </row>
    <row r="1012" spans="5:11">
      <c r="E1012" s="13" t="s">
        <v>1032</v>
      </c>
      <c r="F1012" s="13" t="s">
        <v>1000</v>
      </c>
      <c r="G1012" s="13" t="s">
        <v>933</v>
      </c>
      <c r="H1012" s="13">
        <v>43419</v>
      </c>
      <c r="I1012" s="13" t="s">
        <v>951</v>
      </c>
      <c r="J1012" s="13" t="s">
        <v>1246</v>
      </c>
      <c r="K1012" s="13">
        <v>29</v>
      </c>
    </row>
    <row r="1013" spans="5:11">
      <c r="E1013" s="13" t="s">
        <v>996</v>
      </c>
      <c r="F1013" s="13" t="s">
        <v>973</v>
      </c>
      <c r="G1013" s="13" t="s">
        <v>946</v>
      </c>
      <c r="H1013" s="13">
        <v>42938</v>
      </c>
      <c r="I1013" s="13" t="s">
        <v>1005</v>
      </c>
      <c r="J1013" s="13" t="s">
        <v>1451</v>
      </c>
      <c r="K1013" s="13">
        <v>238</v>
      </c>
    </row>
    <row r="1014" spans="5:11">
      <c r="E1014" s="13" t="s">
        <v>940</v>
      </c>
      <c r="F1014" s="13" t="s">
        <v>941</v>
      </c>
      <c r="G1014" s="13" t="s">
        <v>928</v>
      </c>
      <c r="H1014" s="13">
        <v>43230</v>
      </c>
      <c r="I1014" s="13" t="s">
        <v>929</v>
      </c>
      <c r="J1014" s="13" t="s">
        <v>1452</v>
      </c>
      <c r="K1014" s="13">
        <v>80</v>
      </c>
    </row>
    <row r="1015" spans="5:11">
      <c r="E1015" s="13" t="s">
        <v>1024</v>
      </c>
      <c r="F1015" s="13" t="s">
        <v>1025</v>
      </c>
      <c r="G1015" s="13" t="s">
        <v>928</v>
      </c>
      <c r="H1015" s="13">
        <v>42668</v>
      </c>
      <c r="I1015" s="13" t="s">
        <v>974</v>
      </c>
      <c r="J1015" s="13" t="s">
        <v>1362</v>
      </c>
      <c r="K1015" s="13">
        <v>495</v>
      </c>
    </row>
    <row r="1016" spans="5:11">
      <c r="E1016" s="13" t="s">
        <v>968</v>
      </c>
      <c r="F1016" s="13" t="s">
        <v>969</v>
      </c>
      <c r="G1016" s="13" t="s">
        <v>946</v>
      </c>
      <c r="H1016" s="13">
        <v>42144</v>
      </c>
      <c r="I1016" s="13" t="s">
        <v>942</v>
      </c>
      <c r="J1016" s="13" t="s">
        <v>1453</v>
      </c>
      <c r="K1016" s="13">
        <v>146</v>
      </c>
    </row>
    <row r="1017" spans="5:11">
      <c r="E1017" s="13" t="s">
        <v>1050</v>
      </c>
      <c r="F1017" s="13" t="s">
        <v>1051</v>
      </c>
      <c r="G1017" s="13" t="s">
        <v>928</v>
      </c>
      <c r="H1017" s="13">
        <v>42709</v>
      </c>
      <c r="I1017" s="13" t="s">
        <v>929</v>
      </c>
      <c r="J1017" s="13" t="s">
        <v>1078</v>
      </c>
      <c r="K1017" s="13">
        <v>70</v>
      </c>
    </row>
    <row r="1018" spans="5:11">
      <c r="E1018" s="13" t="s">
        <v>926</v>
      </c>
      <c r="F1018" s="13" t="s">
        <v>927</v>
      </c>
      <c r="G1018" s="13" t="s">
        <v>928</v>
      </c>
      <c r="H1018" s="13">
        <v>42026</v>
      </c>
      <c r="I1018" s="13" t="s">
        <v>966</v>
      </c>
      <c r="J1018" s="13" t="s">
        <v>1054</v>
      </c>
      <c r="K1018" s="13">
        <v>970</v>
      </c>
    </row>
    <row r="1019" spans="5:11">
      <c r="E1019" s="13" t="s">
        <v>1047</v>
      </c>
      <c r="F1019" s="13" t="s">
        <v>1000</v>
      </c>
      <c r="G1019" s="13" t="s">
        <v>933</v>
      </c>
      <c r="H1019" s="13">
        <v>41995</v>
      </c>
      <c r="I1019" s="13" t="s">
        <v>966</v>
      </c>
      <c r="J1019" s="13" t="s">
        <v>1420</v>
      </c>
      <c r="K1019" s="13">
        <v>690</v>
      </c>
    </row>
    <row r="1020" spans="5:11">
      <c r="E1020" s="13" t="s">
        <v>931</v>
      </c>
      <c r="F1020" s="13" t="s">
        <v>932</v>
      </c>
      <c r="G1020" s="13" t="s">
        <v>933</v>
      </c>
      <c r="H1020" s="13">
        <v>42412</v>
      </c>
      <c r="I1020" s="13" t="s">
        <v>947</v>
      </c>
      <c r="J1020" s="13" t="s">
        <v>1212</v>
      </c>
      <c r="K1020" s="13">
        <v>43</v>
      </c>
    </row>
    <row r="1021" spans="5:11">
      <c r="E1021" s="13" t="s">
        <v>1027</v>
      </c>
      <c r="F1021" s="13" t="s">
        <v>1028</v>
      </c>
      <c r="G1021" s="13" t="s">
        <v>928</v>
      </c>
      <c r="H1021" s="13">
        <v>41702</v>
      </c>
      <c r="I1021" s="13" t="s">
        <v>966</v>
      </c>
      <c r="J1021" s="13" t="s">
        <v>1029</v>
      </c>
      <c r="K1021" s="13">
        <v>650</v>
      </c>
    </row>
    <row r="1022" spans="5:11">
      <c r="E1022" s="13" t="s">
        <v>1024</v>
      </c>
      <c r="F1022" s="13" t="s">
        <v>1025</v>
      </c>
      <c r="G1022" s="13" t="s">
        <v>928</v>
      </c>
      <c r="H1022" s="13">
        <v>42929</v>
      </c>
      <c r="I1022" s="13" t="s">
        <v>966</v>
      </c>
      <c r="J1022" s="13" t="s">
        <v>1422</v>
      </c>
      <c r="K1022" s="13">
        <v>520</v>
      </c>
    </row>
    <row r="1023" spans="5:11">
      <c r="E1023" s="13" t="s">
        <v>926</v>
      </c>
      <c r="F1023" s="13" t="s">
        <v>927</v>
      </c>
      <c r="G1023" s="13" t="s">
        <v>928</v>
      </c>
      <c r="H1023" s="13">
        <v>42745</v>
      </c>
      <c r="I1023" s="13" t="s">
        <v>942</v>
      </c>
      <c r="J1023" s="13" t="s">
        <v>1133</v>
      </c>
      <c r="K1023" s="13">
        <v>149</v>
      </c>
    </row>
    <row r="1024" spans="5:11">
      <c r="E1024" s="13" t="s">
        <v>1107</v>
      </c>
      <c r="F1024" s="13" t="s">
        <v>1000</v>
      </c>
      <c r="G1024" s="13" t="s">
        <v>933</v>
      </c>
      <c r="H1024" s="13">
        <v>42031</v>
      </c>
      <c r="I1024" s="13" t="s">
        <v>938</v>
      </c>
      <c r="J1024" s="13" t="s">
        <v>1454</v>
      </c>
      <c r="K1024" s="13">
        <v>665</v>
      </c>
    </row>
    <row r="1025" spans="5:11">
      <c r="E1025" s="13" t="s">
        <v>1047</v>
      </c>
      <c r="F1025" s="13" t="s">
        <v>1000</v>
      </c>
      <c r="G1025" s="13" t="s">
        <v>933</v>
      </c>
      <c r="H1025" s="13">
        <v>42142</v>
      </c>
      <c r="I1025" s="13" t="s">
        <v>938</v>
      </c>
      <c r="J1025" s="13" t="s">
        <v>1195</v>
      </c>
      <c r="K1025" s="13">
        <v>560</v>
      </c>
    </row>
    <row r="1026" spans="5:11">
      <c r="E1026" s="13" t="s">
        <v>1011</v>
      </c>
      <c r="F1026" s="13" t="s">
        <v>950</v>
      </c>
      <c r="G1026" s="13" t="s">
        <v>946</v>
      </c>
      <c r="H1026" s="13">
        <v>42629</v>
      </c>
      <c r="I1026" s="13" t="s">
        <v>947</v>
      </c>
      <c r="J1026" s="13" t="s">
        <v>1357</v>
      </c>
      <c r="K1026" s="13">
        <v>44</v>
      </c>
    </row>
    <row r="1027" spans="5:11">
      <c r="E1027" s="13" t="s">
        <v>1047</v>
      </c>
      <c r="F1027" s="13" t="s">
        <v>1000</v>
      </c>
      <c r="G1027" s="13" t="s">
        <v>933</v>
      </c>
      <c r="H1027" s="13">
        <v>42402</v>
      </c>
      <c r="I1027" s="13" t="s">
        <v>966</v>
      </c>
      <c r="J1027" s="13" t="s">
        <v>1048</v>
      </c>
      <c r="K1027" s="13">
        <v>760</v>
      </c>
    </row>
    <row r="1028" spans="5:11">
      <c r="E1028" s="13" t="s">
        <v>1016</v>
      </c>
      <c r="F1028" s="13" t="s">
        <v>1000</v>
      </c>
      <c r="G1028" s="13" t="s">
        <v>933</v>
      </c>
      <c r="H1028" s="13">
        <v>42707</v>
      </c>
      <c r="I1028" s="13" t="s">
        <v>1005</v>
      </c>
      <c r="J1028" s="13" t="s">
        <v>1455</v>
      </c>
      <c r="K1028" s="13">
        <v>228</v>
      </c>
    </row>
    <row r="1029" spans="5:11">
      <c r="E1029" s="13" t="s">
        <v>993</v>
      </c>
      <c r="F1029" s="13" t="s">
        <v>994</v>
      </c>
      <c r="G1029" s="13" t="s">
        <v>928</v>
      </c>
      <c r="H1029" s="13">
        <v>42927</v>
      </c>
      <c r="I1029" s="13" t="s">
        <v>1005</v>
      </c>
      <c r="J1029" s="13" t="s">
        <v>1375</v>
      </c>
      <c r="K1029" s="13">
        <v>248</v>
      </c>
    </row>
    <row r="1030" spans="5:11">
      <c r="E1030" s="13" t="s">
        <v>1060</v>
      </c>
      <c r="F1030" s="13" t="s">
        <v>1061</v>
      </c>
      <c r="G1030" s="13" t="s">
        <v>937</v>
      </c>
      <c r="H1030" s="13">
        <v>41718</v>
      </c>
      <c r="I1030" s="13" t="s">
        <v>947</v>
      </c>
      <c r="J1030" s="13" t="s">
        <v>1271</v>
      </c>
      <c r="K1030" s="13">
        <v>39</v>
      </c>
    </row>
    <row r="1031" spans="5:11">
      <c r="E1031" s="13" t="s">
        <v>1122</v>
      </c>
      <c r="F1031" s="13" t="s">
        <v>1123</v>
      </c>
      <c r="G1031" s="13" t="s">
        <v>928</v>
      </c>
      <c r="H1031" s="13">
        <v>41662</v>
      </c>
      <c r="I1031" s="13" t="s">
        <v>1005</v>
      </c>
      <c r="J1031" s="13" t="s">
        <v>1337</v>
      </c>
      <c r="K1031" s="13">
        <v>248</v>
      </c>
    </row>
    <row r="1032" spans="5:11">
      <c r="E1032" s="13" t="s">
        <v>1080</v>
      </c>
      <c r="F1032" s="13" t="s">
        <v>1081</v>
      </c>
      <c r="G1032" s="13" t="s">
        <v>928</v>
      </c>
      <c r="H1032" s="13">
        <v>42630</v>
      </c>
      <c r="I1032" s="13" t="s">
        <v>1005</v>
      </c>
      <c r="J1032" s="13" t="s">
        <v>1243</v>
      </c>
      <c r="K1032" s="13">
        <v>250</v>
      </c>
    </row>
    <row r="1033" spans="5:11">
      <c r="E1033" s="13" t="s">
        <v>999</v>
      </c>
      <c r="F1033" s="13" t="s">
        <v>1000</v>
      </c>
      <c r="G1033" s="13" t="s">
        <v>933</v>
      </c>
      <c r="H1033" s="13">
        <v>42860</v>
      </c>
      <c r="I1033" s="13" t="s">
        <v>947</v>
      </c>
      <c r="J1033" s="13" t="s">
        <v>1456</v>
      </c>
      <c r="K1033" s="13">
        <v>48</v>
      </c>
    </row>
    <row r="1034" spans="5:11">
      <c r="E1034" s="13" t="s">
        <v>1042</v>
      </c>
      <c r="F1034" s="13" t="s">
        <v>1043</v>
      </c>
      <c r="G1034" s="13" t="s">
        <v>928</v>
      </c>
      <c r="H1034" s="13">
        <v>42389</v>
      </c>
      <c r="I1034" s="13" t="s">
        <v>966</v>
      </c>
      <c r="J1034" s="13" t="s">
        <v>1457</v>
      </c>
      <c r="K1034" s="13">
        <v>590</v>
      </c>
    </row>
    <row r="1035" spans="5:11">
      <c r="E1035" s="13" t="s">
        <v>960</v>
      </c>
      <c r="F1035" s="13" t="s">
        <v>961</v>
      </c>
      <c r="G1035" s="13" t="s">
        <v>928</v>
      </c>
      <c r="H1035" s="13">
        <v>42851</v>
      </c>
      <c r="I1035" s="13" t="s">
        <v>929</v>
      </c>
      <c r="J1035" s="13" t="s">
        <v>1400</v>
      </c>
      <c r="K1035" s="13">
        <v>76</v>
      </c>
    </row>
    <row r="1036" spans="5:11">
      <c r="E1036" s="13" t="s">
        <v>953</v>
      </c>
      <c r="F1036" s="13" t="s">
        <v>954</v>
      </c>
      <c r="G1036" s="13" t="s">
        <v>937</v>
      </c>
      <c r="H1036" s="13">
        <v>41905</v>
      </c>
      <c r="I1036" s="13" t="s">
        <v>955</v>
      </c>
      <c r="J1036" s="13" t="s">
        <v>1388</v>
      </c>
      <c r="K1036" s="13">
        <v>480</v>
      </c>
    </row>
    <row r="1037" spans="5:11">
      <c r="E1037" s="13" t="s">
        <v>1027</v>
      </c>
      <c r="F1037" s="13" t="s">
        <v>1028</v>
      </c>
      <c r="G1037" s="13" t="s">
        <v>928</v>
      </c>
      <c r="H1037" s="13">
        <v>42411</v>
      </c>
      <c r="I1037" s="13" t="s">
        <v>962</v>
      </c>
      <c r="J1037" s="13" t="s">
        <v>1305</v>
      </c>
      <c r="K1037" s="13">
        <v>720</v>
      </c>
    </row>
    <row r="1038" spans="5:11">
      <c r="E1038" s="13" t="s">
        <v>968</v>
      </c>
      <c r="F1038" s="13" t="s">
        <v>969</v>
      </c>
      <c r="G1038" s="13" t="s">
        <v>946</v>
      </c>
      <c r="H1038" s="13">
        <v>43344</v>
      </c>
      <c r="I1038" s="13" t="s">
        <v>997</v>
      </c>
      <c r="J1038" s="13" t="s">
        <v>1290</v>
      </c>
      <c r="K1038" s="13">
        <v>69</v>
      </c>
    </row>
    <row r="1039" spans="5:11">
      <c r="E1039" s="13" t="s">
        <v>980</v>
      </c>
      <c r="F1039" s="13" t="s">
        <v>981</v>
      </c>
      <c r="G1039" s="13" t="s">
        <v>928</v>
      </c>
      <c r="H1039" s="13">
        <v>42723</v>
      </c>
      <c r="I1039" s="13" t="s">
        <v>997</v>
      </c>
      <c r="J1039" s="13" t="s">
        <v>1055</v>
      </c>
      <c r="K1039" s="13">
        <v>60</v>
      </c>
    </row>
    <row r="1040" spans="5:11">
      <c r="E1040" s="13" t="s">
        <v>1168</v>
      </c>
      <c r="F1040" s="13" t="s">
        <v>1169</v>
      </c>
      <c r="G1040" s="13" t="s">
        <v>937</v>
      </c>
      <c r="H1040" s="13">
        <v>42083</v>
      </c>
      <c r="I1040" s="13" t="s">
        <v>947</v>
      </c>
      <c r="J1040" s="13" t="s">
        <v>1228</v>
      </c>
      <c r="K1040" s="13">
        <v>44</v>
      </c>
    </row>
    <row r="1041" spans="5:11">
      <c r="E1041" s="13" t="s">
        <v>1097</v>
      </c>
      <c r="F1041" s="13" t="s">
        <v>1098</v>
      </c>
      <c r="G1041" s="13" t="s">
        <v>946</v>
      </c>
      <c r="H1041" s="13">
        <v>43269</v>
      </c>
      <c r="I1041" s="13" t="s">
        <v>929</v>
      </c>
      <c r="J1041" s="13" t="s">
        <v>1129</v>
      </c>
      <c r="K1041" s="13">
        <v>74</v>
      </c>
    </row>
    <row r="1042" spans="5:11">
      <c r="E1042" s="13" t="s">
        <v>993</v>
      </c>
      <c r="F1042" s="13" t="s">
        <v>994</v>
      </c>
      <c r="G1042" s="13" t="s">
        <v>928</v>
      </c>
      <c r="H1042" s="13">
        <v>43144</v>
      </c>
      <c r="I1042" s="13" t="s">
        <v>997</v>
      </c>
      <c r="J1042" s="13" t="s">
        <v>995</v>
      </c>
      <c r="K1042" s="13">
        <v>68</v>
      </c>
    </row>
    <row r="1043" spans="5:11">
      <c r="E1043" s="13" t="s">
        <v>1155</v>
      </c>
      <c r="F1043" s="13" t="s">
        <v>1156</v>
      </c>
      <c r="G1043" s="13" t="s">
        <v>928</v>
      </c>
      <c r="H1043" s="13">
        <v>42448</v>
      </c>
      <c r="I1043" s="13" t="s">
        <v>997</v>
      </c>
      <c r="J1043" s="13" t="s">
        <v>1261</v>
      </c>
      <c r="K1043" s="13">
        <v>66</v>
      </c>
    </row>
    <row r="1044" spans="5:11">
      <c r="E1044" s="13" t="s">
        <v>1070</v>
      </c>
      <c r="F1044" s="13" t="s">
        <v>958</v>
      </c>
      <c r="G1044" s="13" t="s">
        <v>937</v>
      </c>
      <c r="H1044" s="13">
        <v>43037</v>
      </c>
      <c r="I1044" s="13" t="s">
        <v>942</v>
      </c>
      <c r="J1044" s="13" t="s">
        <v>1330</v>
      </c>
      <c r="K1044" s="13">
        <v>144</v>
      </c>
    </row>
    <row r="1045" spans="5:11">
      <c r="E1045" s="13" t="s">
        <v>977</v>
      </c>
      <c r="F1045" s="13" t="s">
        <v>978</v>
      </c>
      <c r="G1045" s="13" t="s">
        <v>946</v>
      </c>
      <c r="H1045" s="13">
        <v>42729</v>
      </c>
      <c r="I1045" s="13" t="s">
        <v>997</v>
      </c>
      <c r="J1045" s="13" t="s">
        <v>1253</v>
      </c>
      <c r="K1045" s="13">
        <v>65</v>
      </c>
    </row>
    <row r="1046" spans="5:11">
      <c r="E1046" s="13" t="s">
        <v>1011</v>
      </c>
      <c r="F1046" s="13" t="s">
        <v>950</v>
      </c>
      <c r="G1046" s="13" t="s">
        <v>946</v>
      </c>
      <c r="H1046" s="13">
        <v>41750</v>
      </c>
      <c r="I1046" s="13" t="s">
        <v>966</v>
      </c>
      <c r="J1046" s="13" t="s">
        <v>1357</v>
      </c>
      <c r="K1046" s="13">
        <v>630</v>
      </c>
    </row>
    <row r="1047" spans="5:11">
      <c r="E1047" s="13" t="s">
        <v>1027</v>
      </c>
      <c r="F1047" s="13" t="s">
        <v>1028</v>
      </c>
      <c r="G1047" s="13" t="s">
        <v>928</v>
      </c>
      <c r="H1047" s="13">
        <v>42323</v>
      </c>
      <c r="I1047" s="13" t="s">
        <v>942</v>
      </c>
      <c r="J1047" s="13" t="s">
        <v>1305</v>
      </c>
      <c r="K1047" s="13">
        <v>113</v>
      </c>
    </row>
    <row r="1048" spans="5:11">
      <c r="E1048" s="13" t="s">
        <v>1042</v>
      </c>
      <c r="F1048" s="13" t="s">
        <v>1043</v>
      </c>
      <c r="G1048" s="13" t="s">
        <v>928</v>
      </c>
      <c r="H1048" s="13">
        <v>42034</v>
      </c>
      <c r="I1048" s="13" t="s">
        <v>974</v>
      </c>
      <c r="J1048" s="13" t="s">
        <v>1441</v>
      </c>
      <c r="K1048" s="13">
        <v>490</v>
      </c>
    </row>
    <row r="1049" spans="5:11">
      <c r="E1049" s="13" t="s">
        <v>999</v>
      </c>
      <c r="F1049" s="13" t="s">
        <v>1000</v>
      </c>
      <c r="G1049" s="13" t="s">
        <v>933</v>
      </c>
      <c r="H1049" s="13">
        <v>42511</v>
      </c>
      <c r="I1049" s="13" t="s">
        <v>947</v>
      </c>
      <c r="J1049" s="13" t="s">
        <v>1136</v>
      </c>
      <c r="K1049" s="13">
        <v>46</v>
      </c>
    </row>
    <row r="1050" spans="5:11">
      <c r="E1050" s="13" t="s">
        <v>1093</v>
      </c>
      <c r="F1050" s="13" t="s">
        <v>1094</v>
      </c>
      <c r="G1050" s="13" t="s">
        <v>928</v>
      </c>
      <c r="H1050" s="13">
        <v>42567</v>
      </c>
      <c r="I1050" s="13" t="s">
        <v>938</v>
      </c>
      <c r="J1050" s="13" t="s">
        <v>1297</v>
      </c>
      <c r="K1050" s="13">
        <v>672</v>
      </c>
    </row>
    <row r="1051" spans="5:11">
      <c r="E1051" s="13" t="s">
        <v>993</v>
      </c>
      <c r="F1051" s="13" t="s">
        <v>994</v>
      </c>
      <c r="G1051" s="13" t="s">
        <v>928</v>
      </c>
      <c r="H1051" s="13">
        <v>42863</v>
      </c>
      <c r="I1051" s="13" t="s">
        <v>1010</v>
      </c>
      <c r="J1051" s="13" t="s">
        <v>1375</v>
      </c>
      <c r="K1051" s="13">
        <v>48</v>
      </c>
    </row>
    <row r="1052" spans="5:11">
      <c r="E1052" s="13" t="s">
        <v>1018</v>
      </c>
      <c r="F1052" s="13" t="s">
        <v>988</v>
      </c>
      <c r="G1052" s="13" t="s">
        <v>946</v>
      </c>
      <c r="H1052" s="13">
        <v>41756</v>
      </c>
      <c r="I1052" s="13" t="s">
        <v>974</v>
      </c>
      <c r="J1052" s="13" t="s">
        <v>1279</v>
      </c>
      <c r="K1052" s="13">
        <v>490</v>
      </c>
    </row>
    <row r="1053" spans="5:11">
      <c r="E1053" s="13" t="s">
        <v>1060</v>
      </c>
      <c r="F1053" s="13" t="s">
        <v>1061</v>
      </c>
      <c r="G1053" s="13" t="s">
        <v>937</v>
      </c>
      <c r="H1053" s="13">
        <v>42074</v>
      </c>
      <c r="I1053" s="13" t="s">
        <v>997</v>
      </c>
      <c r="J1053" s="13" t="s">
        <v>1271</v>
      </c>
      <c r="K1053" s="13">
        <v>58</v>
      </c>
    </row>
    <row r="1054" spans="5:11">
      <c r="E1054" s="13" t="s">
        <v>1039</v>
      </c>
      <c r="F1054" s="13" t="s">
        <v>1040</v>
      </c>
      <c r="G1054" s="13" t="s">
        <v>928</v>
      </c>
      <c r="H1054" s="13">
        <v>42414</v>
      </c>
      <c r="I1054" s="13" t="s">
        <v>997</v>
      </c>
      <c r="J1054" s="13" t="s">
        <v>1341</v>
      </c>
      <c r="K1054" s="13">
        <v>60</v>
      </c>
    </row>
    <row r="1055" spans="5:11">
      <c r="E1055" s="13" t="s">
        <v>1072</v>
      </c>
      <c r="F1055" s="13" t="s">
        <v>1073</v>
      </c>
      <c r="G1055" s="13" t="s">
        <v>937</v>
      </c>
      <c r="H1055" s="13">
        <v>41887</v>
      </c>
      <c r="I1055" s="13" t="s">
        <v>962</v>
      </c>
      <c r="J1055" s="13" t="s">
        <v>1241</v>
      </c>
      <c r="K1055" s="13">
        <v>688</v>
      </c>
    </row>
    <row r="1056" spans="5:11">
      <c r="E1056" s="13" t="s">
        <v>1024</v>
      </c>
      <c r="F1056" s="13" t="s">
        <v>1025</v>
      </c>
      <c r="G1056" s="13" t="s">
        <v>928</v>
      </c>
      <c r="H1056" s="13">
        <v>42061</v>
      </c>
      <c r="I1056" s="13" t="s">
        <v>1005</v>
      </c>
      <c r="J1056" s="13" t="s">
        <v>1422</v>
      </c>
      <c r="K1056" s="13">
        <v>155</v>
      </c>
    </row>
    <row r="1057" spans="5:11">
      <c r="E1057" s="13" t="s">
        <v>983</v>
      </c>
      <c r="F1057" s="13" t="s">
        <v>984</v>
      </c>
      <c r="G1057" s="13" t="s">
        <v>928</v>
      </c>
      <c r="H1057" s="13">
        <v>41861</v>
      </c>
      <c r="I1057" s="13" t="s">
        <v>938</v>
      </c>
      <c r="J1057" s="13" t="s">
        <v>1130</v>
      </c>
      <c r="K1057" s="13">
        <v>504</v>
      </c>
    </row>
    <row r="1058" spans="5:11">
      <c r="E1058" s="13" t="s">
        <v>1024</v>
      </c>
      <c r="F1058" s="13" t="s">
        <v>1025</v>
      </c>
      <c r="G1058" s="13" t="s">
        <v>928</v>
      </c>
      <c r="H1058" s="13">
        <v>41745</v>
      </c>
      <c r="I1058" s="13" t="s">
        <v>938</v>
      </c>
      <c r="J1058" s="13" t="s">
        <v>1422</v>
      </c>
      <c r="K1058" s="13">
        <v>511</v>
      </c>
    </row>
    <row r="1059" spans="5:11">
      <c r="E1059" s="13" t="s">
        <v>935</v>
      </c>
      <c r="F1059" s="13" t="s">
        <v>936</v>
      </c>
      <c r="G1059" s="13" t="s">
        <v>937</v>
      </c>
      <c r="H1059" s="13">
        <v>43326</v>
      </c>
      <c r="I1059" s="13" t="s">
        <v>1005</v>
      </c>
      <c r="J1059" s="13" t="s">
        <v>1458</v>
      </c>
      <c r="K1059" s="13">
        <v>250</v>
      </c>
    </row>
    <row r="1060" spans="5:11">
      <c r="E1060" s="13" t="s">
        <v>1080</v>
      </c>
      <c r="F1060" s="13" t="s">
        <v>1081</v>
      </c>
      <c r="G1060" s="13" t="s">
        <v>928</v>
      </c>
      <c r="H1060" s="13">
        <v>43247</v>
      </c>
      <c r="I1060" s="13" t="s">
        <v>947</v>
      </c>
      <c r="J1060" s="13" t="s">
        <v>1147</v>
      </c>
      <c r="K1060" s="13">
        <v>50</v>
      </c>
    </row>
    <row r="1061" spans="5:11">
      <c r="E1061" s="13" t="s">
        <v>964</v>
      </c>
      <c r="F1061" s="13" t="s">
        <v>965</v>
      </c>
      <c r="G1061" s="13" t="s">
        <v>928</v>
      </c>
      <c r="H1061" s="13">
        <v>42474</v>
      </c>
      <c r="I1061" s="13" t="s">
        <v>942</v>
      </c>
      <c r="J1061" s="13" t="s">
        <v>1117</v>
      </c>
      <c r="K1061" s="13">
        <v>135</v>
      </c>
    </row>
    <row r="1062" spans="5:11">
      <c r="E1062" s="13" t="s">
        <v>940</v>
      </c>
      <c r="F1062" s="13" t="s">
        <v>941</v>
      </c>
      <c r="G1062" s="13" t="s">
        <v>928</v>
      </c>
      <c r="H1062" s="13">
        <v>43050</v>
      </c>
      <c r="I1062" s="13" t="s">
        <v>997</v>
      </c>
      <c r="J1062" s="13" t="s">
        <v>1085</v>
      </c>
      <c r="K1062" s="13">
        <v>68</v>
      </c>
    </row>
    <row r="1063" spans="5:11">
      <c r="E1063" s="13" t="s">
        <v>1030</v>
      </c>
      <c r="F1063" s="13" t="s">
        <v>1000</v>
      </c>
      <c r="G1063" s="13" t="s">
        <v>933</v>
      </c>
      <c r="H1063" s="13">
        <v>42095</v>
      </c>
      <c r="I1063" s="13" t="s">
        <v>966</v>
      </c>
      <c r="J1063" s="13" t="s">
        <v>1277</v>
      </c>
      <c r="K1063" s="13">
        <v>680</v>
      </c>
    </row>
    <row r="1064" spans="5:11">
      <c r="E1064" s="13" t="s">
        <v>1050</v>
      </c>
      <c r="F1064" s="13" t="s">
        <v>1051</v>
      </c>
      <c r="G1064" s="13" t="s">
        <v>928</v>
      </c>
      <c r="H1064" s="13">
        <v>41850</v>
      </c>
      <c r="I1064" s="13" t="s">
        <v>997</v>
      </c>
      <c r="J1064" s="13" t="s">
        <v>1052</v>
      </c>
      <c r="K1064" s="13">
        <v>65</v>
      </c>
    </row>
    <row r="1065" spans="5:11">
      <c r="E1065" s="13" t="s">
        <v>1027</v>
      </c>
      <c r="F1065" s="13" t="s">
        <v>1028</v>
      </c>
      <c r="G1065" s="13" t="s">
        <v>928</v>
      </c>
      <c r="H1065" s="13">
        <v>43006</v>
      </c>
      <c r="I1065" s="13" t="s">
        <v>962</v>
      </c>
      <c r="J1065" s="13" t="s">
        <v>1305</v>
      </c>
      <c r="K1065" s="13">
        <v>488</v>
      </c>
    </row>
    <row r="1066" spans="5:11">
      <c r="E1066" s="13" t="s">
        <v>1016</v>
      </c>
      <c r="F1066" s="13" t="s">
        <v>1000</v>
      </c>
      <c r="G1066" s="13" t="s">
        <v>933</v>
      </c>
      <c r="H1066" s="13">
        <v>42431</v>
      </c>
      <c r="I1066" s="13" t="s">
        <v>951</v>
      </c>
      <c r="J1066" s="13" t="s">
        <v>1184</v>
      </c>
      <c r="K1066" s="13">
        <v>27</v>
      </c>
    </row>
    <row r="1067" spans="5:11">
      <c r="E1067" s="13" t="s">
        <v>953</v>
      </c>
      <c r="F1067" s="13" t="s">
        <v>954</v>
      </c>
      <c r="G1067" s="13" t="s">
        <v>937</v>
      </c>
      <c r="H1067" s="13">
        <v>41862</v>
      </c>
      <c r="I1067" s="13" t="s">
        <v>962</v>
      </c>
      <c r="J1067" s="13" t="s">
        <v>1396</v>
      </c>
      <c r="K1067" s="13">
        <v>448</v>
      </c>
    </row>
    <row r="1068" spans="5:11">
      <c r="E1068" s="13" t="s">
        <v>1060</v>
      </c>
      <c r="F1068" s="13" t="s">
        <v>1061</v>
      </c>
      <c r="G1068" s="13" t="s">
        <v>937</v>
      </c>
      <c r="H1068" s="13">
        <v>43182</v>
      </c>
      <c r="I1068" s="13" t="s">
        <v>951</v>
      </c>
      <c r="J1068" s="13" t="s">
        <v>1233</v>
      </c>
      <c r="K1068" s="13">
        <v>29</v>
      </c>
    </row>
    <row r="1069" spans="5:11">
      <c r="E1069" s="13" t="s">
        <v>1072</v>
      </c>
      <c r="F1069" s="13" t="s">
        <v>1073</v>
      </c>
      <c r="G1069" s="13" t="s">
        <v>937</v>
      </c>
      <c r="H1069" s="13">
        <v>43244</v>
      </c>
      <c r="I1069" s="13" t="s">
        <v>938</v>
      </c>
      <c r="J1069" s="13" t="s">
        <v>1074</v>
      </c>
      <c r="K1069" s="13">
        <v>651</v>
      </c>
    </row>
    <row r="1070" spans="5:11">
      <c r="E1070" s="13" t="s">
        <v>1060</v>
      </c>
      <c r="F1070" s="13" t="s">
        <v>1061</v>
      </c>
      <c r="G1070" s="13" t="s">
        <v>937</v>
      </c>
      <c r="H1070" s="13">
        <v>42682</v>
      </c>
      <c r="I1070" s="13" t="s">
        <v>955</v>
      </c>
      <c r="J1070" s="13" t="s">
        <v>1233</v>
      </c>
      <c r="K1070" s="13">
        <v>470</v>
      </c>
    </row>
    <row r="1071" spans="5:11">
      <c r="E1071" s="13" t="s">
        <v>999</v>
      </c>
      <c r="F1071" s="13" t="s">
        <v>1000</v>
      </c>
      <c r="G1071" s="13" t="s">
        <v>933</v>
      </c>
      <c r="H1071" s="13">
        <v>43208</v>
      </c>
      <c r="I1071" s="13" t="s">
        <v>997</v>
      </c>
      <c r="J1071" s="13" t="s">
        <v>1207</v>
      </c>
      <c r="K1071" s="13">
        <v>67</v>
      </c>
    </row>
    <row r="1072" spans="5:11">
      <c r="E1072" s="13" t="s">
        <v>1024</v>
      </c>
      <c r="F1072" s="13" t="s">
        <v>1025</v>
      </c>
      <c r="G1072" s="13" t="s">
        <v>928</v>
      </c>
      <c r="H1072" s="13">
        <v>43407</v>
      </c>
      <c r="I1072" s="13" t="s">
        <v>938</v>
      </c>
      <c r="J1072" s="13" t="s">
        <v>1424</v>
      </c>
      <c r="K1072" s="13">
        <v>637</v>
      </c>
    </row>
    <row r="1073" spans="5:11">
      <c r="E1073" s="13" t="s">
        <v>931</v>
      </c>
      <c r="F1073" s="13" t="s">
        <v>932</v>
      </c>
      <c r="G1073" s="13" t="s">
        <v>933</v>
      </c>
      <c r="H1073" s="13">
        <v>42137</v>
      </c>
      <c r="I1073" s="13" t="s">
        <v>966</v>
      </c>
      <c r="J1073" s="13" t="s">
        <v>1333</v>
      </c>
      <c r="K1073" s="13">
        <v>680</v>
      </c>
    </row>
    <row r="1074" spans="5:11">
      <c r="E1074" s="13" t="s">
        <v>1007</v>
      </c>
      <c r="F1074" s="13" t="s">
        <v>1008</v>
      </c>
      <c r="G1074" s="13" t="s">
        <v>946</v>
      </c>
      <c r="H1074" s="13">
        <v>42555</v>
      </c>
      <c r="I1074" s="13" t="s">
        <v>938</v>
      </c>
      <c r="J1074" s="13" t="s">
        <v>1331</v>
      </c>
      <c r="K1074" s="13">
        <v>693</v>
      </c>
    </row>
    <row r="1075" spans="5:11">
      <c r="E1075" s="13" t="s">
        <v>957</v>
      </c>
      <c r="F1075" s="13" t="s">
        <v>958</v>
      </c>
      <c r="G1075" s="13" t="s">
        <v>937</v>
      </c>
      <c r="H1075" s="13">
        <v>41932</v>
      </c>
      <c r="I1075" s="13" t="s">
        <v>974</v>
      </c>
      <c r="J1075" s="13" t="s">
        <v>1274</v>
      </c>
      <c r="K1075" s="13">
        <v>495</v>
      </c>
    </row>
    <row r="1076" spans="5:11">
      <c r="E1076" s="13" t="s">
        <v>1168</v>
      </c>
      <c r="F1076" s="13" t="s">
        <v>1169</v>
      </c>
      <c r="G1076" s="13" t="s">
        <v>937</v>
      </c>
      <c r="H1076" s="13">
        <v>42842</v>
      </c>
      <c r="I1076" s="13" t="s">
        <v>947</v>
      </c>
      <c r="J1076" s="13" t="s">
        <v>1283</v>
      </c>
      <c r="K1076" s="13">
        <v>46</v>
      </c>
    </row>
    <row r="1077" spans="5:11">
      <c r="E1077" s="13" t="s">
        <v>931</v>
      </c>
      <c r="F1077" s="13" t="s">
        <v>932</v>
      </c>
      <c r="G1077" s="13" t="s">
        <v>933</v>
      </c>
      <c r="H1077" s="13">
        <v>43410</v>
      </c>
      <c r="I1077" s="13" t="s">
        <v>1010</v>
      </c>
      <c r="J1077" s="13" t="s">
        <v>1212</v>
      </c>
      <c r="K1077" s="13">
        <v>49</v>
      </c>
    </row>
    <row r="1078" spans="5:11">
      <c r="E1078" s="13" t="s">
        <v>1018</v>
      </c>
      <c r="F1078" s="13" t="s">
        <v>988</v>
      </c>
      <c r="G1078" s="13" t="s">
        <v>946</v>
      </c>
      <c r="H1078" s="13">
        <v>42795</v>
      </c>
      <c r="I1078" s="13" t="s">
        <v>955</v>
      </c>
      <c r="J1078" s="13" t="s">
        <v>1383</v>
      </c>
      <c r="K1078" s="13">
        <v>455</v>
      </c>
    </row>
    <row r="1079" spans="5:11">
      <c r="E1079" s="13" t="s">
        <v>964</v>
      </c>
      <c r="F1079" s="13" t="s">
        <v>965</v>
      </c>
      <c r="G1079" s="13" t="s">
        <v>928</v>
      </c>
      <c r="H1079" s="13">
        <v>42577</v>
      </c>
      <c r="I1079" s="13" t="s">
        <v>974</v>
      </c>
      <c r="J1079" s="13" t="s">
        <v>1356</v>
      </c>
      <c r="K1079" s="13">
        <v>490</v>
      </c>
    </row>
    <row r="1080" spans="5:11">
      <c r="E1080" s="13" t="s">
        <v>931</v>
      </c>
      <c r="F1080" s="13" t="s">
        <v>932</v>
      </c>
      <c r="G1080" s="13" t="s">
        <v>933</v>
      </c>
      <c r="H1080" s="13">
        <v>42384</v>
      </c>
      <c r="I1080" s="13" t="s">
        <v>1010</v>
      </c>
      <c r="J1080" s="13" t="s">
        <v>1333</v>
      </c>
      <c r="K1080" s="13">
        <v>47</v>
      </c>
    </row>
    <row r="1081" spans="5:11">
      <c r="E1081" s="13" t="s">
        <v>983</v>
      </c>
      <c r="F1081" s="13" t="s">
        <v>984</v>
      </c>
      <c r="G1081" s="13" t="s">
        <v>928</v>
      </c>
      <c r="H1081" s="13">
        <v>42039</v>
      </c>
      <c r="I1081" s="13" t="s">
        <v>938</v>
      </c>
      <c r="J1081" s="13" t="s">
        <v>985</v>
      </c>
      <c r="K1081" s="13">
        <v>665</v>
      </c>
    </row>
    <row r="1082" spans="5:11">
      <c r="E1082" s="13" t="s">
        <v>957</v>
      </c>
      <c r="F1082" s="13" t="s">
        <v>958</v>
      </c>
      <c r="G1082" s="13" t="s">
        <v>937</v>
      </c>
      <c r="H1082" s="13">
        <v>43261</v>
      </c>
      <c r="I1082" s="13" t="s">
        <v>1010</v>
      </c>
      <c r="J1082" s="13" t="s">
        <v>1146</v>
      </c>
      <c r="K1082" s="13">
        <v>43</v>
      </c>
    </row>
    <row r="1083" spans="5:11">
      <c r="E1083" s="13" t="s">
        <v>960</v>
      </c>
      <c r="F1083" s="13" t="s">
        <v>961</v>
      </c>
      <c r="G1083" s="13" t="s">
        <v>928</v>
      </c>
      <c r="H1083" s="13">
        <v>42942</v>
      </c>
      <c r="I1083" s="13" t="s">
        <v>1005</v>
      </c>
      <c r="J1083" s="13" t="s">
        <v>1294</v>
      </c>
      <c r="K1083" s="13">
        <v>243</v>
      </c>
    </row>
    <row r="1084" spans="5:11">
      <c r="E1084" s="13" t="s">
        <v>1013</v>
      </c>
      <c r="F1084" s="13" t="s">
        <v>1014</v>
      </c>
      <c r="G1084" s="13" t="s">
        <v>928</v>
      </c>
      <c r="H1084" s="13">
        <v>42707</v>
      </c>
      <c r="I1084" s="13" t="s">
        <v>929</v>
      </c>
      <c r="J1084" s="13" t="s">
        <v>1208</v>
      </c>
      <c r="K1084" s="13">
        <v>79</v>
      </c>
    </row>
    <row r="1085" spans="5:11">
      <c r="E1085" s="13" t="s">
        <v>993</v>
      </c>
      <c r="F1085" s="13" t="s">
        <v>994</v>
      </c>
      <c r="G1085" s="13" t="s">
        <v>928</v>
      </c>
      <c r="H1085" s="13">
        <v>41835</v>
      </c>
      <c r="I1085" s="13" t="s">
        <v>1005</v>
      </c>
      <c r="J1085" s="13" t="s">
        <v>1280</v>
      </c>
      <c r="K1085" s="13">
        <v>230</v>
      </c>
    </row>
    <row r="1086" spans="5:11">
      <c r="E1086" s="13" t="s">
        <v>931</v>
      </c>
      <c r="F1086" s="13" t="s">
        <v>932</v>
      </c>
      <c r="G1086" s="13" t="s">
        <v>933</v>
      </c>
      <c r="H1086" s="13">
        <v>42910</v>
      </c>
      <c r="I1086" s="13" t="s">
        <v>997</v>
      </c>
      <c r="J1086" s="13" t="s">
        <v>1186</v>
      </c>
      <c r="K1086" s="13">
        <v>67</v>
      </c>
    </row>
    <row r="1087" spans="5:11">
      <c r="E1087" s="13" t="s">
        <v>980</v>
      </c>
      <c r="F1087" s="13" t="s">
        <v>981</v>
      </c>
      <c r="G1087" s="13" t="s">
        <v>928</v>
      </c>
      <c r="H1087" s="13">
        <v>43461</v>
      </c>
      <c r="I1087" s="13" t="s">
        <v>1005</v>
      </c>
      <c r="J1087" s="13" t="s">
        <v>1217</v>
      </c>
      <c r="K1087" s="13">
        <v>213</v>
      </c>
    </row>
    <row r="1088" spans="5:11">
      <c r="E1088" s="13" t="s">
        <v>990</v>
      </c>
      <c r="F1088" s="13" t="s">
        <v>991</v>
      </c>
      <c r="G1088" s="13" t="s">
        <v>928</v>
      </c>
      <c r="H1088" s="13">
        <v>43298</v>
      </c>
      <c r="I1088" s="13" t="s">
        <v>929</v>
      </c>
      <c r="J1088" s="13" t="s">
        <v>1413</v>
      </c>
      <c r="K1088" s="13">
        <v>79</v>
      </c>
    </row>
    <row r="1089" spans="5:11">
      <c r="E1089" s="13" t="s">
        <v>1050</v>
      </c>
      <c r="F1089" s="13" t="s">
        <v>1051</v>
      </c>
      <c r="G1089" s="13" t="s">
        <v>928</v>
      </c>
      <c r="H1089" s="13">
        <v>42703</v>
      </c>
      <c r="I1089" s="13" t="s">
        <v>966</v>
      </c>
      <c r="J1089" s="13" t="s">
        <v>1258</v>
      </c>
      <c r="K1089" s="13">
        <v>700</v>
      </c>
    </row>
    <row r="1090" spans="5:11">
      <c r="E1090" s="13" t="s">
        <v>1068</v>
      </c>
      <c r="F1090" s="13" t="s">
        <v>950</v>
      </c>
      <c r="G1090" s="13" t="s">
        <v>946</v>
      </c>
      <c r="H1090" s="13">
        <v>42436</v>
      </c>
      <c r="I1090" s="13" t="s">
        <v>955</v>
      </c>
      <c r="J1090" s="13" t="s">
        <v>1369</v>
      </c>
      <c r="K1090" s="13">
        <v>445</v>
      </c>
    </row>
    <row r="1091" spans="5:11">
      <c r="E1091" s="13" t="s">
        <v>996</v>
      </c>
      <c r="F1091" s="13" t="s">
        <v>973</v>
      </c>
      <c r="G1091" s="13" t="s">
        <v>946</v>
      </c>
      <c r="H1091" s="13">
        <v>42837</v>
      </c>
      <c r="I1091" s="13" t="s">
        <v>1010</v>
      </c>
      <c r="J1091" s="13" t="s">
        <v>998</v>
      </c>
      <c r="K1091" s="13">
        <v>47</v>
      </c>
    </row>
    <row r="1092" spans="5:11">
      <c r="E1092" s="13" t="s">
        <v>1080</v>
      </c>
      <c r="F1092" s="13" t="s">
        <v>1081</v>
      </c>
      <c r="G1092" s="13" t="s">
        <v>928</v>
      </c>
      <c r="H1092" s="13">
        <v>41713</v>
      </c>
      <c r="I1092" s="13" t="s">
        <v>942</v>
      </c>
      <c r="J1092" s="13" t="s">
        <v>1134</v>
      </c>
      <c r="K1092" s="13">
        <v>131</v>
      </c>
    </row>
    <row r="1093" spans="5:11">
      <c r="E1093" s="13" t="s">
        <v>1080</v>
      </c>
      <c r="F1093" s="13" t="s">
        <v>1081</v>
      </c>
      <c r="G1093" s="13" t="s">
        <v>928</v>
      </c>
      <c r="H1093" s="13">
        <v>43174</v>
      </c>
      <c r="I1093" s="13" t="s">
        <v>938</v>
      </c>
      <c r="J1093" s="13" t="s">
        <v>1243</v>
      </c>
      <c r="K1093" s="13">
        <v>616</v>
      </c>
    </row>
    <row r="1094" spans="5:11">
      <c r="E1094" s="13" t="s">
        <v>1018</v>
      </c>
      <c r="F1094" s="13" t="s">
        <v>988</v>
      </c>
      <c r="G1094" s="13" t="s">
        <v>946</v>
      </c>
      <c r="H1094" s="13">
        <v>43427</v>
      </c>
      <c r="I1094" s="13" t="s">
        <v>947</v>
      </c>
      <c r="J1094" s="13" t="s">
        <v>1313</v>
      </c>
      <c r="K1094" s="13">
        <v>46</v>
      </c>
    </row>
    <row r="1095" spans="5:11">
      <c r="E1095" s="13" t="s">
        <v>1007</v>
      </c>
      <c r="F1095" s="13" t="s">
        <v>1008</v>
      </c>
      <c r="G1095" s="13" t="s">
        <v>946</v>
      </c>
      <c r="H1095" s="13">
        <v>43213</v>
      </c>
      <c r="I1095" s="13" t="s">
        <v>955</v>
      </c>
      <c r="J1095" s="13" t="s">
        <v>1009</v>
      </c>
      <c r="K1095" s="13">
        <v>480</v>
      </c>
    </row>
    <row r="1096" spans="5:11">
      <c r="E1096" s="13" t="s">
        <v>987</v>
      </c>
      <c r="F1096" s="13" t="s">
        <v>988</v>
      </c>
      <c r="G1096" s="13" t="s">
        <v>946</v>
      </c>
      <c r="H1096" s="13">
        <v>42095</v>
      </c>
      <c r="I1096" s="13" t="s">
        <v>1010</v>
      </c>
      <c r="J1096" s="13" t="s">
        <v>1192</v>
      </c>
      <c r="K1096" s="13">
        <v>47</v>
      </c>
    </row>
    <row r="1097" spans="5:11">
      <c r="E1097" s="13" t="s">
        <v>960</v>
      </c>
      <c r="F1097" s="13" t="s">
        <v>961</v>
      </c>
      <c r="G1097" s="13" t="s">
        <v>928</v>
      </c>
      <c r="H1097" s="13">
        <v>42190</v>
      </c>
      <c r="I1097" s="13" t="s">
        <v>942</v>
      </c>
      <c r="J1097" s="13" t="s">
        <v>963</v>
      </c>
      <c r="K1097" s="13">
        <v>146</v>
      </c>
    </row>
    <row r="1098" spans="5:11">
      <c r="E1098" s="13" t="s">
        <v>1024</v>
      </c>
      <c r="F1098" s="13" t="s">
        <v>1025</v>
      </c>
      <c r="G1098" s="13" t="s">
        <v>928</v>
      </c>
      <c r="H1098" s="13">
        <v>42655</v>
      </c>
      <c r="I1098" s="13" t="s">
        <v>997</v>
      </c>
      <c r="J1098" s="13" t="s">
        <v>1459</v>
      </c>
      <c r="K1098" s="13">
        <v>67</v>
      </c>
    </row>
    <row r="1099" spans="5:11">
      <c r="E1099" s="13" t="s">
        <v>1007</v>
      </c>
      <c r="F1099" s="13" t="s">
        <v>1008</v>
      </c>
      <c r="G1099" s="13" t="s">
        <v>946</v>
      </c>
      <c r="H1099" s="13">
        <v>43083</v>
      </c>
      <c r="I1099" s="13" t="s">
        <v>974</v>
      </c>
      <c r="J1099" s="13" t="s">
        <v>1266</v>
      </c>
      <c r="K1099" s="13">
        <v>495</v>
      </c>
    </row>
    <row r="1100" spans="5:11">
      <c r="E1100" s="13" t="s">
        <v>977</v>
      </c>
      <c r="F1100" s="13" t="s">
        <v>978</v>
      </c>
      <c r="G1100" s="13" t="s">
        <v>946</v>
      </c>
      <c r="H1100" s="13">
        <v>41881</v>
      </c>
      <c r="I1100" s="13" t="s">
        <v>997</v>
      </c>
      <c r="J1100" s="13" t="s">
        <v>1119</v>
      </c>
      <c r="K1100" s="13">
        <v>57</v>
      </c>
    </row>
    <row r="1101" spans="5:11">
      <c r="E1101" s="13" t="s">
        <v>1093</v>
      </c>
      <c r="F1101" s="13" t="s">
        <v>1094</v>
      </c>
      <c r="G1101" s="13" t="s">
        <v>928</v>
      </c>
      <c r="H1101" s="13">
        <v>43290</v>
      </c>
      <c r="I1101" s="13" t="s">
        <v>1010</v>
      </c>
      <c r="J1101" s="13" t="s">
        <v>1142</v>
      </c>
      <c r="K1101" s="13">
        <v>47</v>
      </c>
    </row>
    <row r="1102" spans="5:11">
      <c r="E1102" s="13" t="s">
        <v>1080</v>
      </c>
      <c r="F1102" s="13" t="s">
        <v>1081</v>
      </c>
      <c r="G1102" s="13" t="s">
        <v>928</v>
      </c>
      <c r="H1102" s="13">
        <v>41821</v>
      </c>
      <c r="I1102" s="13" t="s">
        <v>942</v>
      </c>
      <c r="J1102" s="13" t="s">
        <v>1106</v>
      </c>
      <c r="K1102" s="13">
        <v>125</v>
      </c>
    </row>
    <row r="1103" spans="5:11">
      <c r="E1103" s="13" t="s">
        <v>944</v>
      </c>
      <c r="F1103" s="13" t="s">
        <v>945</v>
      </c>
      <c r="G1103" s="13" t="s">
        <v>946</v>
      </c>
      <c r="H1103" s="13">
        <v>42311</v>
      </c>
      <c r="I1103" s="13" t="s">
        <v>947</v>
      </c>
      <c r="J1103" s="13" t="s">
        <v>1034</v>
      </c>
      <c r="K1103" s="13">
        <v>34</v>
      </c>
    </row>
    <row r="1104" spans="5:11">
      <c r="E1104" s="13" t="s">
        <v>949</v>
      </c>
      <c r="F1104" s="13" t="s">
        <v>950</v>
      </c>
      <c r="G1104" s="13" t="s">
        <v>946</v>
      </c>
      <c r="H1104" s="13">
        <v>41673</v>
      </c>
      <c r="I1104" s="13" t="s">
        <v>938</v>
      </c>
      <c r="J1104" s="13" t="s">
        <v>1460</v>
      </c>
      <c r="K1104" s="13">
        <v>539</v>
      </c>
    </row>
    <row r="1105" spans="5:11">
      <c r="E1105" s="13" t="s">
        <v>1168</v>
      </c>
      <c r="F1105" s="13" t="s">
        <v>1169</v>
      </c>
      <c r="G1105" s="13" t="s">
        <v>937</v>
      </c>
      <c r="H1105" s="13">
        <v>42760</v>
      </c>
      <c r="I1105" s="13" t="s">
        <v>938</v>
      </c>
      <c r="J1105" s="13" t="s">
        <v>1307</v>
      </c>
      <c r="K1105" s="13">
        <v>693</v>
      </c>
    </row>
    <row r="1106" spans="5:11">
      <c r="E1106" s="13" t="s">
        <v>926</v>
      </c>
      <c r="F1106" s="13" t="s">
        <v>927</v>
      </c>
      <c r="G1106" s="13" t="s">
        <v>928</v>
      </c>
      <c r="H1106" s="13">
        <v>43425</v>
      </c>
      <c r="I1106" s="13" t="s">
        <v>942</v>
      </c>
      <c r="J1106" s="13" t="s">
        <v>1054</v>
      </c>
      <c r="K1106" s="13">
        <v>147</v>
      </c>
    </row>
    <row r="1107" spans="5:11">
      <c r="E1107" s="13" t="s">
        <v>1042</v>
      </c>
      <c r="F1107" s="13" t="s">
        <v>1043</v>
      </c>
      <c r="G1107" s="13" t="s">
        <v>928</v>
      </c>
      <c r="H1107" s="13">
        <v>41823</v>
      </c>
      <c r="I1107" s="13" t="s">
        <v>1010</v>
      </c>
      <c r="J1107" s="13" t="s">
        <v>1291</v>
      </c>
      <c r="K1107" s="13">
        <v>42</v>
      </c>
    </row>
    <row r="1108" spans="5:11">
      <c r="E1108" s="13" t="s">
        <v>940</v>
      </c>
      <c r="F1108" s="13" t="s">
        <v>941</v>
      </c>
      <c r="G1108" s="13" t="s">
        <v>928</v>
      </c>
      <c r="H1108" s="13">
        <v>42667</v>
      </c>
      <c r="I1108" s="13" t="s">
        <v>1010</v>
      </c>
      <c r="J1108" s="13" t="s">
        <v>1216</v>
      </c>
      <c r="K1108" s="13">
        <v>44</v>
      </c>
    </row>
    <row r="1109" spans="5:11">
      <c r="E1109" s="13" t="s">
        <v>1002</v>
      </c>
      <c r="F1109" s="13" t="s">
        <v>981</v>
      </c>
      <c r="G1109" s="13" t="s">
        <v>928</v>
      </c>
      <c r="H1109" s="13">
        <v>43224</v>
      </c>
      <c r="I1109" s="13" t="s">
        <v>1010</v>
      </c>
      <c r="J1109" s="13" t="s">
        <v>1003</v>
      </c>
      <c r="K1109" s="13">
        <v>49</v>
      </c>
    </row>
    <row r="1110" spans="5:11">
      <c r="E1110" s="13" t="s">
        <v>926</v>
      </c>
      <c r="F1110" s="13" t="s">
        <v>927</v>
      </c>
      <c r="G1110" s="13" t="s">
        <v>928</v>
      </c>
      <c r="H1110" s="13">
        <v>43338</v>
      </c>
      <c r="I1110" s="13" t="s">
        <v>929</v>
      </c>
      <c r="J1110" s="13" t="s">
        <v>1101</v>
      </c>
      <c r="K1110" s="13">
        <v>78</v>
      </c>
    </row>
    <row r="1111" spans="5:11">
      <c r="E1111" s="13" t="s">
        <v>1107</v>
      </c>
      <c r="F1111" s="13" t="s">
        <v>1000</v>
      </c>
      <c r="G1111" s="13" t="s">
        <v>933</v>
      </c>
      <c r="H1111" s="13">
        <v>43058</v>
      </c>
      <c r="I1111" s="13" t="s">
        <v>1010</v>
      </c>
      <c r="J1111" s="13" t="s">
        <v>1108</v>
      </c>
      <c r="K1111" s="13">
        <v>48</v>
      </c>
    </row>
    <row r="1112" spans="5:11">
      <c r="E1112" s="13" t="s">
        <v>1032</v>
      </c>
      <c r="F1112" s="13" t="s">
        <v>1000</v>
      </c>
      <c r="G1112" s="13" t="s">
        <v>933</v>
      </c>
      <c r="H1112" s="13">
        <v>43144</v>
      </c>
      <c r="I1112" s="13" t="s">
        <v>942</v>
      </c>
      <c r="J1112" s="13" t="s">
        <v>1181</v>
      </c>
      <c r="K1112" s="13">
        <v>147</v>
      </c>
    </row>
    <row r="1113" spans="5:11">
      <c r="E1113" s="13" t="s">
        <v>960</v>
      </c>
      <c r="F1113" s="13" t="s">
        <v>961</v>
      </c>
      <c r="G1113" s="13" t="s">
        <v>928</v>
      </c>
      <c r="H1113" s="13">
        <v>42229</v>
      </c>
      <c r="I1113" s="13" t="s">
        <v>966</v>
      </c>
      <c r="J1113" s="13" t="s">
        <v>1400</v>
      </c>
      <c r="K1113" s="13">
        <v>620</v>
      </c>
    </row>
    <row r="1114" spans="5:11">
      <c r="E1114" s="13" t="s">
        <v>1013</v>
      </c>
      <c r="F1114" s="13" t="s">
        <v>1014</v>
      </c>
      <c r="G1114" s="13" t="s">
        <v>928</v>
      </c>
      <c r="H1114" s="13">
        <v>43144</v>
      </c>
      <c r="I1114" s="13" t="s">
        <v>974</v>
      </c>
      <c r="J1114" s="13" t="s">
        <v>1336</v>
      </c>
      <c r="K1114" s="13">
        <v>495</v>
      </c>
    </row>
    <row r="1115" spans="5:11">
      <c r="E1115" s="13" t="s">
        <v>1068</v>
      </c>
      <c r="F1115" s="13" t="s">
        <v>950</v>
      </c>
      <c r="G1115" s="13" t="s">
        <v>946</v>
      </c>
      <c r="H1115" s="13">
        <v>43189</v>
      </c>
      <c r="I1115" s="13" t="s">
        <v>1010</v>
      </c>
      <c r="J1115" s="13" t="s">
        <v>1369</v>
      </c>
      <c r="K1115" s="13">
        <v>47</v>
      </c>
    </row>
    <row r="1116" spans="5:11">
      <c r="E1116" s="13" t="s">
        <v>1018</v>
      </c>
      <c r="F1116" s="13" t="s">
        <v>988</v>
      </c>
      <c r="G1116" s="13" t="s">
        <v>946</v>
      </c>
      <c r="H1116" s="13">
        <v>42578</v>
      </c>
      <c r="I1116" s="13" t="s">
        <v>962</v>
      </c>
      <c r="J1116" s="13" t="s">
        <v>1019</v>
      </c>
      <c r="K1116" s="13">
        <v>744</v>
      </c>
    </row>
    <row r="1117" spans="5:11">
      <c r="E1117" s="13" t="s">
        <v>957</v>
      </c>
      <c r="F1117" s="13" t="s">
        <v>958</v>
      </c>
      <c r="G1117" s="13" t="s">
        <v>937</v>
      </c>
      <c r="H1117" s="13">
        <v>42959</v>
      </c>
      <c r="I1117" s="13" t="s">
        <v>955</v>
      </c>
      <c r="J1117" s="13" t="s">
        <v>971</v>
      </c>
      <c r="K1117" s="13">
        <v>490</v>
      </c>
    </row>
    <row r="1118" spans="5:11">
      <c r="E1118" s="13" t="s">
        <v>1042</v>
      </c>
      <c r="F1118" s="13" t="s">
        <v>1043</v>
      </c>
      <c r="G1118" s="13" t="s">
        <v>928</v>
      </c>
      <c r="H1118" s="13">
        <v>42112</v>
      </c>
      <c r="I1118" s="13" t="s">
        <v>962</v>
      </c>
      <c r="J1118" s="13" t="s">
        <v>1067</v>
      </c>
      <c r="K1118" s="13">
        <v>576</v>
      </c>
    </row>
    <row r="1119" spans="5:11">
      <c r="E1119" s="13" t="s">
        <v>1024</v>
      </c>
      <c r="F1119" s="13" t="s">
        <v>1025</v>
      </c>
      <c r="G1119" s="13" t="s">
        <v>928</v>
      </c>
      <c r="H1119" s="13">
        <v>43269</v>
      </c>
      <c r="I1119" s="13" t="s">
        <v>955</v>
      </c>
      <c r="J1119" s="13" t="s">
        <v>1461</v>
      </c>
      <c r="K1119" s="13">
        <v>455</v>
      </c>
    </row>
    <row r="1120" spans="5:11">
      <c r="E1120" s="13" t="s">
        <v>1072</v>
      </c>
      <c r="F1120" s="13" t="s">
        <v>1073</v>
      </c>
      <c r="G1120" s="13" t="s">
        <v>937</v>
      </c>
      <c r="H1120" s="13">
        <v>41858</v>
      </c>
      <c r="I1120" s="13" t="s">
        <v>942</v>
      </c>
      <c r="J1120" s="13" t="s">
        <v>1259</v>
      </c>
      <c r="K1120" s="13">
        <v>135</v>
      </c>
    </row>
    <row r="1121" spans="5:11">
      <c r="E1121" s="13" t="s">
        <v>926</v>
      </c>
      <c r="F1121" s="13" t="s">
        <v>927</v>
      </c>
      <c r="G1121" s="13" t="s">
        <v>928</v>
      </c>
      <c r="H1121" s="13">
        <v>43220</v>
      </c>
      <c r="I1121" s="13" t="s">
        <v>974</v>
      </c>
      <c r="J1121" s="13" t="s">
        <v>1020</v>
      </c>
      <c r="K1121" s="13">
        <v>490</v>
      </c>
    </row>
    <row r="1122" spans="5:11">
      <c r="E1122" s="13" t="s">
        <v>1097</v>
      </c>
      <c r="F1122" s="13" t="s">
        <v>1098</v>
      </c>
      <c r="G1122" s="13" t="s">
        <v>946</v>
      </c>
      <c r="H1122" s="13">
        <v>41798</v>
      </c>
      <c r="I1122" s="13" t="s">
        <v>974</v>
      </c>
      <c r="J1122" s="13" t="s">
        <v>1300</v>
      </c>
      <c r="K1122" s="13">
        <v>495</v>
      </c>
    </row>
    <row r="1123" spans="5:11">
      <c r="E1123" s="13" t="s">
        <v>964</v>
      </c>
      <c r="F1123" s="13" t="s">
        <v>965</v>
      </c>
      <c r="G1123" s="13" t="s">
        <v>928</v>
      </c>
      <c r="H1123" s="13">
        <v>42878</v>
      </c>
      <c r="I1123" s="13" t="s">
        <v>1010</v>
      </c>
      <c r="J1123" s="13" t="s">
        <v>967</v>
      </c>
      <c r="K1123" s="13">
        <v>45</v>
      </c>
    </row>
    <row r="1124" spans="5:11">
      <c r="E1124" s="13" t="s">
        <v>1070</v>
      </c>
      <c r="F1124" s="13" t="s">
        <v>958</v>
      </c>
      <c r="G1124" s="13" t="s">
        <v>937</v>
      </c>
      <c r="H1124" s="13">
        <v>42991</v>
      </c>
      <c r="I1124" s="13" t="s">
        <v>951</v>
      </c>
      <c r="J1124" s="13" t="s">
        <v>1286</v>
      </c>
      <c r="K1124" s="13">
        <v>28</v>
      </c>
    </row>
    <row r="1125" spans="5:11">
      <c r="E1125" s="13" t="s">
        <v>1122</v>
      </c>
      <c r="F1125" s="13" t="s">
        <v>1123</v>
      </c>
      <c r="G1125" s="13" t="s">
        <v>928</v>
      </c>
      <c r="H1125" s="13">
        <v>43151</v>
      </c>
      <c r="I1125" s="13" t="s">
        <v>962</v>
      </c>
      <c r="J1125" s="13" t="s">
        <v>1337</v>
      </c>
      <c r="K1125" s="13">
        <v>472</v>
      </c>
    </row>
    <row r="1126" spans="5:11">
      <c r="E1126" s="13" t="s">
        <v>1024</v>
      </c>
      <c r="F1126" s="13" t="s">
        <v>1025</v>
      </c>
      <c r="G1126" s="13" t="s">
        <v>928</v>
      </c>
      <c r="H1126" s="13">
        <v>42809</v>
      </c>
      <c r="I1126" s="13" t="s">
        <v>966</v>
      </c>
      <c r="J1126" s="13" t="s">
        <v>1424</v>
      </c>
      <c r="K1126" s="13">
        <v>680</v>
      </c>
    </row>
    <row r="1127" spans="5:11">
      <c r="E1127" s="13" t="s">
        <v>1013</v>
      </c>
      <c r="F1127" s="13" t="s">
        <v>1014</v>
      </c>
      <c r="G1127" s="13" t="s">
        <v>928</v>
      </c>
      <c r="H1127" s="13">
        <v>42790</v>
      </c>
      <c r="I1127" s="13" t="s">
        <v>942</v>
      </c>
      <c r="J1127" s="13" t="s">
        <v>1076</v>
      </c>
      <c r="K1127" s="13">
        <v>150</v>
      </c>
    </row>
    <row r="1128" spans="5:11">
      <c r="E1128" s="13" t="s">
        <v>1072</v>
      </c>
      <c r="F1128" s="13" t="s">
        <v>1073</v>
      </c>
      <c r="G1128" s="13" t="s">
        <v>937</v>
      </c>
      <c r="H1128" s="13">
        <v>43056</v>
      </c>
      <c r="I1128" s="13" t="s">
        <v>951</v>
      </c>
      <c r="J1128" s="13" t="s">
        <v>1309</v>
      </c>
      <c r="K1128" s="13">
        <v>28</v>
      </c>
    </row>
    <row r="1129" spans="5:11">
      <c r="E1129" s="13" t="s">
        <v>957</v>
      </c>
      <c r="F1129" s="13" t="s">
        <v>958</v>
      </c>
      <c r="G1129" s="13" t="s">
        <v>937</v>
      </c>
      <c r="H1129" s="13">
        <v>42892</v>
      </c>
      <c r="I1129" s="13" t="s">
        <v>955</v>
      </c>
      <c r="J1129" s="13" t="s">
        <v>1352</v>
      </c>
      <c r="K1129" s="13">
        <v>450</v>
      </c>
    </row>
    <row r="1130" spans="5:11">
      <c r="E1130" s="13" t="s">
        <v>1050</v>
      </c>
      <c r="F1130" s="13" t="s">
        <v>1051</v>
      </c>
      <c r="G1130" s="13" t="s">
        <v>928</v>
      </c>
      <c r="H1130" s="13">
        <v>42959</v>
      </c>
      <c r="I1130" s="13" t="s">
        <v>942</v>
      </c>
      <c r="J1130" s="13" t="s">
        <v>1258</v>
      </c>
      <c r="K1130" s="13">
        <v>149</v>
      </c>
    </row>
    <row r="1131" spans="5:11">
      <c r="E1131" s="13" t="s">
        <v>957</v>
      </c>
      <c r="F1131" s="13" t="s">
        <v>958</v>
      </c>
      <c r="G1131" s="13" t="s">
        <v>937</v>
      </c>
      <c r="H1131" s="13">
        <v>42226</v>
      </c>
      <c r="I1131" s="13" t="s">
        <v>929</v>
      </c>
      <c r="J1131" s="13" t="s">
        <v>1251</v>
      </c>
      <c r="K1131" s="13">
        <v>53</v>
      </c>
    </row>
    <row r="1132" spans="5:11">
      <c r="E1132" s="13" t="s">
        <v>926</v>
      </c>
      <c r="F1132" s="13" t="s">
        <v>927</v>
      </c>
      <c r="G1132" s="13" t="s">
        <v>928</v>
      </c>
      <c r="H1132" s="13">
        <v>42961</v>
      </c>
      <c r="I1132" s="13" t="s">
        <v>955</v>
      </c>
      <c r="J1132" s="13" t="s">
        <v>1109</v>
      </c>
      <c r="K1132" s="13">
        <v>480</v>
      </c>
    </row>
    <row r="1133" spans="5:11">
      <c r="E1133" s="13" t="s">
        <v>935</v>
      </c>
      <c r="F1133" s="13" t="s">
        <v>936</v>
      </c>
      <c r="G1133" s="13" t="s">
        <v>937</v>
      </c>
      <c r="H1133" s="13">
        <v>42381</v>
      </c>
      <c r="I1133" s="13" t="s">
        <v>955</v>
      </c>
      <c r="J1133" s="13" t="s">
        <v>1242</v>
      </c>
      <c r="K1133" s="13">
        <v>495</v>
      </c>
    </row>
    <row r="1134" spans="5:11">
      <c r="E1134" s="13" t="s">
        <v>926</v>
      </c>
      <c r="F1134" s="13" t="s">
        <v>927</v>
      </c>
      <c r="G1134" s="13" t="s">
        <v>928</v>
      </c>
      <c r="H1134" s="13">
        <v>41642</v>
      </c>
      <c r="I1134" s="13" t="s">
        <v>1010</v>
      </c>
      <c r="J1134" s="13" t="s">
        <v>1393</v>
      </c>
      <c r="K1134" s="13">
        <v>48</v>
      </c>
    </row>
    <row r="1135" spans="5:11">
      <c r="E1135" s="13" t="s">
        <v>1060</v>
      </c>
      <c r="F1135" s="13" t="s">
        <v>1061</v>
      </c>
      <c r="G1135" s="13" t="s">
        <v>937</v>
      </c>
      <c r="H1135" s="13">
        <v>41970</v>
      </c>
      <c r="I1135" s="13" t="s">
        <v>947</v>
      </c>
      <c r="J1135" s="13" t="s">
        <v>1138</v>
      </c>
      <c r="K1135" s="13">
        <v>45</v>
      </c>
    </row>
    <row r="1136" spans="5:11">
      <c r="E1136" s="13" t="s">
        <v>1072</v>
      </c>
      <c r="F1136" s="13" t="s">
        <v>1073</v>
      </c>
      <c r="G1136" s="13" t="s">
        <v>937</v>
      </c>
      <c r="H1136" s="13">
        <v>42505</v>
      </c>
      <c r="I1136" s="13" t="s">
        <v>929</v>
      </c>
      <c r="J1136" s="13" t="s">
        <v>1241</v>
      </c>
      <c r="K1136" s="13">
        <v>74</v>
      </c>
    </row>
    <row r="1137" spans="5:11">
      <c r="E1137" s="13" t="s">
        <v>1027</v>
      </c>
      <c r="F1137" s="13" t="s">
        <v>1028</v>
      </c>
      <c r="G1137" s="13" t="s">
        <v>928</v>
      </c>
      <c r="H1137" s="13">
        <v>42486</v>
      </c>
      <c r="I1137" s="13" t="s">
        <v>962</v>
      </c>
      <c r="J1137" s="13" t="s">
        <v>1029</v>
      </c>
      <c r="K1137" s="13">
        <v>592</v>
      </c>
    </row>
    <row r="1138" spans="5:11">
      <c r="E1138" s="13" t="s">
        <v>1002</v>
      </c>
      <c r="F1138" s="13" t="s">
        <v>981</v>
      </c>
      <c r="G1138" s="13" t="s">
        <v>928</v>
      </c>
      <c r="H1138" s="13">
        <v>42718</v>
      </c>
      <c r="I1138" s="13" t="s">
        <v>929</v>
      </c>
      <c r="J1138" s="13" t="s">
        <v>1143</v>
      </c>
      <c r="K1138" s="13">
        <v>74</v>
      </c>
    </row>
    <row r="1139" spans="5:11">
      <c r="E1139" s="13" t="s">
        <v>1013</v>
      </c>
      <c r="F1139" s="13" t="s">
        <v>1014</v>
      </c>
      <c r="G1139" s="13" t="s">
        <v>928</v>
      </c>
      <c r="H1139" s="13">
        <v>42143</v>
      </c>
      <c r="I1139" s="13" t="s">
        <v>951</v>
      </c>
      <c r="J1139" s="13" t="s">
        <v>1336</v>
      </c>
      <c r="K1139" s="13">
        <v>20</v>
      </c>
    </row>
    <row r="1140" spans="5:11">
      <c r="E1140" s="13" t="s">
        <v>953</v>
      </c>
      <c r="F1140" s="13" t="s">
        <v>954</v>
      </c>
      <c r="G1140" s="13" t="s">
        <v>937</v>
      </c>
      <c r="H1140" s="13">
        <v>42887</v>
      </c>
      <c r="I1140" s="13" t="s">
        <v>942</v>
      </c>
      <c r="J1140" s="13" t="s">
        <v>956</v>
      </c>
      <c r="K1140" s="13">
        <v>138</v>
      </c>
    </row>
    <row r="1141" spans="5:11">
      <c r="E1141" s="13" t="s">
        <v>964</v>
      </c>
      <c r="F1141" s="13" t="s">
        <v>965</v>
      </c>
      <c r="G1141" s="13" t="s">
        <v>928</v>
      </c>
      <c r="H1141" s="13">
        <v>43428</v>
      </c>
      <c r="I1141" s="13" t="s">
        <v>951</v>
      </c>
      <c r="J1141" s="13" t="s">
        <v>1117</v>
      </c>
      <c r="K1141" s="13">
        <v>30</v>
      </c>
    </row>
    <row r="1142" spans="5:11">
      <c r="E1142" s="13" t="s">
        <v>1039</v>
      </c>
      <c r="F1142" s="13" t="s">
        <v>1040</v>
      </c>
      <c r="G1142" s="13" t="s">
        <v>928</v>
      </c>
      <c r="H1142" s="13">
        <v>42461</v>
      </c>
      <c r="I1142" s="13" t="s">
        <v>1005</v>
      </c>
      <c r="J1142" s="13" t="s">
        <v>1172</v>
      </c>
      <c r="K1142" s="13">
        <v>225</v>
      </c>
    </row>
    <row r="1143" spans="5:11">
      <c r="E1143" s="13" t="s">
        <v>926</v>
      </c>
      <c r="F1143" s="13" t="s">
        <v>927</v>
      </c>
      <c r="G1143" s="13" t="s">
        <v>928</v>
      </c>
      <c r="H1143" s="13">
        <v>43169</v>
      </c>
      <c r="I1143" s="13" t="s">
        <v>942</v>
      </c>
      <c r="J1143" s="13" t="s">
        <v>1133</v>
      </c>
      <c r="K1143" s="13">
        <v>143</v>
      </c>
    </row>
    <row r="1144" spans="5:11">
      <c r="E1144" s="13" t="s">
        <v>1050</v>
      </c>
      <c r="F1144" s="13" t="s">
        <v>1051</v>
      </c>
      <c r="G1144" s="13" t="s">
        <v>928</v>
      </c>
      <c r="H1144" s="13">
        <v>42095</v>
      </c>
      <c r="I1144" s="13" t="s">
        <v>938</v>
      </c>
      <c r="J1144" s="13" t="s">
        <v>1292</v>
      </c>
      <c r="K1144" s="13">
        <v>679</v>
      </c>
    </row>
    <row r="1145" spans="5:11">
      <c r="E1145" s="13" t="s">
        <v>1155</v>
      </c>
      <c r="F1145" s="13" t="s">
        <v>1156</v>
      </c>
      <c r="G1145" s="13" t="s">
        <v>928</v>
      </c>
      <c r="H1145" s="13">
        <v>41862</v>
      </c>
      <c r="I1145" s="13" t="s">
        <v>974</v>
      </c>
      <c r="J1145" s="13" t="s">
        <v>1394</v>
      </c>
      <c r="K1145" s="13">
        <v>495</v>
      </c>
    </row>
    <row r="1146" spans="5:11">
      <c r="E1146" s="13" t="s">
        <v>1016</v>
      </c>
      <c r="F1146" s="13" t="s">
        <v>1000</v>
      </c>
      <c r="G1146" s="13" t="s">
        <v>933</v>
      </c>
      <c r="H1146" s="13">
        <v>41899</v>
      </c>
      <c r="I1146" s="13" t="s">
        <v>955</v>
      </c>
      <c r="J1146" s="13" t="s">
        <v>1209</v>
      </c>
      <c r="K1146" s="13">
        <v>400</v>
      </c>
    </row>
    <row r="1147" spans="5:11">
      <c r="E1147" s="13" t="s">
        <v>999</v>
      </c>
      <c r="F1147" s="13" t="s">
        <v>1000</v>
      </c>
      <c r="G1147" s="13" t="s">
        <v>933</v>
      </c>
      <c r="H1147" s="13">
        <v>43235</v>
      </c>
      <c r="I1147" s="13" t="s">
        <v>947</v>
      </c>
      <c r="J1147" s="13" t="s">
        <v>1326</v>
      </c>
      <c r="K1147" s="13">
        <v>48</v>
      </c>
    </row>
    <row r="1148" spans="5:11">
      <c r="E1148" s="13" t="s">
        <v>980</v>
      </c>
      <c r="F1148" s="13" t="s">
        <v>981</v>
      </c>
      <c r="G1148" s="13" t="s">
        <v>928</v>
      </c>
      <c r="H1148" s="13">
        <v>42172</v>
      </c>
      <c r="I1148" s="13" t="s">
        <v>951</v>
      </c>
      <c r="J1148" s="13" t="s">
        <v>1344</v>
      </c>
      <c r="K1148" s="13">
        <v>19</v>
      </c>
    </row>
    <row r="1149" spans="5:11">
      <c r="E1149" s="13" t="s">
        <v>1013</v>
      </c>
      <c r="F1149" s="13" t="s">
        <v>1014</v>
      </c>
      <c r="G1149" s="13" t="s">
        <v>928</v>
      </c>
      <c r="H1149" s="13">
        <v>41746</v>
      </c>
      <c r="I1149" s="13" t="s">
        <v>951</v>
      </c>
      <c r="J1149" s="13" t="s">
        <v>1076</v>
      </c>
      <c r="K1149" s="13">
        <v>22</v>
      </c>
    </row>
    <row r="1150" spans="5:11">
      <c r="E1150" s="13" t="s">
        <v>940</v>
      </c>
      <c r="F1150" s="13" t="s">
        <v>941</v>
      </c>
      <c r="G1150" s="13" t="s">
        <v>928</v>
      </c>
      <c r="H1150" s="13">
        <v>42801</v>
      </c>
      <c r="I1150" s="13" t="s">
        <v>974</v>
      </c>
      <c r="J1150" s="13" t="s">
        <v>1165</v>
      </c>
      <c r="K1150" s="13">
        <v>500</v>
      </c>
    </row>
    <row r="1151" spans="5:11">
      <c r="E1151" s="13" t="s">
        <v>1016</v>
      </c>
      <c r="F1151" s="13" t="s">
        <v>1000</v>
      </c>
      <c r="G1151" s="13" t="s">
        <v>933</v>
      </c>
      <c r="H1151" s="13">
        <v>42943</v>
      </c>
      <c r="I1151" s="13" t="s">
        <v>947</v>
      </c>
      <c r="J1151" s="13" t="s">
        <v>1455</v>
      </c>
      <c r="K1151" s="13">
        <v>50</v>
      </c>
    </row>
    <row r="1152" spans="5:11">
      <c r="E1152" s="13" t="s">
        <v>1007</v>
      </c>
      <c r="F1152" s="13" t="s">
        <v>1008</v>
      </c>
      <c r="G1152" s="13" t="s">
        <v>946</v>
      </c>
      <c r="H1152" s="13">
        <v>41855</v>
      </c>
      <c r="I1152" s="13" t="s">
        <v>1010</v>
      </c>
      <c r="J1152" s="13" t="s">
        <v>1462</v>
      </c>
      <c r="K1152" s="13">
        <v>50</v>
      </c>
    </row>
    <row r="1153" spans="5:11">
      <c r="E1153" s="13" t="s">
        <v>1030</v>
      </c>
      <c r="F1153" s="13" t="s">
        <v>1000</v>
      </c>
      <c r="G1153" s="13" t="s">
        <v>933</v>
      </c>
      <c r="H1153" s="13">
        <v>42705</v>
      </c>
      <c r="I1153" s="13" t="s">
        <v>966</v>
      </c>
      <c r="J1153" s="13" t="s">
        <v>1435</v>
      </c>
      <c r="K1153" s="13">
        <v>710</v>
      </c>
    </row>
    <row r="1154" spans="5:11">
      <c r="E1154" s="13" t="s">
        <v>1013</v>
      </c>
      <c r="F1154" s="13" t="s">
        <v>1014</v>
      </c>
      <c r="G1154" s="13" t="s">
        <v>928</v>
      </c>
      <c r="H1154" s="13">
        <v>43433</v>
      </c>
      <c r="I1154" s="13" t="s">
        <v>929</v>
      </c>
      <c r="J1154" s="13" t="s">
        <v>1149</v>
      </c>
      <c r="K1154" s="13">
        <v>74</v>
      </c>
    </row>
    <row r="1155" spans="5:11">
      <c r="E1155" s="13" t="s">
        <v>980</v>
      </c>
      <c r="F1155" s="13" t="s">
        <v>981</v>
      </c>
      <c r="G1155" s="13" t="s">
        <v>928</v>
      </c>
      <c r="H1155" s="13">
        <v>42457</v>
      </c>
      <c r="I1155" s="13" t="s">
        <v>1010</v>
      </c>
      <c r="J1155" s="13" t="s">
        <v>1446</v>
      </c>
      <c r="K1155" s="13">
        <v>50</v>
      </c>
    </row>
    <row r="1156" spans="5:11">
      <c r="E1156" s="13" t="s">
        <v>1030</v>
      </c>
      <c r="F1156" s="13" t="s">
        <v>1000</v>
      </c>
      <c r="G1156" s="13" t="s">
        <v>933</v>
      </c>
      <c r="H1156" s="13">
        <v>41745</v>
      </c>
      <c r="I1156" s="13" t="s">
        <v>1005</v>
      </c>
      <c r="J1156" s="13" t="s">
        <v>1398</v>
      </c>
      <c r="K1156" s="13">
        <v>208</v>
      </c>
    </row>
    <row r="1157" spans="5:11">
      <c r="E1157" s="13" t="s">
        <v>987</v>
      </c>
      <c r="F1157" s="13" t="s">
        <v>988</v>
      </c>
      <c r="G1157" s="13" t="s">
        <v>946</v>
      </c>
      <c r="H1157" s="13">
        <v>42796</v>
      </c>
      <c r="I1157" s="13" t="s">
        <v>1010</v>
      </c>
      <c r="J1157" s="13" t="s">
        <v>1057</v>
      </c>
      <c r="K1157" s="13">
        <v>46</v>
      </c>
    </row>
    <row r="1158" spans="5:11">
      <c r="E1158" s="13" t="s">
        <v>1002</v>
      </c>
      <c r="F1158" s="13" t="s">
        <v>981</v>
      </c>
      <c r="G1158" s="13" t="s">
        <v>928</v>
      </c>
      <c r="H1158" s="13">
        <v>42046</v>
      </c>
      <c r="I1158" s="13" t="s">
        <v>962</v>
      </c>
      <c r="J1158" s="13" t="s">
        <v>1463</v>
      </c>
      <c r="K1158" s="13">
        <v>744</v>
      </c>
    </row>
    <row r="1159" spans="5:11">
      <c r="E1159" s="13" t="s">
        <v>968</v>
      </c>
      <c r="F1159" s="13" t="s">
        <v>969</v>
      </c>
      <c r="G1159" s="13" t="s">
        <v>946</v>
      </c>
      <c r="H1159" s="13">
        <v>42839</v>
      </c>
      <c r="I1159" s="13" t="s">
        <v>929</v>
      </c>
      <c r="J1159" s="13" t="s">
        <v>1453</v>
      </c>
      <c r="K1159" s="13">
        <v>76</v>
      </c>
    </row>
    <row r="1160" spans="5:11">
      <c r="E1160" s="13" t="s">
        <v>1007</v>
      </c>
      <c r="F1160" s="13" t="s">
        <v>1008</v>
      </c>
      <c r="G1160" s="13" t="s">
        <v>946</v>
      </c>
      <c r="H1160" s="13">
        <v>42889</v>
      </c>
      <c r="I1160" s="13" t="s">
        <v>942</v>
      </c>
      <c r="J1160" s="13" t="s">
        <v>1211</v>
      </c>
      <c r="K1160" s="13">
        <v>146</v>
      </c>
    </row>
    <row r="1161" spans="5:11">
      <c r="E1161" s="13" t="s">
        <v>1068</v>
      </c>
      <c r="F1161" s="13" t="s">
        <v>950</v>
      </c>
      <c r="G1161" s="13" t="s">
        <v>946</v>
      </c>
      <c r="H1161" s="13">
        <v>43416</v>
      </c>
      <c r="I1161" s="13" t="s">
        <v>955</v>
      </c>
      <c r="J1161" s="13" t="s">
        <v>1397</v>
      </c>
      <c r="K1161" s="13">
        <v>475</v>
      </c>
    </row>
    <row r="1162" spans="5:11">
      <c r="E1162" s="13" t="s">
        <v>1080</v>
      </c>
      <c r="F1162" s="13" t="s">
        <v>1081</v>
      </c>
      <c r="G1162" s="13" t="s">
        <v>928</v>
      </c>
      <c r="H1162" s="13">
        <v>42690</v>
      </c>
      <c r="I1162" s="13" t="s">
        <v>929</v>
      </c>
      <c r="J1162" s="13" t="s">
        <v>1147</v>
      </c>
      <c r="K1162" s="13">
        <v>68</v>
      </c>
    </row>
    <row r="1163" spans="5:11">
      <c r="E1163" s="13" t="s">
        <v>1122</v>
      </c>
      <c r="F1163" s="13" t="s">
        <v>1123</v>
      </c>
      <c r="G1163" s="13" t="s">
        <v>928</v>
      </c>
      <c r="H1163" s="13">
        <v>42235</v>
      </c>
      <c r="I1163" s="13" t="s">
        <v>974</v>
      </c>
      <c r="J1163" s="13" t="s">
        <v>1443</v>
      </c>
      <c r="K1163" s="13">
        <v>500</v>
      </c>
    </row>
    <row r="1164" spans="5:11">
      <c r="E1164" s="13" t="s">
        <v>1088</v>
      </c>
      <c r="F1164" s="13" t="s">
        <v>1089</v>
      </c>
      <c r="G1164" s="13" t="s">
        <v>928</v>
      </c>
      <c r="H1164" s="13">
        <v>41700</v>
      </c>
      <c r="I1164" s="13" t="s">
        <v>1005</v>
      </c>
      <c r="J1164" s="13" t="s">
        <v>1430</v>
      </c>
      <c r="K1164" s="13">
        <v>243</v>
      </c>
    </row>
    <row r="1165" spans="5:11">
      <c r="E1165" s="13" t="s">
        <v>935</v>
      </c>
      <c r="F1165" s="13" t="s">
        <v>936</v>
      </c>
      <c r="G1165" s="13" t="s">
        <v>937</v>
      </c>
      <c r="H1165" s="13">
        <v>42483</v>
      </c>
      <c r="I1165" s="13" t="s">
        <v>966</v>
      </c>
      <c r="J1165" s="13" t="s">
        <v>1023</v>
      </c>
      <c r="K1165" s="13">
        <v>500</v>
      </c>
    </row>
    <row r="1166" spans="5:11">
      <c r="E1166" s="13" t="s">
        <v>1070</v>
      </c>
      <c r="F1166" s="13" t="s">
        <v>958</v>
      </c>
      <c r="G1166" s="13" t="s">
        <v>937</v>
      </c>
      <c r="H1166" s="13">
        <v>43355</v>
      </c>
      <c r="I1166" s="13" t="s">
        <v>966</v>
      </c>
      <c r="J1166" s="13" t="s">
        <v>1276</v>
      </c>
      <c r="K1166" s="13">
        <v>700</v>
      </c>
    </row>
    <row r="1167" spans="5:11">
      <c r="E1167" s="13" t="s">
        <v>1155</v>
      </c>
      <c r="F1167" s="13" t="s">
        <v>1156</v>
      </c>
      <c r="G1167" s="13" t="s">
        <v>928</v>
      </c>
      <c r="H1167" s="13">
        <v>43218</v>
      </c>
      <c r="I1167" s="13" t="s">
        <v>929</v>
      </c>
      <c r="J1167" s="13" t="s">
        <v>1157</v>
      </c>
      <c r="K1167" s="13">
        <v>58</v>
      </c>
    </row>
    <row r="1168" spans="5:11">
      <c r="E1168" s="13" t="s">
        <v>1042</v>
      </c>
      <c r="F1168" s="13" t="s">
        <v>1043</v>
      </c>
      <c r="G1168" s="13" t="s">
        <v>928</v>
      </c>
      <c r="H1168" s="13">
        <v>42077</v>
      </c>
      <c r="I1168" s="13" t="s">
        <v>962</v>
      </c>
      <c r="J1168" s="13" t="s">
        <v>1236</v>
      </c>
      <c r="K1168" s="13">
        <v>664</v>
      </c>
    </row>
    <row r="1169" spans="5:11">
      <c r="E1169" s="13" t="s">
        <v>960</v>
      </c>
      <c r="F1169" s="13" t="s">
        <v>961</v>
      </c>
      <c r="G1169" s="13" t="s">
        <v>928</v>
      </c>
      <c r="H1169" s="13">
        <v>41681</v>
      </c>
      <c r="I1169" s="13" t="s">
        <v>997</v>
      </c>
      <c r="J1169" s="13" t="s">
        <v>1294</v>
      </c>
      <c r="K1169" s="13">
        <v>69</v>
      </c>
    </row>
    <row r="1170" spans="5:11">
      <c r="E1170" s="13" t="s">
        <v>957</v>
      </c>
      <c r="F1170" s="13" t="s">
        <v>958</v>
      </c>
      <c r="G1170" s="13" t="s">
        <v>937</v>
      </c>
      <c r="H1170" s="13">
        <v>41954</v>
      </c>
      <c r="I1170" s="13" t="s">
        <v>1010</v>
      </c>
      <c r="J1170" s="13" t="s">
        <v>1146</v>
      </c>
      <c r="K1170" s="13">
        <v>50</v>
      </c>
    </row>
    <row r="1171" spans="5:11">
      <c r="E1171" s="13" t="s">
        <v>1097</v>
      </c>
      <c r="F1171" s="13" t="s">
        <v>1098</v>
      </c>
      <c r="G1171" s="13" t="s">
        <v>946</v>
      </c>
      <c r="H1171" s="13">
        <v>41689</v>
      </c>
      <c r="I1171" s="13" t="s">
        <v>929</v>
      </c>
      <c r="J1171" s="13" t="s">
        <v>1129</v>
      </c>
      <c r="K1171" s="13">
        <v>75</v>
      </c>
    </row>
    <row r="1172" spans="5:11">
      <c r="E1172" s="13" t="s">
        <v>926</v>
      </c>
      <c r="F1172" s="13" t="s">
        <v>927</v>
      </c>
      <c r="G1172" s="13" t="s">
        <v>928</v>
      </c>
      <c r="H1172" s="13">
        <v>42875</v>
      </c>
      <c r="I1172" s="13" t="s">
        <v>929</v>
      </c>
      <c r="J1172" s="13" t="s">
        <v>1393</v>
      </c>
      <c r="K1172" s="13">
        <v>76</v>
      </c>
    </row>
    <row r="1173" spans="5:11">
      <c r="E1173" s="13" t="s">
        <v>996</v>
      </c>
      <c r="F1173" s="13" t="s">
        <v>973</v>
      </c>
      <c r="G1173" s="13" t="s">
        <v>946</v>
      </c>
      <c r="H1173" s="13">
        <v>42143</v>
      </c>
      <c r="I1173" s="13" t="s">
        <v>1005</v>
      </c>
      <c r="J1173" s="13" t="s">
        <v>1273</v>
      </c>
      <c r="K1173" s="13">
        <v>190</v>
      </c>
    </row>
    <row r="1174" spans="5:11">
      <c r="E1174" s="13" t="s">
        <v>1080</v>
      </c>
      <c r="F1174" s="13" t="s">
        <v>1081</v>
      </c>
      <c r="G1174" s="13" t="s">
        <v>928</v>
      </c>
      <c r="H1174" s="13">
        <v>42737</v>
      </c>
      <c r="I1174" s="13" t="s">
        <v>966</v>
      </c>
      <c r="J1174" s="13" t="s">
        <v>1390</v>
      </c>
      <c r="K1174" s="13">
        <v>650</v>
      </c>
    </row>
    <row r="1175" spans="5:11">
      <c r="E1175" s="13" t="s">
        <v>1068</v>
      </c>
      <c r="F1175" s="13" t="s">
        <v>950</v>
      </c>
      <c r="G1175" s="13" t="s">
        <v>946</v>
      </c>
      <c r="H1175" s="13">
        <v>42346</v>
      </c>
      <c r="I1175" s="13" t="s">
        <v>929</v>
      </c>
      <c r="J1175" s="13" t="s">
        <v>1069</v>
      </c>
      <c r="K1175" s="13">
        <v>58</v>
      </c>
    </row>
    <row r="1176" spans="5:11">
      <c r="E1176" s="13" t="s">
        <v>949</v>
      </c>
      <c r="F1176" s="13" t="s">
        <v>950</v>
      </c>
      <c r="G1176" s="13" t="s">
        <v>946</v>
      </c>
      <c r="H1176" s="13">
        <v>41642</v>
      </c>
      <c r="I1176" s="13" t="s">
        <v>1005</v>
      </c>
      <c r="J1176" s="13" t="s">
        <v>1464</v>
      </c>
      <c r="K1176" s="13">
        <v>235</v>
      </c>
    </row>
    <row r="1177" spans="5:11">
      <c r="E1177" s="13" t="s">
        <v>1050</v>
      </c>
      <c r="F1177" s="13" t="s">
        <v>1051</v>
      </c>
      <c r="G1177" s="13" t="s">
        <v>928</v>
      </c>
      <c r="H1177" s="13">
        <v>42452</v>
      </c>
      <c r="I1177" s="13" t="s">
        <v>955</v>
      </c>
      <c r="J1177" s="13" t="s">
        <v>1078</v>
      </c>
      <c r="K1177" s="13">
        <v>440</v>
      </c>
    </row>
    <row r="1178" spans="5:11">
      <c r="E1178" s="13" t="s">
        <v>1013</v>
      </c>
      <c r="F1178" s="13" t="s">
        <v>1014</v>
      </c>
      <c r="G1178" s="13" t="s">
        <v>928</v>
      </c>
      <c r="H1178" s="13">
        <v>43029</v>
      </c>
      <c r="I1178" s="13" t="s">
        <v>1010</v>
      </c>
      <c r="J1178" s="13" t="s">
        <v>1015</v>
      </c>
      <c r="K1178" s="13">
        <v>46</v>
      </c>
    </row>
    <row r="1179" spans="5:11">
      <c r="E1179" s="13" t="s">
        <v>1047</v>
      </c>
      <c r="F1179" s="13" t="s">
        <v>1000</v>
      </c>
      <c r="G1179" s="13" t="s">
        <v>933</v>
      </c>
      <c r="H1179" s="13">
        <v>43258</v>
      </c>
      <c r="I1179" s="13" t="s">
        <v>997</v>
      </c>
      <c r="J1179" s="13" t="s">
        <v>1255</v>
      </c>
      <c r="K1179" s="13">
        <v>63</v>
      </c>
    </row>
    <row r="1180" spans="5:11">
      <c r="E1180" s="13" t="s">
        <v>1072</v>
      </c>
      <c r="F1180" s="13" t="s">
        <v>1073</v>
      </c>
      <c r="G1180" s="13" t="s">
        <v>937</v>
      </c>
      <c r="H1180" s="13">
        <v>43173</v>
      </c>
      <c r="I1180" s="13" t="s">
        <v>942</v>
      </c>
      <c r="J1180" s="13" t="s">
        <v>1171</v>
      </c>
      <c r="K1180" s="13">
        <v>128</v>
      </c>
    </row>
    <row r="1181" spans="5:11">
      <c r="E1181" s="13" t="s">
        <v>968</v>
      </c>
      <c r="F1181" s="13" t="s">
        <v>969</v>
      </c>
      <c r="G1181" s="13" t="s">
        <v>946</v>
      </c>
      <c r="H1181" s="13">
        <v>42715</v>
      </c>
      <c r="I1181" s="13" t="s">
        <v>942</v>
      </c>
      <c r="J1181" s="13" t="s">
        <v>1206</v>
      </c>
      <c r="K1181" s="13">
        <v>150</v>
      </c>
    </row>
    <row r="1182" spans="5:11">
      <c r="E1182" s="13" t="s">
        <v>926</v>
      </c>
      <c r="F1182" s="13" t="s">
        <v>927</v>
      </c>
      <c r="G1182" s="13" t="s">
        <v>928</v>
      </c>
      <c r="H1182" s="13">
        <v>42778</v>
      </c>
      <c r="I1182" s="13" t="s">
        <v>955</v>
      </c>
      <c r="J1182" s="13" t="s">
        <v>1133</v>
      </c>
      <c r="K1182" s="13">
        <v>485</v>
      </c>
    </row>
    <row r="1183" spans="5:11">
      <c r="E1183" s="13" t="s">
        <v>983</v>
      </c>
      <c r="F1183" s="13" t="s">
        <v>984</v>
      </c>
      <c r="G1183" s="13" t="s">
        <v>928</v>
      </c>
      <c r="H1183" s="13">
        <v>42881</v>
      </c>
      <c r="I1183" s="13" t="s">
        <v>1005</v>
      </c>
      <c r="J1183" s="13" t="s">
        <v>1130</v>
      </c>
      <c r="K1183" s="13">
        <v>230</v>
      </c>
    </row>
    <row r="1184" spans="5:11">
      <c r="E1184" s="13" t="s">
        <v>1004</v>
      </c>
      <c r="F1184" s="13" t="s">
        <v>961</v>
      </c>
      <c r="G1184" s="13" t="s">
        <v>928</v>
      </c>
      <c r="H1184" s="13">
        <v>42643</v>
      </c>
      <c r="I1184" s="13" t="s">
        <v>997</v>
      </c>
      <c r="J1184" s="13" t="s">
        <v>1141</v>
      </c>
      <c r="K1184" s="13">
        <v>62</v>
      </c>
    </row>
    <row r="1185" spans="5:11">
      <c r="E1185" s="13" t="s">
        <v>968</v>
      </c>
      <c r="F1185" s="13" t="s">
        <v>969</v>
      </c>
      <c r="G1185" s="13" t="s">
        <v>946</v>
      </c>
      <c r="H1185" s="13">
        <v>42924</v>
      </c>
      <c r="I1185" s="13" t="s">
        <v>938</v>
      </c>
      <c r="J1185" s="13" t="s">
        <v>1465</v>
      </c>
      <c r="K1185" s="13">
        <v>665</v>
      </c>
    </row>
    <row r="1186" spans="5:11">
      <c r="E1186" s="13" t="s">
        <v>1016</v>
      </c>
      <c r="F1186" s="13" t="s">
        <v>1000</v>
      </c>
      <c r="G1186" s="13" t="s">
        <v>933</v>
      </c>
      <c r="H1186" s="13">
        <v>43038</v>
      </c>
      <c r="I1186" s="13" t="s">
        <v>947</v>
      </c>
      <c r="J1186" s="13" t="s">
        <v>1148</v>
      </c>
      <c r="K1186" s="13">
        <v>50</v>
      </c>
    </row>
    <row r="1187" spans="5:11">
      <c r="E1187" s="13" t="s">
        <v>1050</v>
      </c>
      <c r="F1187" s="13" t="s">
        <v>1051</v>
      </c>
      <c r="G1187" s="13" t="s">
        <v>928</v>
      </c>
      <c r="H1187" s="13">
        <v>41795</v>
      </c>
      <c r="I1187" s="13" t="s">
        <v>929</v>
      </c>
      <c r="J1187" s="13" t="s">
        <v>1292</v>
      </c>
      <c r="K1187" s="13">
        <v>56</v>
      </c>
    </row>
    <row r="1188" spans="5:11">
      <c r="E1188" s="13" t="s">
        <v>990</v>
      </c>
      <c r="F1188" s="13" t="s">
        <v>991</v>
      </c>
      <c r="G1188" s="13" t="s">
        <v>928</v>
      </c>
      <c r="H1188" s="13">
        <v>43281</v>
      </c>
      <c r="I1188" s="13" t="s">
        <v>997</v>
      </c>
      <c r="J1188" s="13" t="s">
        <v>1179</v>
      </c>
      <c r="K1188" s="13">
        <v>65</v>
      </c>
    </row>
    <row r="1189" spans="5:11">
      <c r="E1189" s="13" t="s">
        <v>1168</v>
      </c>
      <c r="F1189" s="13" t="s">
        <v>1169</v>
      </c>
      <c r="G1189" s="13" t="s">
        <v>937</v>
      </c>
      <c r="H1189" s="13">
        <v>42508</v>
      </c>
      <c r="I1189" s="13" t="s">
        <v>947</v>
      </c>
      <c r="J1189" s="13" t="s">
        <v>1283</v>
      </c>
      <c r="K1189" s="13">
        <v>43</v>
      </c>
    </row>
    <row r="1190" spans="5:11">
      <c r="E1190" s="13" t="s">
        <v>972</v>
      </c>
      <c r="F1190" s="13" t="s">
        <v>973</v>
      </c>
      <c r="G1190" s="13" t="s">
        <v>946</v>
      </c>
      <c r="H1190" s="13">
        <v>42288</v>
      </c>
      <c r="I1190" s="13" t="s">
        <v>942</v>
      </c>
      <c r="J1190" s="13" t="s">
        <v>1466</v>
      </c>
      <c r="K1190" s="13">
        <v>126</v>
      </c>
    </row>
    <row r="1191" spans="5:11">
      <c r="E1191" s="13" t="s">
        <v>1068</v>
      </c>
      <c r="F1191" s="13" t="s">
        <v>950</v>
      </c>
      <c r="G1191" s="13" t="s">
        <v>946</v>
      </c>
      <c r="H1191" s="13">
        <v>42035</v>
      </c>
      <c r="I1191" s="13" t="s">
        <v>955</v>
      </c>
      <c r="J1191" s="13" t="s">
        <v>1423</v>
      </c>
      <c r="K1191" s="13">
        <v>360</v>
      </c>
    </row>
    <row r="1192" spans="5:11">
      <c r="E1192" s="13" t="s">
        <v>1072</v>
      </c>
      <c r="F1192" s="13" t="s">
        <v>1073</v>
      </c>
      <c r="G1192" s="13" t="s">
        <v>937</v>
      </c>
      <c r="H1192" s="13">
        <v>42622</v>
      </c>
      <c r="I1192" s="13" t="s">
        <v>929</v>
      </c>
      <c r="J1192" s="13" t="s">
        <v>1241</v>
      </c>
      <c r="K1192" s="13">
        <v>71</v>
      </c>
    </row>
    <row r="1193" spans="5:11">
      <c r="E1193" s="13" t="s">
        <v>1016</v>
      </c>
      <c r="F1193" s="13" t="s">
        <v>1000</v>
      </c>
      <c r="G1193" s="13" t="s">
        <v>933</v>
      </c>
      <c r="H1193" s="13">
        <v>41654</v>
      </c>
      <c r="I1193" s="13" t="s">
        <v>951</v>
      </c>
      <c r="J1193" s="13" t="s">
        <v>1017</v>
      </c>
      <c r="K1193" s="13">
        <v>29</v>
      </c>
    </row>
    <row r="1194" spans="5:11">
      <c r="E1194" s="13" t="s">
        <v>1039</v>
      </c>
      <c r="F1194" s="13" t="s">
        <v>1040</v>
      </c>
      <c r="G1194" s="13" t="s">
        <v>928</v>
      </c>
      <c r="H1194" s="13">
        <v>42733</v>
      </c>
      <c r="I1194" s="13" t="s">
        <v>1005</v>
      </c>
      <c r="J1194" s="13" t="s">
        <v>1201</v>
      </c>
      <c r="K1194" s="13">
        <v>248</v>
      </c>
    </row>
    <row r="1195" spans="5:11">
      <c r="E1195" s="13" t="s">
        <v>1018</v>
      </c>
      <c r="F1195" s="13" t="s">
        <v>988</v>
      </c>
      <c r="G1195" s="13" t="s">
        <v>946</v>
      </c>
      <c r="H1195" s="13">
        <v>43394</v>
      </c>
      <c r="I1195" s="13" t="s">
        <v>951</v>
      </c>
      <c r="J1195" s="13" t="s">
        <v>1370</v>
      </c>
      <c r="K1195" s="13">
        <v>27</v>
      </c>
    </row>
    <row r="1196" spans="5:11">
      <c r="E1196" s="13" t="s">
        <v>1024</v>
      </c>
      <c r="F1196" s="13" t="s">
        <v>1025</v>
      </c>
      <c r="G1196" s="13" t="s">
        <v>928</v>
      </c>
      <c r="H1196" s="13">
        <v>42948</v>
      </c>
      <c r="I1196" s="13" t="s">
        <v>997</v>
      </c>
      <c r="J1196" s="13" t="s">
        <v>1422</v>
      </c>
      <c r="K1196" s="13">
        <v>66</v>
      </c>
    </row>
    <row r="1197" spans="5:11">
      <c r="E1197" s="13" t="s">
        <v>931</v>
      </c>
      <c r="F1197" s="13" t="s">
        <v>932</v>
      </c>
      <c r="G1197" s="13" t="s">
        <v>933</v>
      </c>
      <c r="H1197" s="13">
        <v>41904</v>
      </c>
      <c r="I1197" s="13" t="s">
        <v>947</v>
      </c>
      <c r="J1197" s="13" t="s">
        <v>934</v>
      </c>
      <c r="K1197" s="13">
        <v>50</v>
      </c>
    </row>
    <row r="1198" spans="5:11">
      <c r="E1198" s="13" t="s">
        <v>1027</v>
      </c>
      <c r="F1198" s="13" t="s">
        <v>1028</v>
      </c>
      <c r="G1198" s="13" t="s">
        <v>928</v>
      </c>
      <c r="H1198" s="13">
        <v>42134</v>
      </c>
      <c r="I1198" s="13" t="s">
        <v>966</v>
      </c>
      <c r="J1198" s="13" t="s">
        <v>1305</v>
      </c>
      <c r="K1198" s="13">
        <v>690</v>
      </c>
    </row>
    <row r="1199" spans="5:11">
      <c r="E1199" s="13" t="s">
        <v>1016</v>
      </c>
      <c r="F1199" s="13" t="s">
        <v>1000</v>
      </c>
      <c r="G1199" s="13" t="s">
        <v>933</v>
      </c>
      <c r="H1199" s="13">
        <v>42880</v>
      </c>
      <c r="I1199" s="13" t="s">
        <v>942</v>
      </c>
      <c r="J1199" s="13" t="s">
        <v>1209</v>
      </c>
      <c r="K1199" s="13">
        <v>150</v>
      </c>
    </row>
    <row r="1200" spans="5:11">
      <c r="E1200" s="13" t="s">
        <v>996</v>
      </c>
      <c r="F1200" s="13" t="s">
        <v>973</v>
      </c>
      <c r="G1200" s="13" t="s">
        <v>946</v>
      </c>
      <c r="H1200" s="13">
        <v>42227</v>
      </c>
      <c r="I1200" s="13" t="s">
        <v>938</v>
      </c>
      <c r="J1200" s="13" t="s">
        <v>1084</v>
      </c>
      <c r="K1200" s="13">
        <v>560</v>
      </c>
    </row>
    <row r="1201" spans="5:11">
      <c r="E1201" s="13" t="s">
        <v>1070</v>
      </c>
      <c r="F1201" s="13" t="s">
        <v>958</v>
      </c>
      <c r="G1201" s="13" t="s">
        <v>937</v>
      </c>
      <c r="H1201" s="13">
        <v>41716</v>
      </c>
      <c r="I1201" s="13" t="s">
        <v>974</v>
      </c>
      <c r="J1201" s="13" t="s">
        <v>1161</v>
      </c>
      <c r="K1201" s="13">
        <v>495</v>
      </c>
    </row>
    <row r="1202" spans="5:11">
      <c r="E1202" s="13" t="s">
        <v>1107</v>
      </c>
      <c r="F1202" s="13" t="s">
        <v>1000</v>
      </c>
      <c r="G1202" s="13" t="s">
        <v>933</v>
      </c>
      <c r="H1202" s="13">
        <v>42020</v>
      </c>
      <c r="I1202" s="13" t="s">
        <v>951</v>
      </c>
      <c r="J1202" s="13" t="s">
        <v>1384</v>
      </c>
      <c r="K1202" s="13">
        <v>30</v>
      </c>
    </row>
    <row r="1203" spans="5:11">
      <c r="E1203" s="13" t="s">
        <v>944</v>
      </c>
      <c r="F1203" s="13" t="s">
        <v>945</v>
      </c>
      <c r="G1203" s="13" t="s">
        <v>946</v>
      </c>
      <c r="H1203" s="13">
        <v>42339</v>
      </c>
      <c r="I1203" s="13" t="s">
        <v>942</v>
      </c>
      <c r="J1203" s="13" t="s">
        <v>1176</v>
      </c>
      <c r="K1203" s="13">
        <v>132</v>
      </c>
    </row>
    <row r="1204" spans="5:11">
      <c r="E1204" s="13" t="s">
        <v>953</v>
      </c>
      <c r="F1204" s="13" t="s">
        <v>954</v>
      </c>
      <c r="G1204" s="13" t="s">
        <v>937</v>
      </c>
      <c r="H1204" s="13">
        <v>41985</v>
      </c>
      <c r="I1204" s="13" t="s">
        <v>955</v>
      </c>
      <c r="J1204" s="13" t="s">
        <v>1058</v>
      </c>
      <c r="K1204" s="13">
        <v>425</v>
      </c>
    </row>
    <row r="1205" spans="5:11">
      <c r="E1205" s="13" t="s">
        <v>1155</v>
      </c>
      <c r="F1205" s="13" t="s">
        <v>1156</v>
      </c>
      <c r="G1205" s="13" t="s">
        <v>928</v>
      </c>
      <c r="H1205" s="13">
        <v>43075</v>
      </c>
      <c r="I1205" s="13" t="s">
        <v>966</v>
      </c>
      <c r="J1205" s="13" t="s">
        <v>1467</v>
      </c>
      <c r="K1205" s="13">
        <v>790</v>
      </c>
    </row>
    <row r="1206" spans="5:11">
      <c r="E1206" s="13" t="s">
        <v>940</v>
      </c>
      <c r="F1206" s="13" t="s">
        <v>941</v>
      </c>
      <c r="G1206" s="13" t="s">
        <v>928</v>
      </c>
      <c r="H1206" s="13">
        <v>42535</v>
      </c>
      <c r="I1206" s="13" t="s">
        <v>966</v>
      </c>
      <c r="J1206" s="13" t="s">
        <v>1165</v>
      </c>
      <c r="K1206" s="13">
        <v>980</v>
      </c>
    </row>
    <row r="1207" spans="5:11">
      <c r="E1207" s="13" t="s">
        <v>980</v>
      </c>
      <c r="F1207" s="13" t="s">
        <v>981</v>
      </c>
      <c r="G1207" s="13" t="s">
        <v>928</v>
      </c>
      <c r="H1207" s="13">
        <v>42102</v>
      </c>
      <c r="I1207" s="13" t="s">
        <v>955</v>
      </c>
      <c r="J1207" s="13" t="s">
        <v>1317</v>
      </c>
      <c r="K1207" s="13">
        <v>345</v>
      </c>
    </row>
    <row r="1208" spans="5:11">
      <c r="E1208" s="13" t="s">
        <v>940</v>
      </c>
      <c r="F1208" s="13" t="s">
        <v>941</v>
      </c>
      <c r="G1208" s="13" t="s">
        <v>928</v>
      </c>
      <c r="H1208" s="13">
        <v>42668</v>
      </c>
      <c r="I1208" s="13" t="s">
        <v>1010</v>
      </c>
      <c r="J1208" s="13" t="s">
        <v>1468</v>
      </c>
      <c r="K1208" s="13">
        <v>44</v>
      </c>
    </row>
    <row r="1209" spans="5:11">
      <c r="E1209" s="13" t="s">
        <v>1070</v>
      </c>
      <c r="F1209" s="13" t="s">
        <v>958</v>
      </c>
      <c r="G1209" s="13" t="s">
        <v>937</v>
      </c>
      <c r="H1209" s="13">
        <v>43130</v>
      </c>
      <c r="I1209" s="13" t="s">
        <v>1010</v>
      </c>
      <c r="J1209" s="13" t="s">
        <v>1161</v>
      </c>
      <c r="K1209" s="13">
        <v>43</v>
      </c>
    </row>
    <row r="1210" spans="5:11">
      <c r="E1210" s="13" t="s">
        <v>1097</v>
      </c>
      <c r="F1210" s="13" t="s">
        <v>1098</v>
      </c>
      <c r="G1210" s="13" t="s">
        <v>946</v>
      </c>
      <c r="H1210" s="13">
        <v>43201</v>
      </c>
      <c r="I1210" s="13" t="s">
        <v>951</v>
      </c>
      <c r="J1210" s="13" t="s">
        <v>1269</v>
      </c>
      <c r="K1210" s="13">
        <v>29</v>
      </c>
    </row>
    <row r="1211" spans="5:11">
      <c r="E1211" s="13" t="s">
        <v>1097</v>
      </c>
      <c r="F1211" s="13" t="s">
        <v>1098</v>
      </c>
      <c r="G1211" s="13" t="s">
        <v>946</v>
      </c>
      <c r="H1211" s="13">
        <v>42916</v>
      </c>
      <c r="I1211" s="13" t="s">
        <v>951</v>
      </c>
      <c r="J1211" s="13" t="s">
        <v>1220</v>
      </c>
      <c r="K1211" s="13">
        <v>29</v>
      </c>
    </row>
    <row r="1212" spans="5:11">
      <c r="E1212" s="13" t="s">
        <v>1107</v>
      </c>
      <c r="F1212" s="13" t="s">
        <v>1000</v>
      </c>
      <c r="G1212" s="13" t="s">
        <v>933</v>
      </c>
      <c r="H1212" s="13">
        <v>42620</v>
      </c>
      <c r="I1212" s="13" t="s">
        <v>938</v>
      </c>
      <c r="J1212" s="13" t="s">
        <v>1108</v>
      </c>
      <c r="K1212" s="13">
        <v>700</v>
      </c>
    </row>
    <row r="1213" spans="5:11">
      <c r="E1213" s="13" t="s">
        <v>960</v>
      </c>
      <c r="F1213" s="13" t="s">
        <v>961</v>
      </c>
      <c r="G1213" s="13" t="s">
        <v>928</v>
      </c>
      <c r="H1213" s="13">
        <v>42044</v>
      </c>
      <c r="I1213" s="13" t="s">
        <v>1005</v>
      </c>
      <c r="J1213" s="13" t="s">
        <v>1304</v>
      </c>
      <c r="K1213" s="13">
        <v>238</v>
      </c>
    </row>
    <row r="1214" spans="5:11">
      <c r="E1214" s="13" t="s">
        <v>964</v>
      </c>
      <c r="F1214" s="13" t="s">
        <v>965</v>
      </c>
      <c r="G1214" s="13" t="s">
        <v>928</v>
      </c>
      <c r="H1214" s="13">
        <v>42754</v>
      </c>
      <c r="I1214" s="13" t="s">
        <v>955</v>
      </c>
      <c r="J1214" s="13" t="s">
        <v>1469</v>
      </c>
      <c r="K1214" s="13">
        <v>485</v>
      </c>
    </row>
    <row r="1215" spans="5:11">
      <c r="E1215" s="13" t="s">
        <v>1032</v>
      </c>
      <c r="F1215" s="13" t="s">
        <v>1000</v>
      </c>
      <c r="G1215" s="13" t="s">
        <v>933</v>
      </c>
      <c r="H1215" s="13">
        <v>41785</v>
      </c>
      <c r="I1215" s="13" t="s">
        <v>962</v>
      </c>
      <c r="J1215" s="13" t="s">
        <v>1181</v>
      </c>
      <c r="K1215" s="13">
        <v>456</v>
      </c>
    </row>
    <row r="1216" spans="5:11">
      <c r="E1216" s="13" t="s">
        <v>999</v>
      </c>
      <c r="F1216" s="13" t="s">
        <v>1000</v>
      </c>
      <c r="G1216" s="13" t="s">
        <v>933</v>
      </c>
      <c r="H1216" s="13">
        <v>42957</v>
      </c>
      <c r="I1216" s="13" t="s">
        <v>997</v>
      </c>
      <c r="J1216" s="13" t="s">
        <v>1001</v>
      </c>
      <c r="K1216" s="13">
        <v>66</v>
      </c>
    </row>
    <row r="1217" spans="5:11">
      <c r="E1217" s="13" t="s">
        <v>960</v>
      </c>
      <c r="F1217" s="13" t="s">
        <v>961</v>
      </c>
      <c r="G1217" s="13" t="s">
        <v>928</v>
      </c>
      <c r="H1217" s="13">
        <v>41831</v>
      </c>
      <c r="I1217" s="13" t="s">
        <v>951</v>
      </c>
      <c r="J1217" s="13" t="s">
        <v>1250</v>
      </c>
      <c r="K1217" s="13">
        <v>30</v>
      </c>
    </row>
    <row r="1218" spans="5:11">
      <c r="E1218" s="13" t="s">
        <v>1007</v>
      </c>
      <c r="F1218" s="13" t="s">
        <v>1008</v>
      </c>
      <c r="G1218" s="13" t="s">
        <v>946</v>
      </c>
      <c r="H1218" s="13">
        <v>42686</v>
      </c>
      <c r="I1218" s="13" t="s">
        <v>951</v>
      </c>
      <c r="J1218" s="13" t="s">
        <v>1009</v>
      </c>
      <c r="K1218" s="13">
        <v>29</v>
      </c>
    </row>
    <row r="1219" spans="5:11">
      <c r="E1219" s="13" t="s">
        <v>1024</v>
      </c>
      <c r="F1219" s="13" t="s">
        <v>1025</v>
      </c>
      <c r="G1219" s="13" t="s">
        <v>928</v>
      </c>
      <c r="H1219" s="13">
        <v>42187</v>
      </c>
      <c r="I1219" s="13" t="s">
        <v>997</v>
      </c>
      <c r="J1219" s="13" t="s">
        <v>1461</v>
      </c>
      <c r="K1219" s="13">
        <v>62</v>
      </c>
    </row>
    <row r="1220" spans="5:11">
      <c r="E1220" s="13" t="s">
        <v>1016</v>
      </c>
      <c r="F1220" s="13" t="s">
        <v>1000</v>
      </c>
      <c r="G1220" s="13" t="s">
        <v>933</v>
      </c>
      <c r="H1220" s="13">
        <v>42188</v>
      </c>
      <c r="I1220" s="13" t="s">
        <v>974</v>
      </c>
      <c r="J1220" s="13" t="s">
        <v>1148</v>
      </c>
      <c r="K1220" s="13">
        <v>500</v>
      </c>
    </row>
    <row r="1221" spans="5:11">
      <c r="E1221" s="13" t="s">
        <v>931</v>
      </c>
      <c r="F1221" s="13" t="s">
        <v>932</v>
      </c>
      <c r="G1221" s="13" t="s">
        <v>933</v>
      </c>
      <c r="H1221" s="13">
        <v>42552</v>
      </c>
      <c r="I1221" s="13" t="s">
        <v>1010</v>
      </c>
      <c r="J1221" s="13" t="s">
        <v>1212</v>
      </c>
      <c r="K1221" s="13">
        <v>45</v>
      </c>
    </row>
    <row r="1222" spans="5:11">
      <c r="E1222" s="13" t="s">
        <v>1080</v>
      </c>
      <c r="F1222" s="13" t="s">
        <v>1081</v>
      </c>
      <c r="G1222" s="13" t="s">
        <v>928</v>
      </c>
      <c r="H1222" s="13">
        <v>43175</v>
      </c>
      <c r="I1222" s="13" t="s">
        <v>938</v>
      </c>
      <c r="J1222" s="13" t="s">
        <v>1288</v>
      </c>
      <c r="K1222" s="13">
        <v>623</v>
      </c>
    </row>
    <row r="1223" spans="5:11">
      <c r="E1223" s="13" t="s">
        <v>972</v>
      </c>
      <c r="F1223" s="13" t="s">
        <v>973</v>
      </c>
      <c r="G1223" s="13" t="s">
        <v>946</v>
      </c>
      <c r="H1223" s="13">
        <v>42968</v>
      </c>
      <c r="I1223" s="13" t="s">
        <v>974</v>
      </c>
      <c r="J1223" s="13" t="s">
        <v>1436</v>
      </c>
      <c r="K1223" s="13">
        <v>490</v>
      </c>
    </row>
    <row r="1224" spans="5:11">
      <c r="E1224" s="13" t="s">
        <v>990</v>
      </c>
      <c r="F1224" s="13" t="s">
        <v>991</v>
      </c>
      <c r="G1224" s="13" t="s">
        <v>928</v>
      </c>
      <c r="H1224" s="13">
        <v>42900</v>
      </c>
      <c r="I1224" s="13" t="s">
        <v>1010</v>
      </c>
      <c r="J1224" s="13" t="s">
        <v>992</v>
      </c>
      <c r="K1224" s="13">
        <v>22</v>
      </c>
    </row>
    <row r="1225" spans="5:11">
      <c r="E1225" s="13" t="s">
        <v>1060</v>
      </c>
      <c r="F1225" s="13" t="s">
        <v>1061</v>
      </c>
      <c r="G1225" s="13" t="s">
        <v>937</v>
      </c>
      <c r="H1225" s="13">
        <v>43259</v>
      </c>
      <c r="I1225" s="13" t="s">
        <v>942</v>
      </c>
      <c r="J1225" s="13" t="s">
        <v>1252</v>
      </c>
      <c r="K1225" s="13">
        <v>129</v>
      </c>
    </row>
    <row r="1226" spans="5:11">
      <c r="E1226" s="13" t="s">
        <v>1004</v>
      </c>
      <c r="F1226" s="13" t="s">
        <v>961</v>
      </c>
      <c r="G1226" s="13" t="s">
        <v>928</v>
      </c>
      <c r="H1226" s="13">
        <v>41856</v>
      </c>
      <c r="I1226" s="13" t="s">
        <v>929</v>
      </c>
      <c r="J1226" s="13" t="s">
        <v>1141</v>
      </c>
      <c r="K1226" s="13">
        <v>78</v>
      </c>
    </row>
    <row r="1227" spans="5:11">
      <c r="E1227" s="13" t="s">
        <v>1013</v>
      </c>
      <c r="F1227" s="13" t="s">
        <v>1014</v>
      </c>
      <c r="G1227" s="13" t="s">
        <v>928</v>
      </c>
      <c r="H1227" s="13">
        <v>41787</v>
      </c>
      <c r="I1227" s="13" t="s">
        <v>1005</v>
      </c>
      <c r="J1227" s="13" t="s">
        <v>1015</v>
      </c>
      <c r="K1227" s="13">
        <v>208</v>
      </c>
    </row>
    <row r="1228" spans="5:11">
      <c r="E1228" s="13" t="s">
        <v>993</v>
      </c>
      <c r="F1228" s="13" t="s">
        <v>994</v>
      </c>
      <c r="G1228" s="13" t="s">
        <v>928</v>
      </c>
      <c r="H1228" s="13">
        <v>42147</v>
      </c>
      <c r="I1228" s="13" t="s">
        <v>1010</v>
      </c>
      <c r="J1228" s="13" t="s">
        <v>1280</v>
      </c>
      <c r="K1228" s="13">
        <v>37</v>
      </c>
    </row>
    <row r="1229" spans="5:11">
      <c r="E1229" s="13" t="s">
        <v>1168</v>
      </c>
      <c r="F1229" s="13" t="s">
        <v>1169</v>
      </c>
      <c r="G1229" s="13" t="s">
        <v>937</v>
      </c>
      <c r="H1229" s="13">
        <v>42005</v>
      </c>
      <c r="I1229" s="13" t="s">
        <v>942</v>
      </c>
      <c r="J1229" s="13" t="s">
        <v>1215</v>
      </c>
      <c r="K1229" s="13">
        <v>143</v>
      </c>
    </row>
    <row r="1230" spans="5:11">
      <c r="E1230" s="13" t="s">
        <v>931</v>
      </c>
      <c r="F1230" s="13" t="s">
        <v>932</v>
      </c>
      <c r="G1230" s="13" t="s">
        <v>933</v>
      </c>
      <c r="H1230" s="13">
        <v>42869</v>
      </c>
      <c r="I1230" s="13" t="s">
        <v>1010</v>
      </c>
      <c r="J1230" s="13" t="s">
        <v>1287</v>
      </c>
      <c r="K1230" s="13">
        <v>46</v>
      </c>
    </row>
    <row r="1231" spans="5:11">
      <c r="E1231" s="13" t="s">
        <v>1060</v>
      </c>
      <c r="F1231" s="13" t="s">
        <v>1061</v>
      </c>
      <c r="G1231" s="13" t="s">
        <v>937</v>
      </c>
      <c r="H1231" s="13">
        <v>42301</v>
      </c>
      <c r="I1231" s="13" t="s">
        <v>951</v>
      </c>
      <c r="J1231" s="13" t="s">
        <v>1257</v>
      </c>
      <c r="K1231" s="13">
        <v>29</v>
      </c>
    </row>
    <row r="1232" spans="5:11">
      <c r="E1232" s="13" t="s">
        <v>1097</v>
      </c>
      <c r="F1232" s="13" t="s">
        <v>1098</v>
      </c>
      <c r="G1232" s="13" t="s">
        <v>946</v>
      </c>
      <c r="H1232" s="13">
        <v>43342</v>
      </c>
      <c r="I1232" s="13" t="s">
        <v>1010</v>
      </c>
      <c r="J1232" s="13" t="s">
        <v>1300</v>
      </c>
      <c r="K1232" s="13">
        <v>44</v>
      </c>
    </row>
    <row r="1233" spans="5:11">
      <c r="E1233" s="13" t="s">
        <v>983</v>
      </c>
      <c r="F1233" s="13" t="s">
        <v>984</v>
      </c>
      <c r="G1233" s="13" t="s">
        <v>928</v>
      </c>
      <c r="H1233" s="13">
        <v>42990</v>
      </c>
      <c r="I1233" s="13" t="s">
        <v>951</v>
      </c>
      <c r="J1233" s="13" t="s">
        <v>1244</v>
      </c>
      <c r="K1233" s="13">
        <v>29</v>
      </c>
    </row>
    <row r="1234" spans="5:11">
      <c r="E1234" s="13" t="s">
        <v>1024</v>
      </c>
      <c r="F1234" s="13" t="s">
        <v>1025</v>
      </c>
      <c r="G1234" s="13" t="s">
        <v>928</v>
      </c>
      <c r="H1234" s="13">
        <v>41739</v>
      </c>
      <c r="I1234" s="13" t="s">
        <v>962</v>
      </c>
      <c r="J1234" s="13" t="s">
        <v>1137</v>
      </c>
      <c r="K1234" s="13">
        <v>720</v>
      </c>
    </row>
    <row r="1235" spans="5:11">
      <c r="E1235" s="13" t="s">
        <v>1060</v>
      </c>
      <c r="F1235" s="13" t="s">
        <v>1061</v>
      </c>
      <c r="G1235" s="13" t="s">
        <v>937</v>
      </c>
      <c r="H1235" s="13">
        <v>41769</v>
      </c>
      <c r="I1235" s="13" t="s">
        <v>955</v>
      </c>
      <c r="J1235" s="13" t="s">
        <v>1470</v>
      </c>
      <c r="K1235" s="13">
        <v>430</v>
      </c>
    </row>
    <row r="1236" spans="5:11">
      <c r="E1236" s="13" t="s">
        <v>1080</v>
      </c>
      <c r="F1236" s="13" t="s">
        <v>1081</v>
      </c>
      <c r="G1236" s="13" t="s">
        <v>928</v>
      </c>
      <c r="H1236" s="13">
        <v>42829</v>
      </c>
      <c r="I1236" s="13" t="s">
        <v>951</v>
      </c>
      <c r="J1236" s="13" t="s">
        <v>1082</v>
      </c>
      <c r="K1236" s="13">
        <v>29</v>
      </c>
    </row>
    <row r="1237" spans="5:11">
      <c r="E1237" s="13" t="s">
        <v>1039</v>
      </c>
      <c r="F1237" s="13" t="s">
        <v>1040</v>
      </c>
      <c r="G1237" s="13" t="s">
        <v>928</v>
      </c>
      <c r="H1237" s="13">
        <v>41665</v>
      </c>
      <c r="I1237" s="13" t="s">
        <v>997</v>
      </c>
      <c r="J1237" s="13" t="s">
        <v>1201</v>
      </c>
      <c r="K1237" s="13">
        <v>53</v>
      </c>
    </row>
    <row r="1238" spans="5:11">
      <c r="E1238" s="13" t="s">
        <v>999</v>
      </c>
      <c r="F1238" s="13" t="s">
        <v>1000</v>
      </c>
      <c r="G1238" s="13" t="s">
        <v>933</v>
      </c>
      <c r="H1238" s="13">
        <v>41916</v>
      </c>
      <c r="I1238" s="13" t="s">
        <v>1010</v>
      </c>
      <c r="J1238" s="13" t="s">
        <v>1342</v>
      </c>
      <c r="K1238" s="13">
        <v>41</v>
      </c>
    </row>
    <row r="1239" spans="5:11">
      <c r="E1239" s="13" t="s">
        <v>1107</v>
      </c>
      <c r="F1239" s="13" t="s">
        <v>1000</v>
      </c>
      <c r="G1239" s="13" t="s">
        <v>933</v>
      </c>
      <c r="H1239" s="13">
        <v>42671</v>
      </c>
      <c r="I1239" s="13" t="s">
        <v>962</v>
      </c>
      <c r="J1239" s="13" t="s">
        <v>1348</v>
      </c>
      <c r="K1239" s="13">
        <v>600</v>
      </c>
    </row>
    <row r="1240" spans="5:11">
      <c r="E1240" s="13" t="s">
        <v>964</v>
      </c>
      <c r="F1240" s="13" t="s">
        <v>965</v>
      </c>
      <c r="G1240" s="13" t="s">
        <v>928</v>
      </c>
      <c r="H1240" s="13">
        <v>42622</v>
      </c>
      <c r="I1240" s="13" t="s">
        <v>942</v>
      </c>
      <c r="J1240" s="13" t="s">
        <v>1471</v>
      </c>
      <c r="K1240" s="13">
        <v>143</v>
      </c>
    </row>
    <row r="1241" spans="5:11">
      <c r="E1241" s="13" t="s">
        <v>1018</v>
      </c>
      <c r="F1241" s="13" t="s">
        <v>988</v>
      </c>
      <c r="G1241" s="13" t="s">
        <v>946</v>
      </c>
      <c r="H1241" s="13">
        <v>42941</v>
      </c>
      <c r="I1241" s="13" t="s">
        <v>955</v>
      </c>
      <c r="J1241" s="13" t="s">
        <v>1313</v>
      </c>
      <c r="K1241" s="13">
        <v>480</v>
      </c>
    </row>
    <row r="1242" spans="5:11">
      <c r="E1242" s="13" t="s">
        <v>1004</v>
      </c>
      <c r="F1242" s="13" t="s">
        <v>961</v>
      </c>
      <c r="G1242" s="13" t="s">
        <v>928</v>
      </c>
      <c r="H1242" s="13">
        <v>43234</v>
      </c>
      <c r="I1242" s="13" t="s">
        <v>974</v>
      </c>
      <c r="J1242" s="13" t="s">
        <v>1371</v>
      </c>
      <c r="K1242" s="13">
        <v>495</v>
      </c>
    </row>
    <row r="1243" spans="5:11">
      <c r="E1243" s="13" t="s">
        <v>1122</v>
      </c>
      <c r="F1243" s="13" t="s">
        <v>1123</v>
      </c>
      <c r="G1243" s="13" t="s">
        <v>928</v>
      </c>
      <c r="H1243" s="13">
        <v>41817</v>
      </c>
      <c r="I1243" s="13" t="s">
        <v>942</v>
      </c>
      <c r="J1243" s="13" t="s">
        <v>1408</v>
      </c>
      <c r="K1243" s="13">
        <v>147</v>
      </c>
    </row>
    <row r="1244" spans="5:11">
      <c r="E1244" s="13" t="s">
        <v>1013</v>
      </c>
      <c r="F1244" s="13" t="s">
        <v>1014</v>
      </c>
      <c r="G1244" s="13" t="s">
        <v>928</v>
      </c>
      <c r="H1244" s="13">
        <v>42715</v>
      </c>
      <c r="I1244" s="13" t="s">
        <v>1010</v>
      </c>
      <c r="J1244" s="13" t="s">
        <v>1336</v>
      </c>
      <c r="K1244" s="13">
        <v>49</v>
      </c>
    </row>
    <row r="1245" spans="5:11">
      <c r="E1245" s="13" t="s">
        <v>1039</v>
      </c>
      <c r="F1245" s="13" t="s">
        <v>1040</v>
      </c>
      <c r="G1245" s="13" t="s">
        <v>928</v>
      </c>
      <c r="H1245" s="13">
        <v>42656</v>
      </c>
      <c r="I1245" s="13" t="s">
        <v>929</v>
      </c>
      <c r="J1245" s="13" t="s">
        <v>1100</v>
      </c>
      <c r="K1245" s="13">
        <v>69</v>
      </c>
    </row>
    <row r="1246" spans="5:11">
      <c r="E1246" s="13" t="s">
        <v>983</v>
      </c>
      <c r="F1246" s="13" t="s">
        <v>984</v>
      </c>
      <c r="G1246" s="13" t="s">
        <v>928</v>
      </c>
      <c r="H1246" s="13">
        <v>42428</v>
      </c>
      <c r="I1246" s="13" t="s">
        <v>951</v>
      </c>
      <c r="J1246" s="13" t="s">
        <v>1409</v>
      </c>
      <c r="K1246" s="13">
        <v>26</v>
      </c>
    </row>
    <row r="1247" spans="5:11">
      <c r="E1247" s="13" t="s">
        <v>1024</v>
      </c>
      <c r="F1247" s="13" t="s">
        <v>1025</v>
      </c>
      <c r="G1247" s="13" t="s">
        <v>928</v>
      </c>
      <c r="H1247" s="13">
        <v>42393</v>
      </c>
      <c r="I1247" s="13" t="s">
        <v>962</v>
      </c>
      <c r="J1247" s="13" t="s">
        <v>1354</v>
      </c>
      <c r="K1247" s="13">
        <v>592</v>
      </c>
    </row>
    <row r="1248" spans="5:11">
      <c r="E1248" s="13" t="s">
        <v>949</v>
      </c>
      <c r="F1248" s="13" t="s">
        <v>950</v>
      </c>
      <c r="G1248" s="13" t="s">
        <v>946</v>
      </c>
      <c r="H1248" s="13">
        <v>41760</v>
      </c>
      <c r="I1248" s="13" t="s">
        <v>938</v>
      </c>
      <c r="J1248" s="13" t="s">
        <v>1460</v>
      </c>
      <c r="K1248" s="13">
        <v>560</v>
      </c>
    </row>
    <row r="1249" spans="5:11">
      <c r="E1249" s="13" t="s">
        <v>1060</v>
      </c>
      <c r="F1249" s="13" t="s">
        <v>1061</v>
      </c>
      <c r="G1249" s="13" t="s">
        <v>937</v>
      </c>
      <c r="H1249" s="13">
        <v>43368</v>
      </c>
      <c r="I1249" s="13" t="s">
        <v>1010</v>
      </c>
      <c r="J1249" s="13" t="s">
        <v>1445</v>
      </c>
      <c r="K1249" s="13">
        <v>45</v>
      </c>
    </row>
    <row r="1250" spans="5:11">
      <c r="E1250" s="13" t="s">
        <v>977</v>
      </c>
      <c r="F1250" s="13" t="s">
        <v>978</v>
      </c>
      <c r="G1250" s="13" t="s">
        <v>946</v>
      </c>
      <c r="H1250" s="13">
        <v>42067</v>
      </c>
      <c r="I1250" s="13" t="s">
        <v>997</v>
      </c>
      <c r="J1250" s="13" t="s">
        <v>1472</v>
      </c>
      <c r="K1250" s="13">
        <v>67</v>
      </c>
    </row>
    <row r="1251" spans="5:11">
      <c r="E1251" s="13" t="s">
        <v>1018</v>
      </c>
      <c r="F1251" s="13" t="s">
        <v>988</v>
      </c>
      <c r="G1251" s="13" t="s">
        <v>946</v>
      </c>
      <c r="H1251" s="13">
        <v>42620</v>
      </c>
      <c r="I1251" s="13" t="s">
        <v>1005</v>
      </c>
      <c r="J1251" s="13" t="s">
        <v>1386</v>
      </c>
      <c r="K1251" s="13">
        <v>240</v>
      </c>
    </row>
    <row r="1252" spans="5:11">
      <c r="E1252" s="13" t="s">
        <v>953</v>
      </c>
      <c r="F1252" s="13" t="s">
        <v>954</v>
      </c>
      <c r="G1252" s="13" t="s">
        <v>937</v>
      </c>
      <c r="H1252" s="13">
        <v>42642</v>
      </c>
      <c r="I1252" s="13" t="s">
        <v>947</v>
      </c>
      <c r="J1252" s="13" t="s">
        <v>1388</v>
      </c>
      <c r="K1252" s="13">
        <v>46</v>
      </c>
    </row>
    <row r="1253" spans="5:11">
      <c r="E1253" s="13" t="s">
        <v>1027</v>
      </c>
      <c r="F1253" s="13" t="s">
        <v>1028</v>
      </c>
      <c r="G1253" s="13" t="s">
        <v>928</v>
      </c>
      <c r="H1253" s="13">
        <v>43436</v>
      </c>
      <c r="I1253" s="13" t="s">
        <v>1005</v>
      </c>
      <c r="J1253" s="13" t="s">
        <v>1029</v>
      </c>
      <c r="K1253" s="13">
        <v>240</v>
      </c>
    </row>
    <row r="1254" spans="5:11">
      <c r="E1254" s="13" t="s">
        <v>1060</v>
      </c>
      <c r="F1254" s="13" t="s">
        <v>1061</v>
      </c>
      <c r="G1254" s="13" t="s">
        <v>937</v>
      </c>
      <c r="H1254" s="13">
        <v>42005</v>
      </c>
      <c r="I1254" s="13" t="s">
        <v>1005</v>
      </c>
      <c r="J1254" s="13" t="s">
        <v>1233</v>
      </c>
      <c r="K1254" s="13">
        <v>220</v>
      </c>
    </row>
    <row r="1255" spans="5:11">
      <c r="E1255" s="13" t="s">
        <v>980</v>
      </c>
      <c r="F1255" s="13" t="s">
        <v>981</v>
      </c>
      <c r="G1255" s="13" t="s">
        <v>928</v>
      </c>
      <c r="H1255" s="13">
        <v>42265</v>
      </c>
      <c r="I1255" s="13" t="s">
        <v>947</v>
      </c>
      <c r="J1255" s="13" t="s">
        <v>1217</v>
      </c>
      <c r="K1255" s="13">
        <v>34</v>
      </c>
    </row>
    <row r="1256" spans="5:11">
      <c r="E1256" s="13" t="s">
        <v>935</v>
      </c>
      <c r="F1256" s="13" t="s">
        <v>936</v>
      </c>
      <c r="G1256" s="13" t="s">
        <v>937</v>
      </c>
      <c r="H1256" s="13">
        <v>43082</v>
      </c>
      <c r="I1256" s="13" t="s">
        <v>974</v>
      </c>
      <c r="J1256" s="13" t="s">
        <v>1188</v>
      </c>
      <c r="K1256" s="13">
        <v>490</v>
      </c>
    </row>
    <row r="1257" spans="5:11">
      <c r="E1257" s="13" t="s">
        <v>996</v>
      </c>
      <c r="F1257" s="13" t="s">
        <v>973</v>
      </c>
      <c r="G1257" s="13" t="s">
        <v>946</v>
      </c>
      <c r="H1257" s="13">
        <v>43070</v>
      </c>
      <c r="I1257" s="13" t="s">
        <v>962</v>
      </c>
      <c r="J1257" s="13" t="s">
        <v>1193</v>
      </c>
      <c r="K1257" s="13">
        <v>608</v>
      </c>
    </row>
    <row r="1258" spans="5:11">
      <c r="E1258" s="13" t="s">
        <v>999</v>
      </c>
      <c r="F1258" s="13" t="s">
        <v>1000</v>
      </c>
      <c r="G1258" s="13" t="s">
        <v>933</v>
      </c>
      <c r="H1258" s="13">
        <v>43397</v>
      </c>
      <c r="I1258" s="13" t="s">
        <v>951</v>
      </c>
      <c r="J1258" s="13" t="s">
        <v>1302</v>
      </c>
      <c r="K1258" s="13">
        <v>29</v>
      </c>
    </row>
    <row r="1259" spans="5:11">
      <c r="E1259" s="13" t="s">
        <v>931</v>
      </c>
      <c r="F1259" s="13" t="s">
        <v>932</v>
      </c>
      <c r="G1259" s="13" t="s">
        <v>933</v>
      </c>
      <c r="H1259" s="13">
        <v>43094</v>
      </c>
      <c r="I1259" s="13" t="s">
        <v>1005</v>
      </c>
      <c r="J1259" s="13" t="s">
        <v>986</v>
      </c>
      <c r="K1259" s="13">
        <v>235</v>
      </c>
    </row>
    <row r="1260" spans="5:11">
      <c r="E1260" s="13" t="s">
        <v>1042</v>
      </c>
      <c r="F1260" s="13" t="s">
        <v>1043</v>
      </c>
      <c r="G1260" s="13" t="s">
        <v>928</v>
      </c>
      <c r="H1260" s="13">
        <v>42897</v>
      </c>
      <c r="I1260" s="13" t="s">
        <v>955</v>
      </c>
      <c r="J1260" s="13" t="s">
        <v>1044</v>
      </c>
      <c r="K1260" s="13">
        <v>465</v>
      </c>
    </row>
    <row r="1261" spans="5:11">
      <c r="E1261" s="13" t="s">
        <v>1072</v>
      </c>
      <c r="F1261" s="13" t="s">
        <v>1073</v>
      </c>
      <c r="G1261" s="13" t="s">
        <v>937</v>
      </c>
      <c r="H1261" s="13">
        <v>42652</v>
      </c>
      <c r="I1261" s="13" t="s">
        <v>942</v>
      </c>
      <c r="J1261" s="13" t="s">
        <v>1074</v>
      </c>
      <c r="K1261" s="13">
        <v>140</v>
      </c>
    </row>
    <row r="1262" spans="5:11">
      <c r="E1262" s="13" t="s">
        <v>1072</v>
      </c>
      <c r="F1262" s="13" t="s">
        <v>1073</v>
      </c>
      <c r="G1262" s="13" t="s">
        <v>937</v>
      </c>
      <c r="H1262" s="13">
        <v>43014</v>
      </c>
      <c r="I1262" s="13" t="s">
        <v>938</v>
      </c>
      <c r="J1262" s="13" t="s">
        <v>1360</v>
      </c>
      <c r="K1262" s="13">
        <v>658</v>
      </c>
    </row>
    <row r="1263" spans="5:11">
      <c r="E1263" s="13" t="s">
        <v>935</v>
      </c>
      <c r="F1263" s="13" t="s">
        <v>936</v>
      </c>
      <c r="G1263" s="13" t="s">
        <v>937</v>
      </c>
      <c r="H1263" s="13">
        <v>41791</v>
      </c>
      <c r="I1263" s="13" t="s">
        <v>966</v>
      </c>
      <c r="J1263" s="13" t="s">
        <v>1023</v>
      </c>
      <c r="K1263" s="13">
        <v>600</v>
      </c>
    </row>
    <row r="1264" spans="5:11">
      <c r="E1264" s="13" t="s">
        <v>1070</v>
      </c>
      <c r="F1264" s="13" t="s">
        <v>958</v>
      </c>
      <c r="G1264" s="13" t="s">
        <v>937</v>
      </c>
      <c r="H1264" s="13">
        <v>41872</v>
      </c>
      <c r="I1264" s="13" t="s">
        <v>1010</v>
      </c>
      <c r="J1264" s="13" t="s">
        <v>1406</v>
      </c>
      <c r="K1264" s="13">
        <v>44</v>
      </c>
    </row>
    <row r="1265" spans="5:11">
      <c r="E1265" s="13" t="s">
        <v>1016</v>
      </c>
      <c r="F1265" s="13" t="s">
        <v>1000</v>
      </c>
      <c r="G1265" s="13" t="s">
        <v>933</v>
      </c>
      <c r="H1265" s="13">
        <v>42511</v>
      </c>
      <c r="I1265" s="13" t="s">
        <v>962</v>
      </c>
      <c r="J1265" s="13" t="s">
        <v>1213</v>
      </c>
      <c r="K1265" s="13">
        <v>544</v>
      </c>
    </row>
    <row r="1266" spans="5:11">
      <c r="E1266" s="13" t="s">
        <v>1032</v>
      </c>
      <c r="F1266" s="13" t="s">
        <v>1000</v>
      </c>
      <c r="G1266" s="13" t="s">
        <v>933</v>
      </c>
      <c r="H1266" s="13">
        <v>43067</v>
      </c>
      <c r="I1266" s="13" t="s">
        <v>997</v>
      </c>
      <c r="J1266" s="13" t="s">
        <v>1349</v>
      </c>
      <c r="K1266" s="13">
        <v>68</v>
      </c>
    </row>
    <row r="1267" spans="5:11">
      <c r="E1267" s="13" t="s">
        <v>1007</v>
      </c>
      <c r="F1267" s="13" t="s">
        <v>1008</v>
      </c>
      <c r="G1267" s="13" t="s">
        <v>946</v>
      </c>
      <c r="H1267" s="13">
        <v>42193</v>
      </c>
      <c r="I1267" s="13" t="s">
        <v>947</v>
      </c>
      <c r="J1267" s="13" t="s">
        <v>1211</v>
      </c>
      <c r="K1267" s="13">
        <v>50</v>
      </c>
    </row>
    <row r="1268" spans="5:11">
      <c r="E1268" s="13" t="s">
        <v>1088</v>
      </c>
      <c r="F1268" s="13" t="s">
        <v>1089</v>
      </c>
      <c r="G1268" s="13" t="s">
        <v>928</v>
      </c>
      <c r="H1268" s="13">
        <v>43161</v>
      </c>
      <c r="I1268" s="13" t="s">
        <v>942</v>
      </c>
      <c r="J1268" s="13" t="s">
        <v>1377</v>
      </c>
      <c r="K1268" s="13">
        <v>135</v>
      </c>
    </row>
    <row r="1269" spans="5:11">
      <c r="E1269" s="13" t="s">
        <v>960</v>
      </c>
      <c r="F1269" s="13" t="s">
        <v>961</v>
      </c>
      <c r="G1269" s="13" t="s">
        <v>928</v>
      </c>
      <c r="H1269" s="13">
        <v>43123</v>
      </c>
      <c r="I1269" s="13" t="s">
        <v>1010</v>
      </c>
      <c r="J1269" s="13" t="s">
        <v>1301</v>
      </c>
      <c r="K1269" s="13">
        <v>50</v>
      </c>
    </row>
    <row r="1270" spans="5:11">
      <c r="E1270" s="13" t="s">
        <v>972</v>
      </c>
      <c r="F1270" s="13" t="s">
        <v>973</v>
      </c>
      <c r="G1270" s="13" t="s">
        <v>946</v>
      </c>
      <c r="H1270" s="13">
        <v>42347</v>
      </c>
      <c r="I1270" s="13" t="s">
        <v>947</v>
      </c>
      <c r="J1270" s="13" t="s">
        <v>1473</v>
      </c>
      <c r="K1270" s="13">
        <v>33</v>
      </c>
    </row>
    <row r="1271" spans="5:11">
      <c r="E1271" s="13" t="s">
        <v>1097</v>
      </c>
      <c r="F1271" s="13" t="s">
        <v>1098</v>
      </c>
      <c r="G1271" s="13" t="s">
        <v>946</v>
      </c>
      <c r="H1271" s="13">
        <v>43008</v>
      </c>
      <c r="I1271" s="13" t="s">
        <v>947</v>
      </c>
      <c r="J1271" s="13" t="s">
        <v>1268</v>
      </c>
      <c r="K1271" s="13">
        <v>46</v>
      </c>
    </row>
    <row r="1272" spans="5:11">
      <c r="E1272" s="13" t="s">
        <v>990</v>
      </c>
      <c r="F1272" s="13" t="s">
        <v>991</v>
      </c>
      <c r="G1272" s="13" t="s">
        <v>928</v>
      </c>
      <c r="H1272" s="13">
        <v>41967</v>
      </c>
      <c r="I1272" s="13" t="s">
        <v>955</v>
      </c>
      <c r="J1272" s="13" t="s">
        <v>1046</v>
      </c>
      <c r="K1272" s="13">
        <v>370</v>
      </c>
    </row>
    <row r="1273" spans="5:11">
      <c r="E1273" s="13" t="s">
        <v>1097</v>
      </c>
      <c r="F1273" s="13" t="s">
        <v>1098</v>
      </c>
      <c r="G1273" s="13" t="s">
        <v>946</v>
      </c>
      <c r="H1273" s="13">
        <v>42066</v>
      </c>
      <c r="I1273" s="13" t="s">
        <v>938</v>
      </c>
      <c r="J1273" s="13" t="s">
        <v>1300</v>
      </c>
      <c r="K1273" s="13">
        <v>448</v>
      </c>
    </row>
    <row r="1274" spans="5:11">
      <c r="E1274" s="13" t="s">
        <v>996</v>
      </c>
      <c r="F1274" s="13" t="s">
        <v>973</v>
      </c>
      <c r="G1274" s="13" t="s">
        <v>946</v>
      </c>
      <c r="H1274" s="13">
        <v>43096</v>
      </c>
      <c r="I1274" s="13" t="s">
        <v>947</v>
      </c>
      <c r="J1274" s="13" t="s">
        <v>1474</v>
      </c>
      <c r="K1274" s="13">
        <v>48</v>
      </c>
    </row>
    <row r="1275" spans="5:11">
      <c r="E1275" s="13" t="s">
        <v>1060</v>
      </c>
      <c r="F1275" s="13" t="s">
        <v>1061</v>
      </c>
      <c r="G1275" s="13" t="s">
        <v>937</v>
      </c>
      <c r="H1275" s="13">
        <v>43178</v>
      </c>
      <c r="I1275" s="13" t="s">
        <v>974</v>
      </c>
      <c r="J1275" s="13" t="s">
        <v>1445</v>
      </c>
      <c r="K1275" s="13">
        <v>490</v>
      </c>
    </row>
    <row r="1276" spans="5:11">
      <c r="E1276" s="13" t="s">
        <v>926</v>
      </c>
      <c r="F1276" s="13" t="s">
        <v>927</v>
      </c>
      <c r="G1276" s="13" t="s">
        <v>928</v>
      </c>
      <c r="H1276" s="13">
        <v>42885</v>
      </c>
      <c r="I1276" s="13" t="s">
        <v>1010</v>
      </c>
      <c r="J1276" s="13" t="s">
        <v>930</v>
      </c>
      <c r="K1276" s="13">
        <v>49</v>
      </c>
    </row>
    <row r="1277" spans="5:11">
      <c r="E1277" s="13" t="s">
        <v>1007</v>
      </c>
      <c r="F1277" s="13" t="s">
        <v>1008</v>
      </c>
      <c r="G1277" s="13" t="s">
        <v>946</v>
      </c>
      <c r="H1277" s="13">
        <v>43037</v>
      </c>
      <c r="I1277" s="13" t="s">
        <v>962</v>
      </c>
      <c r="J1277" s="13" t="s">
        <v>1009</v>
      </c>
      <c r="K1277" s="13">
        <v>616</v>
      </c>
    </row>
    <row r="1278" spans="5:11">
      <c r="E1278" s="13" t="s">
        <v>953</v>
      </c>
      <c r="F1278" s="13" t="s">
        <v>954</v>
      </c>
      <c r="G1278" s="13" t="s">
        <v>937</v>
      </c>
      <c r="H1278" s="13">
        <v>43114</v>
      </c>
      <c r="I1278" s="13" t="s">
        <v>947</v>
      </c>
      <c r="J1278" s="13" t="s">
        <v>956</v>
      </c>
      <c r="K1278" s="13">
        <v>46</v>
      </c>
    </row>
    <row r="1279" spans="5:11">
      <c r="E1279" s="13" t="s">
        <v>1032</v>
      </c>
      <c r="F1279" s="13" t="s">
        <v>1000</v>
      </c>
      <c r="G1279" s="13" t="s">
        <v>933</v>
      </c>
      <c r="H1279" s="13">
        <v>42317</v>
      </c>
      <c r="I1279" s="13" t="s">
        <v>929</v>
      </c>
      <c r="J1279" s="13" t="s">
        <v>1338</v>
      </c>
      <c r="K1279" s="13">
        <v>70</v>
      </c>
    </row>
    <row r="1280" spans="5:11">
      <c r="E1280" s="13" t="s">
        <v>983</v>
      </c>
      <c r="F1280" s="13" t="s">
        <v>984</v>
      </c>
      <c r="G1280" s="13" t="s">
        <v>928</v>
      </c>
      <c r="H1280" s="13">
        <v>42687</v>
      </c>
      <c r="I1280" s="13" t="s">
        <v>955</v>
      </c>
      <c r="J1280" s="13" t="s">
        <v>1475</v>
      </c>
      <c r="K1280" s="13">
        <v>490</v>
      </c>
    </row>
    <row r="1281" spans="5:11">
      <c r="E1281" s="13" t="s">
        <v>983</v>
      </c>
      <c r="F1281" s="13" t="s">
        <v>984</v>
      </c>
      <c r="G1281" s="13" t="s">
        <v>928</v>
      </c>
      <c r="H1281" s="13">
        <v>41891</v>
      </c>
      <c r="I1281" s="13" t="s">
        <v>1005</v>
      </c>
      <c r="J1281" s="13" t="s">
        <v>1200</v>
      </c>
      <c r="K1281" s="13">
        <v>190</v>
      </c>
    </row>
    <row r="1282" spans="5:11">
      <c r="E1282" s="13" t="s">
        <v>993</v>
      </c>
      <c r="F1282" s="13" t="s">
        <v>994</v>
      </c>
      <c r="G1282" s="13" t="s">
        <v>928</v>
      </c>
      <c r="H1282" s="13">
        <v>43398</v>
      </c>
      <c r="I1282" s="13" t="s">
        <v>929</v>
      </c>
      <c r="J1282" s="13" t="s">
        <v>1476</v>
      </c>
      <c r="K1282" s="13">
        <v>68</v>
      </c>
    </row>
    <row r="1283" spans="5:11">
      <c r="E1283" s="13" t="s">
        <v>1097</v>
      </c>
      <c r="F1283" s="13" t="s">
        <v>1098</v>
      </c>
      <c r="G1283" s="13" t="s">
        <v>946</v>
      </c>
      <c r="H1283" s="13">
        <v>42564</v>
      </c>
      <c r="I1283" s="13" t="s">
        <v>947</v>
      </c>
      <c r="J1283" s="13" t="s">
        <v>1477</v>
      </c>
      <c r="K1283" s="13">
        <v>46</v>
      </c>
    </row>
    <row r="1284" spans="5:11">
      <c r="E1284" s="13" t="s">
        <v>1088</v>
      </c>
      <c r="F1284" s="13" t="s">
        <v>1089</v>
      </c>
      <c r="G1284" s="13" t="s">
        <v>928</v>
      </c>
      <c r="H1284" s="13">
        <v>41667</v>
      </c>
      <c r="I1284" s="13" t="s">
        <v>938</v>
      </c>
      <c r="J1284" s="13" t="s">
        <v>1478</v>
      </c>
      <c r="K1284" s="13">
        <v>574</v>
      </c>
    </row>
    <row r="1285" spans="5:11">
      <c r="E1285" s="13" t="s">
        <v>1097</v>
      </c>
      <c r="F1285" s="13" t="s">
        <v>1098</v>
      </c>
      <c r="G1285" s="13" t="s">
        <v>946</v>
      </c>
      <c r="H1285" s="13">
        <v>42839</v>
      </c>
      <c r="I1285" s="13" t="s">
        <v>929</v>
      </c>
      <c r="J1285" s="13" t="s">
        <v>1268</v>
      </c>
      <c r="K1285" s="13">
        <v>74</v>
      </c>
    </row>
    <row r="1286" spans="5:11">
      <c r="E1286" s="13" t="s">
        <v>957</v>
      </c>
      <c r="F1286" s="13" t="s">
        <v>958</v>
      </c>
      <c r="G1286" s="13" t="s">
        <v>937</v>
      </c>
      <c r="H1286" s="13">
        <v>43112</v>
      </c>
      <c r="I1286" s="13" t="s">
        <v>1010</v>
      </c>
      <c r="J1286" s="13" t="s">
        <v>1146</v>
      </c>
      <c r="K1286" s="13">
        <v>44</v>
      </c>
    </row>
    <row r="1287" spans="5:11">
      <c r="E1287" s="13" t="s">
        <v>1007</v>
      </c>
      <c r="F1287" s="13" t="s">
        <v>1008</v>
      </c>
      <c r="G1287" s="13" t="s">
        <v>946</v>
      </c>
      <c r="H1287" s="13">
        <v>42950</v>
      </c>
      <c r="I1287" s="13" t="s">
        <v>951</v>
      </c>
      <c r="J1287" s="13" t="s">
        <v>1009</v>
      </c>
      <c r="K1287" s="13">
        <v>30</v>
      </c>
    </row>
    <row r="1288" spans="5:11">
      <c r="E1288" s="13" t="s">
        <v>990</v>
      </c>
      <c r="F1288" s="13" t="s">
        <v>991</v>
      </c>
      <c r="G1288" s="13" t="s">
        <v>928</v>
      </c>
      <c r="H1288" s="13">
        <v>42934</v>
      </c>
      <c r="I1288" s="13" t="s">
        <v>974</v>
      </c>
      <c r="J1288" s="13" t="s">
        <v>1434</v>
      </c>
      <c r="K1288" s="13">
        <v>500</v>
      </c>
    </row>
    <row r="1289" spans="5:11">
      <c r="E1289" s="13" t="s">
        <v>1032</v>
      </c>
      <c r="F1289" s="13" t="s">
        <v>1000</v>
      </c>
      <c r="G1289" s="13" t="s">
        <v>933</v>
      </c>
      <c r="H1289" s="13">
        <v>41723</v>
      </c>
      <c r="I1289" s="13" t="s">
        <v>947</v>
      </c>
      <c r="J1289" s="13" t="s">
        <v>1417</v>
      </c>
      <c r="K1289" s="13">
        <v>47</v>
      </c>
    </row>
    <row r="1290" spans="5:11">
      <c r="E1290" s="13" t="s">
        <v>980</v>
      </c>
      <c r="F1290" s="13" t="s">
        <v>981</v>
      </c>
      <c r="G1290" s="13" t="s">
        <v>928</v>
      </c>
      <c r="H1290" s="13">
        <v>42853</v>
      </c>
      <c r="I1290" s="13" t="s">
        <v>947</v>
      </c>
      <c r="J1290" s="13" t="s">
        <v>1104</v>
      </c>
      <c r="K1290" s="13">
        <v>46</v>
      </c>
    </row>
    <row r="1291" spans="5:11">
      <c r="E1291" s="13" t="s">
        <v>1016</v>
      </c>
      <c r="F1291" s="13" t="s">
        <v>1000</v>
      </c>
      <c r="G1291" s="13" t="s">
        <v>933</v>
      </c>
      <c r="H1291" s="13">
        <v>42662</v>
      </c>
      <c r="I1291" s="13" t="s">
        <v>947</v>
      </c>
      <c r="J1291" s="13" t="s">
        <v>1260</v>
      </c>
      <c r="K1291" s="13">
        <v>44</v>
      </c>
    </row>
    <row r="1292" spans="5:11">
      <c r="E1292" s="13" t="s">
        <v>935</v>
      </c>
      <c r="F1292" s="13" t="s">
        <v>936</v>
      </c>
      <c r="G1292" s="13" t="s">
        <v>937</v>
      </c>
      <c r="H1292" s="13">
        <v>41884</v>
      </c>
      <c r="I1292" s="13" t="s">
        <v>955</v>
      </c>
      <c r="J1292" s="13" t="s">
        <v>1242</v>
      </c>
      <c r="K1292" s="13">
        <v>355</v>
      </c>
    </row>
    <row r="1293" spans="5:11">
      <c r="E1293" s="13" t="s">
        <v>1016</v>
      </c>
      <c r="F1293" s="13" t="s">
        <v>1000</v>
      </c>
      <c r="G1293" s="13" t="s">
        <v>933</v>
      </c>
      <c r="H1293" s="13">
        <v>43124</v>
      </c>
      <c r="I1293" s="13" t="s">
        <v>955</v>
      </c>
      <c r="J1293" s="13" t="s">
        <v>1064</v>
      </c>
      <c r="K1293" s="13">
        <v>495</v>
      </c>
    </row>
    <row r="1294" spans="5:11">
      <c r="E1294" s="13" t="s">
        <v>1072</v>
      </c>
      <c r="F1294" s="13" t="s">
        <v>1073</v>
      </c>
      <c r="G1294" s="13" t="s">
        <v>937</v>
      </c>
      <c r="H1294" s="13">
        <v>42303</v>
      </c>
      <c r="I1294" s="13" t="s">
        <v>929</v>
      </c>
      <c r="J1294" s="13" t="s">
        <v>1309</v>
      </c>
      <c r="K1294" s="13">
        <v>61</v>
      </c>
    </row>
    <row r="1295" spans="5:11">
      <c r="E1295" s="13" t="s">
        <v>990</v>
      </c>
      <c r="F1295" s="13" t="s">
        <v>991</v>
      </c>
      <c r="G1295" s="13" t="s">
        <v>928</v>
      </c>
      <c r="H1295" s="13">
        <v>43424</v>
      </c>
      <c r="I1295" s="13" t="s">
        <v>974</v>
      </c>
      <c r="J1295" s="13" t="s">
        <v>1066</v>
      </c>
      <c r="K1295" s="13">
        <v>495</v>
      </c>
    </row>
    <row r="1296" spans="5:11">
      <c r="E1296" s="13" t="s">
        <v>964</v>
      </c>
      <c r="F1296" s="13" t="s">
        <v>965</v>
      </c>
      <c r="G1296" s="13" t="s">
        <v>928</v>
      </c>
      <c r="H1296" s="13">
        <v>43434</v>
      </c>
      <c r="I1296" s="13" t="s">
        <v>1010</v>
      </c>
      <c r="J1296" s="13" t="s">
        <v>1479</v>
      </c>
      <c r="K1296" s="13">
        <v>48</v>
      </c>
    </row>
    <row r="1297" spans="5:11">
      <c r="E1297" s="13" t="s">
        <v>1042</v>
      </c>
      <c r="F1297" s="13" t="s">
        <v>1043</v>
      </c>
      <c r="G1297" s="13" t="s">
        <v>928</v>
      </c>
      <c r="H1297" s="13">
        <v>43188</v>
      </c>
      <c r="I1297" s="13" t="s">
        <v>962</v>
      </c>
      <c r="J1297" s="13" t="s">
        <v>1236</v>
      </c>
      <c r="K1297" s="13">
        <v>520</v>
      </c>
    </row>
    <row r="1298" spans="5:11">
      <c r="E1298" s="13" t="s">
        <v>1097</v>
      </c>
      <c r="F1298" s="13" t="s">
        <v>1098</v>
      </c>
      <c r="G1298" s="13" t="s">
        <v>946</v>
      </c>
      <c r="H1298" s="13">
        <v>41866</v>
      </c>
      <c r="I1298" s="13" t="s">
        <v>974</v>
      </c>
      <c r="J1298" s="13" t="s">
        <v>1220</v>
      </c>
      <c r="K1298" s="13">
        <v>490</v>
      </c>
    </row>
    <row r="1299" spans="5:11">
      <c r="E1299" s="13" t="s">
        <v>957</v>
      </c>
      <c r="F1299" s="13" t="s">
        <v>958</v>
      </c>
      <c r="G1299" s="13" t="s">
        <v>937</v>
      </c>
      <c r="H1299" s="13">
        <v>42932</v>
      </c>
      <c r="I1299" s="13" t="s">
        <v>938</v>
      </c>
      <c r="J1299" s="13" t="s">
        <v>959</v>
      </c>
      <c r="K1299" s="13">
        <v>637</v>
      </c>
    </row>
    <row r="1300" spans="5:11">
      <c r="E1300" s="13" t="s">
        <v>1088</v>
      </c>
      <c r="F1300" s="13" t="s">
        <v>1089</v>
      </c>
      <c r="G1300" s="13" t="s">
        <v>928</v>
      </c>
      <c r="H1300" s="13">
        <v>41812</v>
      </c>
      <c r="I1300" s="13" t="s">
        <v>1005</v>
      </c>
      <c r="J1300" s="13" t="s">
        <v>1425</v>
      </c>
      <c r="K1300" s="13">
        <v>203</v>
      </c>
    </row>
    <row r="1301" spans="5:11">
      <c r="E1301" s="13" t="s">
        <v>980</v>
      </c>
      <c r="F1301" s="13" t="s">
        <v>981</v>
      </c>
      <c r="G1301" s="13" t="s">
        <v>928</v>
      </c>
      <c r="H1301" s="13">
        <v>43452</v>
      </c>
      <c r="I1301" s="13" t="s">
        <v>955</v>
      </c>
      <c r="J1301" s="13" t="s">
        <v>982</v>
      </c>
      <c r="K1301" s="13">
        <v>500</v>
      </c>
    </row>
    <row r="1302" spans="5:11">
      <c r="E1302" s="13" t="s">
        <v>1027</v>
      </c>
      <c r="F1302" s="13" t="s">
        <v>1028</v>
      </c>
      <c r="G1302" s="13" t="s">
        <v>928</v>
      </c>
      <c r="H1302" s="13">
        <v>42053</v>
      </c>
      <c r="I1302" s="13" t="s">
        <v>951</v>
      </c>
      <c r="J1302" s="13" t="s">
        <v>1159</v>
      </c>
      <c r="K1302" s="13">
        <v>20</v>
      </c>
    </row>
    <row r="1303" spans="5:11">
      <c r="E1303" s="13" t="s">
        <v>999</v>
      </c>
      <c r="F1303" s="13" t="s">
        <v>1000</v>
      </c>
      <c r="G1303" s="13" t="s">
        <v>933</v>
      </c>
      <c r="H1303" s="13">
        <v>42462</v>
      </c>
      <c r="I1303" s="13" t="s">
        <v>974</v>
      </c>
      <c r="J1303" s="13" t="s">
        <v>1342</v>
      </c>
      <c r="K1303" s="13">
        <v>500</v>
      </c>
    </row>
    <row r="1304" spans="5:11">
      <c r="E1304" s="13" t="s">
        <v>1011</v>
      </c>
      <c r="F1304" s="13" t="s">
        <v>950</v>
      </c>
      <c r="G1304" s="13" t="s">
        <v>946</v>
      </c>
      <c r="H1304" s="13">
        <v>42137</v>
      </c>
      <c r="I1304" s="13" t="s">
        <v>966</v>
      </c>
      <c r="J1304" s="13" t="s">
        <v>1334</v>
      </c>
      <c r="K1304" s="13">
        <v>910</v>
      </c>
    </row>
    <row r="1305" spans="5:11">
      <c r="E1305" s="13" t="s">
        <v>1039</v>
      </c>
      <c r="F1305" s="13" t="s">
        <v>1040</v>
      </c>
      <c r="G1305" s="13" t="s">
        <v>928</v>
      </c>
      <c r="H1305" s="13">
        <v>42459</v>
      </c>
      <c r="I1305" s="13" t="s">
        <v>966</v>
      </c>
      <c r="J1305" s="13" t="s">
        <v>1160</v>
      </c>
      <c r="K1305" s="13">
        <v>960</v>
      </c>
    </row>
    <row r="1306" spans="5:11">
      <c r="E1306" s="13" t="s">
        <v>1097</v>
      </c>
      <c r="F1306" s="13" t="s">
        <v>1098</v>
      </c>
      <c r="G1306" s="13" t="s">
        <v>946</v>
      </c>
      <c r="H1306" s="13">
        <v>41822</v>
      </c>
      <c r="I1306" s="13" t="s">
        <v>966</v>
      </c>
      <c r="J1306" s="13" t="s">
        <v>1269</v>
      </c>
      <c r="K1306" s="13">
        <v>540</v>
      </c>
    </row>
    <row r="1307" spans="5:11">
      <c r="E1307" s="13" t="s">
        <v>1047</v>
      </c>
      <c r="F1307" s="13" t="s">
        <v>1000</v>
      </c>
      <c r="G1307" s="13" t="s">
        <v>933</v>
      </c>
      <c r="H1307" s="13">
        <v>43197</v>
      </c>
      <c r="I1307" s="13" t="s">
        <v>947</v>
      </c>
      <c r="J1307" s="13" t="s">
        <v>1195</v>
      </c>
      <c r="K1307" s="13">
        <v>49</v>
      </c>
    </row>
    <row r="1308" spans="5:11">
      <c r="E1308" s="13" t="s">
        <v>990</v>
      </c>
      <c r="F1308" s="13" t="s">
        <v>991</v>
      </c>
      <c r="G1308" s="13" t="s">
        <v>928</v>
      </c>
      <c r="H1308" s="13">
        <v>42936</v>
      </c>
      <c r="I1308" s="13" t="s">
        <v>947</v>
      </c>
      <c r="J1308" s="13" t="s">
        <v>1179</v>
      </c>
      <c r="K1308" s="13">
        <v>47</v>
      </c>
    </row>
    <row r="1309" spans="5:11">
      <c r="E1309" s="13" t="s">
        <v>964</v>
      </c>
      <c r="F1309" s="13" t="s">
        <v>965</v>
      </c>
      <c r="G1309" s="13" t="s">
        <v>928</v>
      </c>
      <c r="H1309" s="13">
        <v>42076</v>
      </c>
      <c r="I1309" s="13" t="s">
        <v>938</v>
      </c>
      <c r="J1309" s="13" t="s">
        <v>1289</v>
      </c>
      <c r="K1309" s="13">
        <v>511</v>
      </c>
    </row>
    <row r="1310" spans="5:11">
      <c r="E1310" s="13" t="s">
        <v>1088</v>
      </c>
      <c r="F1310" s="13" t="s">
        <v>1089</v>
      </c>
      <c r="G1310" s="13" t="s">
        <v>928</v>
      </c>
      <c r="H1310" s="13">
        <v>43386</v>
      </c>
      <c r="I1310" s="13" t="s">
        <v>962</v>
      </c>
      <c r="J1310" s="13" t="s">
        <v>1430</v>
      </c>
      <c r="K1310" s="13">
        <v>688</v>
      </c>
    </row>
    <row r="1311" spans="5:11">
      <c r="E1311" s="13" t="s">
        <v>1004</v>
      </c>
      <c r="F1311" s="13" t="s">
        <v>961</v>
      </c>
      <c r="G1311" s="13" t="s">
        <v>928</v>
      </c>
      <c r="H1311" s="13">
        <v>43316</v>
      </c>
      <c r="I1311" s="13" t="s">
        <v>962</v>
      </c>
      <c r="J1311" s="13" t="s">
        <v>1447</v>
      </c>
      <c r="K1311" s="13">
        <v>648</v>
      </c>
    </row>
    <row r="1312" spans="5:11">
      <c r="E1312" s="13" t="s">
        <v>1050</v>
      </c>
      <c r="F1312" s="13" t="s">
        <v>1051</v>
      </c>
      <c r="G1312" s="13" t="s">
        <v>928</v>
      </c>
      <c r="H1312" s="13">
        <v>42884</v>
      </c>
      <c r="I1312" s="13" t="s">
        <v>951</v>
      </c>
      <c r="J1312" s="13" t="s">
        <v>1278</v>
      </c>
      <c r="K1312" s="13">
        <v>30</v>
      </c>
    </row>
    <row r="1313" spans="5:11">
      <c r="E1313" s="13" t="s">
        <v>1072</v>
      </c>
      <c r="F1313" s="13" t="s">
        <v>1073</v>
      </c>
      <c r="G1313" s="13" t="s">
        <v>937</v>
      </c>
      <c r="H1313" s="13">
        <v>41908</v>
      </c>
      <c r="I1313" s="13" t="s">
        <v>1005</v>
      </c>
      <c r="J1313" s="13" t="s">
        <v>1102</v>
      </c>
      <c r="K1313" s="13">
        <v>230</v>
      </c>
    </row>
    <row r="1314" spans="5:11">
      <c r="E1314" s="13" t="s">
        <v>931</v>
      </c>
      <c r="F1314" s="13" t="s">
        <v>932</v>
      </c>
      <c r="G1314" s="13" t="s">
        <v>933</v>
      </c>
      <c r="H1314" s="13">
        <v>43428</v>
      </c>
      <c r="I1314" s="13" t="s">
        <v>1010</v>
      </c>
      <c r="J1314" s="13" t="s">
        <v>1287</v>
      </c>
      <c r="K1314" s="13">
        <v>47</v>
      </c>
    </row>
    <row r="1315" spans="5:11">
      <c r="E1315" s="13" t="s">
        <v>1088</v>
      </c>
      <c r="F1315" s="13" t="s">
        <v>1089</v>
      </c>
      <c r="G1315" s="13" t="s">
        <v>928</v>
      </c>
      <c r="H1315" s="13">
        <v>42147</v>
      </c>
      <c r="I1315" s="13" t="s">
        <v>951</v>
      </c>
      <c r="J1315" s="13" t="s">
        <v>1203</v>
      </c>
      <c r="K1315" s="13">
        <v>25</v>
      </c>
    </row>
    <row r="1316" spans="5:11">
      <c r="E1316" s="13" t="s">
        <v>1050</v>
      </c>
      <c r="F1316" s="13" t="s">
        <v>1051</v>
      </c>
      <c r="G1316" s="13" t="s">
        <v>928</v>
      </c>
      <c r="H1316" s="13">
        <v>43022</v>
      </c>
      <c r="I1316" s="13" t="s">
        <v>997</v>
      </c>
      <c r="J1316" s="13" t="s">
        <v>1278</v>
      </c>
      <c r="K1316" s="13">
        <v>67</v>
      </c>
    </row>
    <row r="1317" spans="5:11">
      <c r="E1317" s="13" t="s">
        <v>1039</v>
      </c>
      <c r="F1317" s="13" t="s">
        <v>1040</v>
      </c>
      <c r="G1317" s="13" t="s">
        <v>928</v>
      </c>
      <c r="H1317" s="13">
        <v>43250</v>
      </c>
      <c r="I1317" s="13" t="s">
        <v>966</v>
      </c>
      <c r="J1317" s="13" t="s">
        <v>1480</v>
      </c>
      <c r="K1317" s="13">
        <v>940</v>
      </c>
    </row>
    <row r="1318" spans="5:11">
      <c r="E1318" s="13" t="s">
        <v>1030</v>
      </c>
      <c r="F1318" s="13" t="s">
        <v>1000</v>
      </c>
      <c r="G1318" s="13" t="s">
        <v>933</v>
      </c>
      <c r="H1318" s="13">
        <v>42301</v>
      </c>
      <c r="I1318" s="13" t="s">
        <v>955</v>
      </c>
      <c r="J1318" s="13" t="s">
        <v>1351</v>
      </c>
      <c r="K1318" s="13">
        <v>480</v>
      </c>
    </row>
    <row r="1319" spans="5:11">
      <c r="E1319" s="13" t="s">
        <v>990</v>
      </c>
      <c r="F1319" s="13" t="s">
        <v>991</v>
      </c>
      <c r="G1319" s="13" t="s">
        <v>928</v>
      </c>
      <c r="H1319" s="13">
        <v>43126</v>
      </c>
      <c r="I1319" s="13" t="s">
        <v>997</v>
      </c>
      <c r="J1319" s="13" t="s">
        <v>1179</v>
      </c>
      <c r="K1319" s="13">
        <v>68</v>
      </c>
    </row>
    <row r="1320" spans="5:11">
      <c r="E1320" s="13" t="s">
        <v>993</v>
      </c>
      <c r="F1320" s="13" t="s">
        <v>994</v>
      </c>
      <c r="G1320" s="13" t="s">
        <v>928</v>
      </c>
      <c r="H1320" s="13">
        <v>43266</v>
      </c>
      <c r="I1320" s="13" t="s">
        <v>942</v>
      </c>
      <c r="J1320" s="13" t="s">
        <v>1476</v>
      </c>
      <c r="K1320" s="13">
        <v>147</v>
      </c>
    </row>
    <row r="1321" spans="5:11">
      <c r="E1321" s="13" t="s">
        <v>1039</v>
      </c>
      <c r="F1321" s="13" t="s">
        <v>1040</v>
      </c>
      <c r="G1321" s="13" t="s">
        <v>928</v>
      </c>
      <c r="H1321" s="13">
        <v>42915</v>
      </c>
      <c r="I1321" s="13" t="s">
        <v>929</v>
      </c>
      <c r="J1321" s="13" t="s">
        <v>1437</v>
      </c>
      <c r="K1321" s="13">
        <v>74</v>
      </c>
    </row>
    <row r="1322" spans="5:11">
      <c r="E1322" s="13" t="s">
        <v>1032</v>
      </c>
      <c r="F1322" s="13" t="s">
        <v>1000</v>
      </c>
      <c r="G1322" s="13" t="s">
        <v>933</v>
      </c>
      <c r="H1322" s="13">
        <v>42580</v>
      </c>
      <c r="I1322" s="13" t="s">
        <v>974</v>
      </c>
      <c r="J1322" s="13" t="s">
        <v>1481</v>
      </c>
      <c r="K1322" s="13">
        <v>490</v>
      </c>
    </row>
    <row r="1323" spans="5:11">
      <c r="E1323" s="13" t="s">
        <v>1060</v>
      </c>
      <c r="F1323" s="13" t="s">
        <v>1061</v>
      </c>
      <c r="G1323" s="13" t="s">
        <v>937</v>
      </c>
      <c r="H1323" s="13">
        <v>42509</v>
      </c>
      <c r="I1323" s="13" t="s">
        <v>974</v>
      </c>
      <c r="J1323" s="13" t="s">
        <v>1482</v>
      </c>
      <c r="K1323" s="13">
        <v>490</v>
      </c>
    </row>
    <row r="1324" spans="5:11">
      <c r="E1324" s="13" t="s">
        <v>1007</v>
      </c>
      <c r="F1324" s="13" t="s">
        <v>1008</v>
      </c>
      <c r="G1324" s="13" t="s">
        <v>946</v>
      </c>
      <c r="H1324" s="13">
        <v>41731</v>
      </c>
      <c r="I1324" s="13" t="s">
        <v>997</v>
      </c>
      <c r="J1324" s="13" t="s">
        <v>1312</v>
      </c>
      <c r="K1324" s="13">
        <v>70</v>
      </c>
    </row>
    <row r="1325" spans="5:11">
      <c r="E1325" s="13" t="s">
        <v>983</v>
      </c>
      <c r="F1325" s="13" t="s">
        <v>984</v>
      </c>
      <c r="G1325" s="13" t="s">
        <v>928</v>
      </c>
      <c r="H1325" s="13">
        <v>41972</v>
      </c>
      <c r="I1325" s="13" t="s">
        <v>974</v>
      </c>
      <c r="J1325" s="13" t="s">
        <v>1223</v>
      </c>
      <c r="K1325" s="13">
        <v>500</v>
      </c>
    </row>
    <row r="1326" spans="5:11">
      <c r="E1326" s="13" t="s">
        <v>977</v>
      </c>
      <c r="F1326" s="13" t="s">
        <v>978</v>
      </c>
      <c r="G1326" s="13" t="s">
        <v>946</v>
      </c>
      <c r="H1326" s="13">
        <v>42305</v>
      </c>
      <c r="I1326" s="13" t="s">
        <v>938</v>
      </c>
      <c r="J1326" s="13" t="s">
        <v>1035</v>
      </c>
      <c r="K1326" s="13">
        <v>630</v>
      </c>
    </row>
    <row r="1327" spans="5:11">
      <c r="E1327" s="13" t="s">
        <v>990</v>
      </c>
      <c r="F1327" s="13" t="s">
        <v>991</v>
      </c>
      <c r="G1327" s="13" t="s">
        <v>928</v>
      </c>
      <c r="H1327" s="13">
        <v>42170</v>
      </c>
      <c r="I1327" s="13" t="s">
        <v>947</v>
      </c>
      <c r="J1327" s="13" t="s">
        <v>1413</v>
      </c>
      <c r="K1327" s="13">
        <v>48</v>
      </c>
    </row>
    <row r="1328" spans="5:11">
      <c r="E1328" s="13" t="s">
        <v>1080</v>
      </c>
      <c r="F1328" s="13" t="s">
        <v>1081</v>
      </c>
      <c r="G1328" s="13" t="s">
        <v>928</v>
      </c>
      <c r="H1328" s="13">
        <v>43402</v>
      </c>
      <c r="I1328" s="13" t="s">
        <v>962</v>
      </c>
      <c r="J1328" s="13" t="s">
        <v>1243</v>
      </c>
      <c r="K1328" s="13">
        <v>736</v>
      </c>
    </row>
    <row r="1329" spans="5:11">
      <c r="E1329" s="13" t="s">
        <v>1013</v>
      </c>
      <c r="F1329" s="13" t="s">
        <v>1014</v>
      </c>
      <c r="G1329" s="13" t="s">
        <v>928</v>
      </c>
      <c r="H1329" s="13">
        <v>42819</v>
      </c>
      <c r="I1329" s="13" t="s">
        <v>962</v>
      </c>
      <c r="J1329" s="13" t="s">
        <v>1336</v>
      </c>
      <c r="K1329" s="13">
        <v>784</v>
      </c>
    </row>
    <row r="1330" spans="5:11">
      <c r="E1330" s="13" t="s">
        <v>1027</v>
      </c>
      <c r="F1330" s="13" t="s">
        <v>1028</v>
      </c>
      <c r="G1330" s="13" t="s">
        <v>928</v>
      </c>
      <c r="H1330" s="13">
        <v>42912</v>
      </c>
      <c r="I1330" s="13" t="s">
        <v>1005</v>
      </c>
      <c r="J1330" s="13" t="s">
        <v>1285</v>
      </c>
      <c r="K1330" s="13">
        <v>230</v>
      </c>
    </row>
    <row r="1331" spans="5:11">
      <c r="E1331" s="13" t="s">
        <v>949</v>
      </c>
      <c r="F1331" s="13" t="s">
        <v>950</v>
      </c>
      <c r="G1331" s="13" t="s">
        <v>946</v>
      </c>
      <c r="H1331" s="13">
        <v>42675</v>
      </c>
      <c r="I1331" s="13" t="s">
        <v>997</v>
      </c>
      <c r="J1331" s="13" t="s">
        <v>1483</v>
      </c>
      <c r="K1331" s="13">
        <v>62</v>
      </c>
    </row>
    <row r="1332" spans="5:11">
      <c r="E1332" s="13" t="s">
        <v>935</v>
      </c>
      <c r="F1332" s="13" t="s">
        <v>936</v>
      </c>
      <c r="G1332" s="13" t="s">
        <v>937</v>
      </c>
      <c r="H1332" s="13">
        <v>41847</v>
      </c>
      <c r="I1332" s="13" t="s">
        <v>1005</v>
      </c>
      <c r="J1332" s="13" t="s">
        <v>1116</v>
      </c>
      <c r="K1332" s="13">
        <v>193</v>
      </c>
    </row>
    <row r="1333" spans="5:11">
      <c r="E1333" s="13" t="s">
        <v>977</v>
      </c>
      <c r="F1333" s="13" t="s">
        <v>978</v>
      </c>
      <c r="G1333" s="13" t="s">
        <v>946</v>
      </c>
      <c r="H1333" s="13">
        <v>42076</v>
      </c>
      <c r="I1333" s="13" t="s">
        <v>974</v>
      </c>
      <c r="J1333" s="13" t="s">
        <v>1282</v>
      </c>
      <c r="K1333" s="13">
        <v>495</v>
      </c>
    </row>
    <row r="1334" spans="5:11">
      <c r="E1334" s="13" t="s">
        <v>1027</v>
      </c>
      <c r="F1334" s="13" t="s">
        <v>1028</v>
      </c>
      <c r="G1334" s="13" t="s">
        <v>928</v>
      </c>
      <c r="H1334" s="13">
        <v>41883</v>
      </c>
      <c r="I1334" s="13" t="s">
        <v>962</v>
      </c>
      <c r="J1334" s="13" t="s">
        <v>1029</v>
      </c>
      <c r="K1334" s="13">
        <v>784</v>
      </c>
    </row>
    <row r="1335" spans="5:11">
      <c r="E1335" s="13" t="s">
        <v>1060</v>
      </c>
      <c r="F1335" s="13" t="s">
        <v>1061</v>
      </c>
      <c r="G1335" s="13" t="s">
        <v>937</v>
      </c>
      <c r="H1335" s="13">
        <v>41989</v>
      </c>
      <c r="I1335" s="13" t="s">
        <v>929</v>
      </c>
      <c r="J1335" s="13" t="s">
        <v>1257</v>
      </c>
      <c r="K1335" s="13">
        <v>60</v>
      </c>
    </row>
    <row r="1336" spans="5:11">
      <c r="E1336" s="13" t="s">
        <v>1013</v>
      </c>
      <c r="F1336" s="13" t="s">
        <v>1014</v>
      </c>
      <c r="G1336" s="13" t="s">
        <v>928</v>
      </c>
      <c r="H1336" s="13">
        <v>43063</v>
      </c>
      <c r="I1336" s="13" t="s">
        <v>1005</v>
      </c>
      <c r="J1336" s="13" t="s">
        <v>1411</v>
      </c>
      <c r="K1336" s="13">
        <v>235</v>
      </c>
    </row>
    <row r="1337" spans="5:11">
      <c r="E1337" s="13" t="s">
        <v>980</v>
      </c>
      <c r="F1337" s="13" t="s">
        <v>981</v>
      </c>
      <c r="G1337" s="13" t="s">
        <v>928</v>
      </c>
      <c r="H1337" s="13">
        <v>42364</v>
      </c>
      <c r="I1337" s="13" t="s">
        <v>1005</v>
      </c>
      <c r="J1337" s="13" t="s">
        <v>1344</v>
      </c>
      <c r="K1337" s="13">
        <v>228</v>
      </c>
    </row>
    <row r="1338" spans="5:11">
      <c r="E1338" s="13" t="s">
        <v>1024</v>
      </c>
      <c r="F1338" s="13" t="s">
        <v>1025</v>
      </c>
      <c r="G1338" s="13" t="s">
        <v>928</v>
      </c>
      <c r="H1338" s="13">
        <v>42425</v>
      </c>
      <c r="I1338" s="13" t="s">
        <v>929</v>
      </c>
      <c r="J1338" s="13" t="s">
        <v>1422</v>
      </c>
      <c r="K1338" s="13">
        <v>68</v>
      </c>
    </row>
    <row r="1339" spans="5:11">
      <c r="E1339" s="13" t="s">
        <v>1013</v>
      </c>
      <c r="F1339" s="13" t="s">
        <v>1014</v>
      </c>
      <c r="G1339" s="13" t="s">
        <v>928</v>
      </c>
      <c r="H1339" s="13">
        <v>42172</v>
      </c>
      <c r="I1339" s="13" t="s">
        <v>997</v>
      </c>
      <c r="J1339" s="13" t="s">
        <v>1336</v>
      </c>
      <c r="K1339" s="13">
        <v>64</v>
      </c>
    </row>
    <row r="1340" spans="5:11">
      <c r="E1340" s="13" t="s">
        <v>926</v>
      </c>
      <c r="F1340" s="13" t="s">
        <v>927</v>
      </c>
      <c r="G1340" s="13" t="s">
        <v>928</v>
      </c>
      <c r="H1340" s="13">
        <v>42042</v>
      </c>
      <c r="I1340" s="13" t="s">
        <v>962</v>
      </c>
      <c r="J1340" s="13" t="s">
        <v>1133</v>
      </c>
      <c r="K1340" s="13">
        <v>576</v>
      </c>
    </row>
    <row r="1341" spans="5:11">
      <c r="E1341" s="13" t="s">
        <v>960</v>
      </c>
      <c r="F1341" s="13" t="s">
        <v>961</v>
      </c>
      <c r="G1341" s="13" t="s">
        <v>928</v>
      </c>
      <c r="H1341" s="13">
        <v>42917</v>
      </c>
      <c r="I1341" s="13" t="s">
        <v>947</v>
      </c>
      <c r="J1341" s="13" t="s">
        <v>1400</v>
      </c>
      <c r="K1341" s="13">
        <v>48</v>
      </c>
    </row>
    <row r="1342" spans="5:11">
      <c r="E1342" s="13" t="s">
        <v>1122</v>
      </c>
      <c r="F1342" s="13" t="s">
        <v>1123</v>
      </c>
      <c r="G1342" s="13" t="s">
        <v>928</v>
      </c>
      <c r="H1342" s="13">
        <v>41907</v>
      </c>
      <c r="I1342" s="13" t="s">
        <v>1005</v>
      </c>
      <c r="J1342" s="13" t="s">
        <v>1124</v>
      </c>
      <c r="K1342" s="13">
        <v>248</v>
      </c>
    </row>
    <row r="1343" spans="5:11">
      <c r="E1343" s="13" t="s">
        <v>996</v>
      </c>
      <c r="F1343" s="13" t="s">
        <v>973</v>
      </c>
      <c r="G1343" s="13" t="s">
        <v>946</v>
      </c>
      <c r="H1343" s="13">
        <v>42339</v>
      </c>
      <c r="I1343" s="13" t="s">
        <v>938</v>
      </c>
      <c r="J1343" s="13" t="s">
        <v>1193</v>
      </c>
      <c r="K1343" s="13">
        <v>567</v>
      </c>
    </row>
    <row r="1344" spans="5:11">
      <c r="E1344" s="13" t="s">
        <v>972</v>
      </c>
      <c r="F1344" s="13" t="s">
        <v>973</v>
      </c>
      <c r="G1344" s="13" t="s">
        <v>946</v>
      </c>
      <c r="H1344" s="13">
        <v>42891</v>
      </c>
      <c r="I1344" s="13" t="s">
        <v>962</v>
      </c>
      <c r="J1344" s="13" t="s">
        <v>1346</v>
      </c>
      <c r="K1344" s="13">
        <v>472</v>
      </c>
    </row>
    <row r="1345" spans="5:11">
      <c r="E1345" s="13" t="s">
        <v>1097</v>
      </c>
      <c r="F1345" s="13" t="s">
        <v>1098</v>
      </c>
      <c r="G1345" s="13" t="s">
        <v>946</v>
      </c>
      <c r="H1345" s="13">
        <v>42171</v>
      </c>
      <c r="I1345" s="13" t="s">
        <v>938</v>
      </c>
      <c r="J1345" s="13" t="s">
        <v>1220</v>
      </c>
      <c r="K1345" s="13">
        <v>595</v>
      </c>
    </row>
    <row r="1346" spans="5:11">
      <c r="E1346" s="13" t="s">
        <v>1007</v>
      </c>
      <c r="F1346" s="13" t="s">
        <v>1008</v>
      </c>
      <c r="G1346" s="13" t="s">
        <v>946</v>
      </c>
      <c r="H1346" s="13">
        <v>42448</v>
      </c>
      <c r="I1346" s="13" t="s">
        <v>951</v>
      </c>
      <c r="J1346" s="13" t="s">
        <v>1009</v>
      </c>
      <c r="K1346" s="13">
        <v>29</v>
      </c>
    </row>
    <row r="1347" spans="5:11">
      <c r="E1347" s="13" t="s">
        <v>990</v>
      </c>
      <c r="F1347" s="13" t="s">
        <v>991</v>
      </c>
      <c r="G1347" s="13" t="s">
        <v>928</v>
      </c>
      <c r="H1347" s="13">
        <v>41970</v>
      </c>
      <c r="I1347" s="13" t="s">
        <v>1010</v>
      </c>
      <c r="J1347" s="13" t="s">
        <v>1284</v>
      </c>
      <c r="K1347" s="13">
        <v>36</v>
      </c>
    </row>
    <row r="1348" spans="5:11">
      <c r="E1348" s="13" t="s">
        <v>1004</v>
      </c>
      <c r="F1348" s="13" t="s">
        <v>961</v>
      </c>
      <c r="G1348" s="13" t="s">
        <v>928</v>
      </c>
      <c r="H1348" s="13">
        <v>42022</v>
      </c>
      <c r="I1348" s="13" t="s">
        <v>947</v>
      </c>
      <c r="J1348" s="13" t="s">
        <v>1077</v>
      </c>
      <c r="K1348" s="13">
        <v>31</v>
      </c>
    </row>
    <row r="1349" spans="5:11">
      <c r="E1349" s="13" t="s">
        <v>1002</v>
      </c>
      <c r="F1349" s="13" t="s">
        <v>981</v>
      </c>
      <c r="G1349" s="13" t="s">
        <v>928</v>
      </c>
      <c r="H1349" s="13">
        <v>42584</v>
      </c>
      <c r="I1349" s="13" t="s">
        <v>997</v>
      </c>
      <c r="J1349" s="13" t="s">
        <v>1438</v>
      </c>
      <c r="K1349" s="13">
        <v>68</v>
      </c>
    </row>
    <row r="1350" spans="5:11">
      <c r="E1350" s="13" t="s">
        <v>1032</v>
      </c>
      <c r="F1350" s="13" t="s">
        <v>1000</v>
      </c>
      <c r="G1350" s="13" t="s">
        <v>933</v>
      </c>
      <c r="H1350" s="13">
        <v>42994</v>
      </c>
      <c r="I1350" s="13" t="s">
        <v>938</v>
      </c>
      <c r="J1350" s="13" t="s">
        <v>1481</v>
      </c>
      <c r="K1350" s="13">
        <v>672</v>
      </c>
    </row>
    <row r="1351" spans="5:11">
      <c r="E1351" s="13" t="s">
        <v>1011</v>
      </c>
      <c r="F1351" s="13" t="s">
        <v>950</v>
      </c>
      <c r="G1351" s="13" t="s">
        <v>946</v>
      </c>
      <c r="H1351" s="13">
        <v>42698</v>
      </c>
      <c r="I1351" s="13" t="s">
        <v>1005</v>
      </c>
      <c r="J1351" s="13" t="s">
        <v>1357</v>
      </c>
      <c r="K1351" s="13">
        <v>240</v>
      </c>
    </row>
    <row r="1352" spans="5:11">
      <c r="E1352" s="13" t="s">
        <v>993</v>
      </c>
      <c r="F1352" s="13" t="s">
        <v>994</v>
      </c>
      <c r="G1352" s="13" t="s">
        <v>928</v>
      </c>
      <c r="H1352" s="13">
        <v>43373</v>
      </c>
      <c r="I1352" s="13" t="s">
        <v>962</v>
      </c>
      <c r="J1352" s="13" t="s">
        <v>1343</v>
      </c>
      <c r="K1352" s="13">
        <v>696</v>
      </c>
    </row>
    <row r="1353" spans="5:11">
      <c r="E1353" s="13" t="s">
        <v>977</v>
      </c>
      <c r="F1353" s="13" t="s">
        <v>978</v>
      </c>
      <c r="G1353" s="13" t="s">
        <v>946</v>
      </c>
      <c r="H1353" s="13">
        <v>43416</v>
      </c>
      <c r="I1353" s="13" t="s">
        <v>938</v>
      </c>
      <c r="J1353" s="13" t="s">
        <v>1152</v>
      </c>
      <c r="K1353" s="13">
        <v>602</v>
      </c>
    </row>
    <row r="1354" spans="5:11">
      <c r="E1354" s="13" t="s">
        <v>1080</v>
      </c>
      <c r="F1354" s="13" t="s">
        <v>1081</v>
      </c>
      <c r="G1354" s="13" t="s">
        <v>928</v>
      </c>
      <c r="H1354" s="13">
        <v>42418</v>
      </c>
      <c r="I1354" s="13" t="s">
        <v>947</v>
      </c>
      <c r="J1354" s="13" t="s">
        <v>1106</v>
      </c>
      <c r="K1354" s="13">
        <v>43</v>
      </c>
    </row>
    <row r="1355" spans="5:11">
      <c r="E1355" s="13" t="s">
        <v>935</v>
      </c>
      <c r="F1355" s="13" t="s">
        <v>936</v>
      </c>
      <c r="G1355" s="13" t="s">
        <v>937</v>
      </c>
      <c r="H1355" s="13">
        <v>42120</v>
      </c>
      <c r="I1355" s="13" t="s">
        <v>997</v>
      </c>
      <c r="J1355" s="13" t="s">
        <v>1188</v>
      </c>
      <c r="K1355" s="13">
        <v>42</v>
      </c>
    </row>
    <row r="1356" spans="5:11">
      <c r="E1356" s="13" t="s">
        <v>1050</v>
      </c>
      <c r="F1356" s="13" t="s">
        <v>1051</v>
      </c>
      <c r="G1356" s="13" t="s">
        <v>928</v>
      </c>
      <c r="H1356" s="13">
        <v>41821</v>
      </c>
      <c r="I1356" s="13" t="s">
        <v>951</v>
      </c>
      <c r="J1356" s="13" t="s">
        <v>1278</v>
      </c>
      <c r="K1356" s="13">
        <v>30</v>
      </c>
    </row>
    <row r="1357" spans="5:11">
      <c r="E1357" s="13" t="s">
        <v>1093</v>
      </c>
      <c r="F1357" s="13" t="s">
        <v>1094</v>
      </c>
      <c r="G1357" s="13" t="s">
        <v>928</v>
      </c>
      <c r="H1357" s="13">
        <v>43126</v>
      </c>
      <c r="I1357" s="13" t="s">
        <v>938</v>
      </c>
      <c r="J1357" s="13" t="s">
        <v>1297</v>
      </c>
      <c r="K1357" s="13">
        <v>623</v>
      </c>
    </row>
    <row r="1358" spans="5:11">
      <c r="E1358" s="13" t="s">
        <v>996</v>
      </c>
      <c r="F1358" s="13" t="s">
        <v>973</v>
      </c>
      <c r="G1358" s="13" t="s">
        <v>946</v>
      </c>
      <c r="H1358" s="13">
        <v>42488</v>
      </c>
      <c r="I1358" s="13" t="s">
        <v>929</v>
      </c>
      <c r="J1358" s="13" t="s">
        <v>1451</v>
      </c>
      <c r="K1358" s="13">
        <v>76</v>
      </c>
    </row>
    <row r="1359" spans="5:11">
      <c r="E1359" s="13" t="s">
        <v>957</v>
      </c>
      <c r="F1359" s="13" t="s">
        <v>958</v>
      </c>
      <c r="G1359" s="13" t="s">
        <v>937</v>
      </c>
      <c r="H1359" s="13">
        <v>42077</v>
      </c>
      <c r="I1359" s="13" t="s">
        <v>997</v>
      </c>
      <c r="J1359" s="13" t="s">
        <v>1352</v>
      </c>
      <c r="K1359" s="13">
        <v>45</v>
      </c>
    </row>
    <row r="1360" spans="5:11">
      <c r="E1360" s="13" t="s">
        <v>1011</v>
      </c>
      <c r="F1360" s="13" t="s">
        <v>950</v>
      </c>
      <c r="G1360" s="13" t="s">
        <v>946</v>
      </c>
      <c r="H1360" s="13">
        <v>42170</v>
      </c>
      <c r="I1360" s="13" t="s">
        <v>962</v>
      </c>
      <c r="J1360" s="13" t="s">
        <v>1357</v>
      </c>
      <c r="K1360" s="13">
        <v>720</v>
      </c>
    </row>
    <row r="1361" spans="5:11">
      <c r="E1361" s="13" t="s">
        <v>1030</v>
      </c>
      <c r="F1361" s="13" t="s">
        <v>1000</v>
      </c>
      <c r="G1361" s="13" t="s">
        <v>933</v>
      </c>
      <c r="H1361" s="13">
        <v>42539</v>
      </c>
      <c r="I1361" s="13" t="s">
        <v>997</v>
      </c>
      <c r="J1361" s="13" t="s">
        <v>1190</v>
      </c>
      <c r="K1361" s="13">
        <v>63</v>
      </c>
    </row>
    <row r="1362" spans="5:11">
      <c r="E1362" s="13" t="s">
        <v>960</v>
      </c>
      <c r="F1362" s="13" t="s">
        <v>961</v>
      </c>
      <c r="G1362" s="13" t="s">
        <v>928</v>
      </c>
      <c r="H1362" s="13">
        <v>42742</v>
      </c>
      <c r="I1362" s="13" t="s">
        <v>942</v>
      </c>
      <c r="J1362" s="13" t="s">
        <v>1304</v>
      </c>
      <c r="K1362" s="13">
        <v>150</v>
      </c>
    </row>
    <row r="1363" spans="5:11">
      <c r="E1363" s="13" t="s">
        <v>1002</v>
      </c>
      <c r="F1363" s="13" t="s">
        <v>981</v>
      </c>
      <c r="G1363" s="13" t="s">
        <v>928</v>
      </c>
      <c r="H1363" s="13">
        <v>42287</v>
      </c>
      <c r="I1363" s="13" t="s">
        <v>974</v>
      </c>
      <c r="J1363" s="13" t="s">
        <v>1463</v>
      </c>
      <c r="K1363" s="13">
        <v>490</v>
      </c>
    </row>
    <row r="1364" spans="5:11">
      <c r="E1364" s="13" t="s">
        <v>1122</v>
      </c>
      <c r="F1364" s="13" t="s">
        <v>1123</v>
      </c>
      <c r="G1364" s="13" t="s">
        <v>928</v>
      </c>
      <c r="H1364" s="13">
        <v>42655</v>
      </c>
      <c r="I1364" s="13" t="s">
        <v>955</v>
      </c>
      <c r="J1364" s="13" t="s">
        <v>1484</v>
      </c>
      <c r="K1364" s="13">
        <v>500</v>
      </c>
    </row>
    <row r="1365" spans="5:11">
      <c r="E1365" s="13" t="s">
        <v>996</v>
      </c>
      <c r="F1365" s="13" t="s">
        <v>973</v>
      </c>
      <c r="G1365" s="13" t="s">
        <v>946</v>
      </c>
      <c r="H1365" s="13">
        <v>42969</v>
      </c>
      <c r="I1365" s="13" t="s">
        <v>1005</v>
      </c>
      <c r="J1365" s="13" t="s">
        <v>1273</v>
      </c>
      <c r="K1365" s="13">
        <v>225</v>
      </c>
    </row>
    <row r="1366" spans="5:11">
      <c r="E1366" s="13" t="s">
        <v>1011</v>
      </c>
      <c r="F1366" s="13" t="s">
        <v>950</v>
      </c>
      <c r="G1366" s="13" t="s">
        <v>946</v>
      </c>
      <c r="H1366" s="13">
        <v>42280</v>
      </c>
      <c r="I1366" s="13" t="s">
        <v>947</v>
      </c>
      <c r="J1366" s="13" t="s">
        <v>1012</v>
      </c>
      <c r="K1366" s="13">
        <v>43</v>
      </c>
    </row>
    <row r="1367" spans="5:11">
      <c r="E1367" s="13" t="s">
        <v>1042</v>
      </c>
      <c r="F1367" s="13" t="s">
        <v>1043</v>
      </c>
      <c r="G1367" s="13" t="s">
        <v>928</v>
      </c>
      <c r="H1367" s="13">
        <v>42864</v>
      </c>
      <c r="I1367" s="13" t="s">
        <v>1010</v>
      </c>
      <c r="J1367" s="13" t="s">
        <v>1044</v>
      </c>
      <c r="K1367" s="13">
        <v>47</v>
      </c>
    </row>
    <row r="1368" spans="5:11">
      <c r="E1368" s="13" t="s">
        <v>1068</v>
      </c>
      <c r="F1368" s="13" t="s">
        <v>950</v>
      </c>
      <c r="G1368" s="13" t="s">
        <v>946</v>
      </c>
      <c r="H1368" s="13">
        <v>42207</v>
      </c>
      <c r="I1368" s="13" t="s">
        <v>966</v>
      </c>
      <c r="J1368" s="13" t="s">
        <v>1485</v>
      </c>
      <c r="K1368" s="13">
        <v>870</v>
      </c>
    </row>
    <row r="1369" spans="5:11">
      <c r="E1369" s="13" t="s">
        <v>944</v>
      </c>
      <c r="F1369" s="13" t="s">
        <v>945</v>
      </c>
      <c r="G1369" s="13" t="s">
        <v>946</v>
      </c>
      <c r="H1369" s="13">
        <v>42901</v>
      </c>
      <c r="I1369" s="13" t="s">
        <v>962</v>
      </c>
      <c r="J1369" s="13" t="s">
        <v>948</v>
      </c>
      <c r="K1369" s="13">
        <v>456</v>
      </c>
    </row>
    <row r="1370" spans="5:11">
      <c r="E1370" s="13" t="s">
        <v>972</v>
      </c>
      <c r="F1370" s="13" t="s">
        <v>973</v>
      </c>
      <c r="G1370" s="13" t="s">
        <v>946</v>
      </c>
      <c r="H1370" s="13">
        <v>42182</v>
      </c>
      <c r="I1370" s="13" t="s">
        <v>938</v>
      </c>
      <c r="J1370" s="13" t="s">
        <v>1466</v>
      </c>
      <c r="K1370" s="13">
        <v>525</v>
      </c>
    </row>
    <row r="1371" spans="5:11">
      <c r="E1371" s="13" t="s">
        <v>996</v>
      </c>
      <c r="F1371" s="13" t="s">
        <v>973</v>
      </c>
      <c r="G1371" s="13" t="s">
        <v>946</v>
      </c>
      <c r="H1371" s="13">
        <v>42975</v>
      </c>
      <c r="I1371" s="13" t="s">
        <v>997</v>
      </c>
      <c r="J1371" s="13" t="s">
        <v>1084</v>
      </c>
      <c r="K1371" s="13">
        <v>63</v>
      </c>
    </row>
    <row r="1372" spans="5:11">
      <c r="E1372" s="13" t="s">
        <v>1016</v>
      </c>
      <c r="F1372" s="13" t="s">
        <v>1000</v>
      </c>
      <c r="G1372" s="13" t="s">
        <v>933</v>
      </c>
      <c r="H1372" s="13">
        <v>41715</v>
      </c>
      <c r="I1372" s="13" t="s">
        <v>951</v>
      </c>
      <c r="J1372" s="13" t="s">
        <v>1455</v>
      </c>
      <c r="K1372" s="13">
        <v>26</v>
      </c>
    </row>
    <row r="1373" spans="5:11">
      <c r="E1373" s="13" t="s">
        <v>1107</v>
      </c>
      <c r="F1373" s="13" t="s">
        <v>1000</v>
      </c>
      <c r="G1373" s="13" t="s">
        <v>933</v>
      </c>
      <c r="H1373" s="13">
        <v>41766</v>
      </c>
      <c r="I1373" s="13" t="s">
        <v>955</v>
      </c>
      <c r="J1373" s="13" t="s">
        <v>1108</v>
      </c>
      <c r="K1373" s="13">
        <v>500</v>
      </c>
    </row>
    <row r="1374" spans="5:11">
      <c r="E1374" s="13" t="s">
        <v>1050</v>
      </c>
      <c r="F1374" s="13" t="s">
        <v>1051</v>
      </c>
      <c r="G1374" s="13" t="s">
        <v>928</v>
      </c>
      <c r="H1374" s="13">
        <v>43287</v>
      </c>
      <c r="I1374" s="13" t="s">
        <v>951</v>
      </c>
      <c r="J1374" s="13" t="s">
        <v>1389</v>
      </c>
      <c r="K1374" s="13">
        <v>29</v>
      </c>
    </row>
    <row r="1375" spans="5:11">
      <c r="E1375" s="13" t="s">
        <v>1016</v>
      </c>
      <c r="F1375" s="13" t="s">
        <v>1000</v>
      </c>
      <c r="G1375" s="13" t="s">
        <v>933</v>
      </c>
      <c r="H1375" s="13">
        <v>41761</v>
      </c>
      <c r="I1375" s="13" t="s">
        <v>951</v>
      </c>
      <c r="J1375" s="13" t="s">
        <v>1064</v>
      </c>
      <c r="K1375" s="13">
        <v>23</v>
      </c>
    </row>
    <row r="1376" spans="5:11">
      <c r="E1376" s="13" t="s">
        <v>1097</v>
      </c>
      <c r="F1376" s="13" t="s">
        <v>1098</v>
      </c>
      <c r="G1376" s="13" t="s">
        <v>946</v>
      </c>
      <c r="H1376" s="13">
        <v>42655</v>
      </c>
      <c r="I1376" s="13" t="s">
        <v>974</v>
      </c>
      <c r="J1376" s="13" t="s">
        <v>1269</v>
      </c>
      <c r="K1376" s="13">
        <v>495</v>
      </c>
    </row>
    <row r="1377" spans="5:11">
      <c r="E1377" s="13" t="s">
        <v>987</v>
      </c>
      <c r="F1377" s="13" t="s">
        <v>988</v>
      </c>
      <c r="G1377" s="13" t="s">
        <v>946</v>
      </c>
      <c r="H1377" s="13">
        <v>43019</v>
      </c>
      <c r="I1377" s="13" t="s">
        <v>955</v>
      </c>
      <c r="J1377" s="13" t="s">
        <v>1391</v>
      </c>
      <c r="K1377" s="13">
        <v>480</v>
      </c>
    </row>
    <row r="1378" spans="5:11">
      <c r="E1378" s="13" t="s">
        <v>990</v>
      </c>
      <c r="F1378" s="13" t="s">
        <v>991</v>
      </c>
      <c r="G1378" s="13" t="s">
        <v>928</v>
      </c>
      <c r="H1378" s="13">
        <v>42083</v>
      </c>
      <c r="I1378" s="13" t="s">
        <v>966</v>
      </c>
      <c r="J1378" s="13" t="s">
        <v>1413</v>
      </c>
      <c r="K1378" s="13">
        <v>930</v>
      </c>
    </row>
    <row r="1379" spans="5:11">
      <c r="E1379" s="13" t="s">
        <v>983</v>
      </c>
      <c r="F1379" s="13" t="s">
        <v>984</v>
      </c>
      <c r="G1379" s="13" t="s">
        <v>928</v>
      </c>
      <c r="H1379" s="13">
        <v>42202</v>
      </c>
      <c r="I1379" s="13" t="s">
        <v>942</v>
      </c>
      <c r="J1379" s="13" t="s">
        <v>1037</v>
      </c>
      <c r="K1379" s="13">
        <v>110</v>
      </c>
    </row>
    <row r="1380" spans="5:11">
      <c r="E1380" s="13" t="s">
        <v>1047</v>
      </c>
      <c r="F1380" s="13" t="s">
        <v>1000</v>
      </c>
      <c r="G1380" s="13" t="s">
        <v>933</v>
      </c>
      <c r="H1380" s="13">
        <v>41764</v>
      </c>
      <c r="I1380" s="13" t="s">
        <v>966</v>
      </c>
      <c r="J1380" s="13" t="s">
        <v>1410</v>
      </c>
      <c r="K1380" s="13">
        <v>910</v>
      </c>
    </row>
    <row r="1381" spans="5:11">
      <c r="E1381" s="13" t="s">
        <v>980</v>
      </c>
      <c r="F1381" s="13" t="s">
        <v>981</v>
      </c>
      <c r="G1381" s="13" t="s">
        <v>928</v>
      </c>
      <c r="H1381" s="13">
        <v>42468</v>
      </c>
      <c r="I1381" s="13" t="s">
        <v>997</v>
      </c>
      <c r="J1381" s="13" t="s">
        <v>1104</v>
      </c>
      <c r="K1381" s="13">
        <v>69</v>
      </c>
    </row>
    <row r="1382" spans="5:11">
      <c r="E1382" s="13" t="s">
        <v>926</v>
      </c>
      <c r="F1382" s="13" t="s">
        <v>927</v>
      </c>
      <c r="G1382" s="13" t="s">
        <v>928</v>
      </c>
      <c r="H1382" s="13">
        <v>42011</v>
      </c>
      <c r="I1382" s="13" t="s">
        <v>938</v>
      </c>
      <c r="J1382" s="13" t="s">
        <v>1393</v>
      </c>
      <c r="K1382" s="13">
        <v>665</v>
      </c>
    </row>
    <row r="1383" spans="5:11">
      <c r="E1383" s="13" t="s">
        <v>964</v>
      </c>
      <c r="F1383" s="13" t="s">
        <v>965</v>
      </c>
      <c r="G1383" s="13" t="s">
        <v>928</v>
      </c>
      <c r="H1383" s="13">
        <v>43356</v>
      </c>
      <c r="I1383" s="13" t="s">
        <v>942</v>
      </c>
      <c r="J1383" s="13" t="s">
        <v>1469</v>
      </c>
      <c r="K1383" s="13">
        <v>143</v>
      </c>
    </row>
    <row r="1384" spans="5:11">
      <c r="E1384" s="13" t="s">
        <v>987</v>
      </c>
      <c r="F1384" s="13" t="s">
        <v>988</v>
      </c>
      <c r="G1384" s="13" t="s">
        <v>946</v>
      </c>
      <c r="H1384" s="13">
        <v>42454</v>
      </c>
      <c r="I1384" s="13" t="s">
        <v>938</v>
      </c>
      <c r="J1384" s="13" t="s">
        <v>1432</v>
      </c>
      <c r="K1384" s="13">
        <v>672</v>
      </c>
    </row>
    <row r="1385" spans="5:11">
      <c r="E1385" s="13" t="s">
        <v>1016</v>
      </c>
      <c r="F1385" s="13" t="s">
        <v>1000</v>
      </c>
      <c r="G1385" s="13" t="s">
        <v>933</v>
      </c>
      <c r="H1385" s="13">
        <v>42138</v>
      </c>
      <c r="I1385" s="13" t="s">
        <v>947</v>
      </c>
      <c r="J1385" s="13" t="s">
        <v>1455</v>
      </c>
      <c r="K1385" s="13">
        <v>45</v>
      </c>
    </row>
    <row r="1386" spans="5:11">
      <c r="E1386" s="13" t="s">
        <v>1122</v>
      </c>
      <c r="F1386" s="13" t="s">
        <v>1123</v>
      </c>
      <c r="G1386" s="13" t="s">
        <v>928</v>
      </c>
      <c r="H1386" s="13">
        <v>42460</v>
      </c>
      <c r="I1386" s="13" t="s">
        <v>997</v>
      </c>
      <c r="J1386" s="13" t="s">
        <v>1177</v>
      </c>
      <c r="K1386" s="13">
        <v>67</v>
      </c>
    </row>
    <row r="1387" spans="5:11">
      <c r="E1387" s="13" t="s">
        <v>972</v>
      </c>
      <c r="F1387" s="13" t="s">
        <v>973</v>
      </c>
      <c r="G1387" s="13" t="s">
        <v>946</v>
      </c>
      <c r="H1387" s="13">
        <v>42014</v>
      </c>
      <c r="I1387" s="13" t="s">
        <v>1010</v>
      </c>
      <c r="J1387" s="13" t="s">
        <v>1151</v>
      </c>
      <c r="K1387" s="13">
        <v>38</v>
      </c>
    </row>
    <row r="1388" spans="5:11">
      <c r="E1388" s="13" t="s">
        <v>957</v>
      </c>
      <c r="F1388" s="13" t="s">
        <v>958</v>
      </c>
      <c r="G1388" s="13" t="s">
        <v>937</v>
      </c>
      <c r="H1388" s="13">
        <v>42288</v>
      </c>
      <c r="I1388" s="13" t="s">
        <v>974</v>
      </c>
      <c r="J1388" s="13" t="s">
        <v>971</v>
      </c>
      <c r="K1388" s="13">
        <v>495</v>
      </c>
    </row>
    <row r="1389" spans="5:11">
      <c r="E1389" s="13" t="s">
        <v>1070</v>
      </c>
      <c r="F1389" s="13" t="s">
        <v>958</v>
      </c>
      <c r="G1389" s="13" t="s">
        <v>937</v>
      </c>
      <c r="H1389" s="13">
        <v>43209</v>
      </c>
      <c r="I1389" s="13" t="s">
        <v>1010</v>
      </c>
      <c r="J1389" s="13" t="s">
        <v>1486</v>
      </c>
      <c r="K1389" s="13">
        <v>43</v>
      </c>
    </row>
    <row r="1390" spans="5:11">
      <c r="E1390" s="13" t="s">
        <v>993</v>
      </c>
      <c r="F1390" s="13" t="s">
        <v>994</v>
      </c>
      <c r="G1390" s="13" t="s">
        <v>928</v>
      </c>
      <c r="H1390" s="13">
        <v>43280</v>
      </c>
      <c r="I1390" s="13" t="s">
        <v>966</v>
      </c>
      <c r="J1390" s="13" t="s">
        <v>1332</v>
      </c>
      <c r="K1390" s="13">
        <v>930</v>
      </c>
    </row>
    <row r="1391" spans="5:11">
      <c r="E1391" s="13" t="s">
        <v>1030</v>
      </c>
      <c r="F1391" s="13" t="s">
        <v>1000</v>
      </c>
      <c r="G1391" s="13" t="s">
        <v>933</v>
      </c>
      <c r="H1391" s="13">
        <v>43176</v>
      </c>
      <c r="I1391" s="13" t="s">
        <v>974</v>
      </c>
      <c r="J1391" s="13" t="s">
        <v>1419</v>
      </c>
      <c r="K1391" s="13">
        <v>490</v>
      </c>
    </row>
    <row r="1392" spans="5:11">
      <c r="E1392" s="13" t="s">
        <v>1011</v>
      </c>
      <c r="F1392" s="13" t="s">
        <v>950</v>
      </c>
      <c r="G1392" s="13" t="s">
        <v>946</v>
      </c>
      <c r="H1392" s="13">
        <v>43101</v>
      </c>
      <c r="I1392" s="13" t="s">
        <v>938</v>
      </c>
      <c r="J1392" s="13" t="s">
        <v>1357</v>
      </c>
      <c r="K1392" s="13">
        <v>658</v>
      </c>
    </row>
    <row r="1393" spans="5:11">
      <c r="E1393" s="13" t="s">
        <v>1097</v>
      </c>
      <c r="F1393" s="13" t="s">
        <v>1098</v>
      </c>
      <c r="G1393" s="13" t="s">
        <v>946</v>
      </c>
      <c r="H1393" s="13">
        <v>42845</v>
      </c>
      <c r="I1393" s="13" t="s">
        <v>947</v>
      </c>
      <c r="J1393" s="13" t="s">
        <v>1477</v>
      </c>
      <c r="K1393" s="13">
        <v>47</v>
      </c>
    </row>
    <row r="1394" spans="5:11">
      <c r="E1394" s="13" t="s">
        <v>953</v>
      </c>
      <c r="F1394" s="13" t="s">
        <v>954</v>
      </c>
      <c r="G1394" s="13" t="s">
        <v>937</v>
      </c>
      <c r="H1394" s="13">
        <v>42516</v>
      </c>
      <c r="I1394" s="13" t="s">
        <v>1005</v>
      </c>
      <c r="J1394" s="13" t="s">
        <v>1121</v>
      </c>
      <c r="K1394" s="13">
        <v>220</v>
      </c>
    </row>
    <row r="1395" spans="5:11">
      <c r="E1395" s="13" t="s">
        <v>977</v>
      </c>
      <c r="F1395" s="13" t="s">
        <v>978</v>
      </c>
      <c r="G1395" s="13" t="s">
        <v>946</v>
      </c>
      <c r="H1395" s="13">
        <v>42806</v>
      </c>
      <c r="I1395" s="13" t="s">
        <v>966</v>
      </c>
      <c r="J1395" s="13" t="s">
        <v>979</v>
      </c>
      <c r="K1395" s="13">
        <v>520</v>
      </c>
    </row>
    <row r="1396" spans="5:11">
      <c r="E1396" s="13" t="s">
        <v>964</v>
      </c>
      <c r="F1396" s="13" t="s">
        <v>965</v>
      </c>
      <c r="G1396" s="13" t="s">
        <v>928</v>
      </c>
      <c r="H1396" s="13">
        <v>41787</v>
      </c>
      <c r="I1396" s="13" t="s">
        <v>966</v>
      </c>
      <c r="J1396" s="13" t="s">
        <v>967</v>
      </c>
      <c r="K1396" s="13">
        <v>980</v>
      </c>
    </row>
    <row r="1397" spans="5:11">
      <c r="E1397" s="13" t="s">
        <v>944</v>
      </c>
      <c r="F1397" s="13" t="s">
        <v>945</v>
      </c>
      <c r="G1397" s="13" t="s">
        <v>946</v>
      </c>
      <c r="H1397" s="13">
        <v>43285</v>
      </c>
      <c r="I1397" s="13" t="s">
        <v>974</v>
      </c>
      <c r="J1397" s="13" t="s">
        <v>976</v>
      </c>
      <c r="K1397" s="13">
        <v>495</v>
      </c>
    </row>
    <row r="1398" spans="5:11">
      <c r="E1398" s="13" t="s">
        <v>944</v>
      </c>
      <c r="F1398" s="13" t="s">
        <v>945</v>
      </c>
      <c r="G1398" s="13" t="s">
        <v>946</v>
      </c>
      <c r="H1398" s="13">
        <v>41806</v>
      </c>
      <c r="I1398" s="13" t="s">
        <v>938</v>
      </c>
      <c r="J1398" s="13" t="s">
        <v>1034</v>
      </c>
      <c r="K1398" s="13">
        <v>546</v>
      </c>
    </row>
    <row r="1399" spans="5:11">
      <c r="E1399" s="13" t="s">
        <v>980</v>
      </c>
      <c r="F1399" s="13" t="s">
        <v>981</v>
      </c>
      <c r="G1399" s="13" t="s">
        <v>928</v>
      </c>
      <c r="H1399" s="13">
        <v>43063</v>
      </c>
      <c r="I1399" s="13" t="s">
        <v>938</v>
      </c>
      <c r="J1399" s="13" t="s">
        <v>1317</v>
      </c>
      <c r="K1399" s="13">
        <v>693</v>
      </c>
    </row>
    <row r="1400" spans="5:11">
      <c r="E1400" s="13" t="s">
        <v>1018</v>
      </c>
      <c r="F1400" s="13" t="s">
        <v>988</v>
      </c>
      <c r="G1400" s="13" t="s">
        <v>946</v>
      </c>
      <c r="H1400" s="13">
        <v>42417</v>
      </c>
      <c r="I1400" s="13" t="s">
        <v>947</v>
      </c>
      <c r="J1400" s="13" t="s">
        <v>1256</v>
      </c>
      <c r="K1400" s="13">
        <v>45</v>
      </c>
    </row>
    <row r="1401" spans="5:11">
      <c r="E1401" s="13" t="s">
        <v>996</v>
      </c>
      <c r="F1401" s="13" t="s">
        <v>973</v>
      </c>
      <c r="G1401" s="13" t="s">
        <v>946</v>
      </c>
      <c r="H1401" s="13">
        <v>42654</v>
      </c>
      <c r="I1401" s="13" t="s">
        <v>938</v>
      </c>
      <c r="J1401" s="13" t="s">
        <v>1231</v>
      </c>
      <c r="K1401" s="13">
        <v>595</v>
      </c>
    </row>
    <row r="1402" spans="5:11">
      <c r="E1402" s="13" t="s">
        <v>1155</v>
      </c>
      <c r="F1402" s="13" t="s">
        <v>1156</v>
      </c>
      <c r="G1402" s="13" t="s">
        <v>928</v>
      </c>
      <c r="H1402" s="13">
        <v>43356</v>
      </c>
      <c r="I1402" s="13" t="s">
        <v>951</v>
      </c>
      <c r="J1402" s="13" t="s">
        <v>1261</v>
      </c>
      <c r="K1402" s="13">
        <v>29</v>
      </c>
    </row>
    <row r="1403" spans="5:11">
      <c r="E1403" s="13" t="s">
        <v>1024</v>
      </c>
      <c r="F1403" s="13" t="s">
        <v>1025</v>
      </c>
      <c r="G1403" s="13" t="s">
        <v>928</v>
      </c>
      <c r="H1403" s="13">
        <v>42420</v>
      </c>
      <c r="I1403" s="13" t="s">
        <v>951</v>
      </c>
      <c r="J1403" s="13" t="s">
        <v>1354</v>
      </c>
      <c r="K1403" s="13">
        <v>30</v>
      </c>
    </row>
    <row r="1404" spans="5:11">
      <c r="E1404" s="13" t="s">
        <v>972</v>
      </c>
      <c r="F1404" s="13" t="s">
        <v>973</v>
      </c>
      <c r="G1404" s="13" t="s">
        <v>946</v>
      </c>
      <c r="H1404" s="13">
        <v>41660</v>
      </c>
      <c r="I1404" s="13" t="s">
        <v>951</v>
      </c>
      <c r="J1404" s="13" t="s">
        <v>1346</v>
      </c>
      <c r="K1404" s="13">
        <v>23</v>
      </c>
    </row>
    <row r="1405" spans="5:11">
      <c r="E1405" s="13" t="s">
        <v>1088</v>
      </c>
      <c r="F1405" s="13" t="s">
        <v>1089</v>
      </c>
      <c r="G1405" s="13" t="s">
        <v>928</v>
      </c>
      <c r="H1405" s="13">
        <v>42943</v>
      </c>
      <c r="I1405" s="13" t="s">
        <v>929</v>
      </c>
      <c r="J1405" s="13" t="s">
        <v>1145</v>
      </c>
      <c r="K1405" s="13">
        <v>73</v>
      </c>
    </row>
    <row r="1406" spans="5:11">
      <c r="E1406" s="13" t="s">
        <v>1042</v>
      </c>
      <c r="F1406" s="13" t="s">
        <v>1043</v>
      </c>
      <c r="G1406" s="13" t="s">
        <v>928</v>
      </c>
      <c r="H1406" s="13">
        <v>42104</v>
      </c>
      <c r="I1406" s="13" t="s">
        <v>966</v>
      </c>
      <c r="J1406" s="13" t="s">
        <v>1414</v>
      </c>
      <c r="K1406" s="13">
        <v>980</v>
      </c>
    </row>
    <row r="1407" spans="5:11">
      <c r="E1407" s="13" t="s">
        <v>1004</v>
      </c>
      <c r="F1407" s="13" t="s">
        <v>961</v>
      </c>
      <c r="G1407" s="13" t="s">
        <v>928</v>
      </c>
      <c r="H1407" s="13">
        <v>42778</v>
      </c>
      <c r="I1407" s="13" t="s">
        <v>942</v>
      </c>
      <c r="J1407" s="13" t="s">
        <v>1487</v>
      </c>
      <c r="K1407" s="13">
        <v>150</v>
      </c>
    </row>
    <row r="1408" spans="5:11">
      <c r="E1408" s="13" t="s">
        <v>987</v>
      </c>
      <c r="F1408" s="13" t="s">
        <v>988</v>
      </c>
      <c r="G1408" s="13" t="s">
        <v>946</v>
      </c>
      <c r="H1408" s="13">
        <v>42031</v>
      </c>
      <c r="I1408" s="13" t="s">
        <v>997</v>
      </c>
      <c r="J1408" s="13" t="s">
        <v>1105</v>
      </c>
      <c r="K1408" s="13">
        <v>32</v>
      </c>
    </row>
    <row r="1409" spans="5:11">
      <c r="E1409" s="13" t="s">
        <v>1050</v>
      </c>
      <c r="F1409" s="13" t="s">
        <v>1051</v>
      </c>
      <c r="G1409" s="13" t="s">
        <v>928</v>
      </c>
      <c r="H1409" s="13">
        <v>42927</v>
      </c>
      <c r="I1409" s="13" t="s">
        <v>938</v>
      </c>
      <c r="J1409" s="13" t="s">
        <v>1078</v>
      </c>
      <c r="K1409" s="13">
        <v>700</v>
      </c>
    </row>
    <row r="1410" spans="5:11">
      <c r="E1410" s="13" t="s">
        <v>993</v>
      </c>
      <c r="F1410" s="13" t="s">
        <v>994</v>
      </c>
      <c r="G1410" s="13" t="s">
        <v>928</v>
      </c>
      <c r="H1410" s="13">
        <v>43218</v>
      </c>
      <c r="I1410" s="13" t="s">
        <v>951</v>
      </c>
      <c r="J1410" s="13" t="s">
        <v>1395</v>
      </c>
      <c r="K1410" s="13">
        <v>26</v>
      </c>
    </row>
    <row r="1411" spans="5:11">
      <c r="E1411" s="13" t="s">
        <v>944</v>
      </c>
      <c r="F1411" s="13" t="s">
        <v>945</v>
      </c>
      <c r="G1411" s="13" t="s">
        <v>946</v>
      </c>
      <c r="H1411" s="13">
        <v>42212</v>
      </c>
      <c r="I1411" s="13" t="s">
        <v>962</v>
      </c>
      <c r="J1411" s="13" t="s">
        <v>1056</v>
      </c>
      <c r="K1411" s="13">
        <v>624</v>
      </c>
    </row>
    <row r="1412" spans="5:11">
      <c r="E1412" s="13" t="s">
        <v>1016</v>
      </c>
      <c r="F1412" s="13" t="s">
        <v>1000</v>
      </c>
      <c r="G1412" s="13" t="s">
        <v>933</v>
      </c>
      <c r="H1412" s="13">
        <v>43216</v>
      </c>
      <c r="I1412" s="13" t="s">
        <v>962</v>
      </c>
      <c r="J1412" s="13" t="s">
        <v>1293</v>
      </c>
      <c r="K1412" s="13">
        <v>560</v>
      </c>
    </row>
    <row r="1413" spans="5:11">
      <c r="E1413" s="13" t="s">
        <v>1039</v>
      </c>
      <c r="F1413" s="13" t="s">
        <v>1040</v>
      </c>
      <c r="G1413" s="13" t="s">
        <v>928</v>
      </c>
      <c r="H1413" s="13">
        <v>43115</v>
      </c>
      <c r="I1413" s="13" t="s">
        <v>966</v>
      </c>
      <c r="J1413" s="13" t="s">
        <v>1160</v>
      </c>
      <c r="K1413" s="13">
        <v>970</v>
      </c>
    </row>
    <row r="1414" spans="5:11">
      <c r="E1414" s="13" t="s">
        <v>935</v>
      </c>
      <c r="F1414" s="13" t="s">
        <v>936</v>
      </c>
      <c r="G1414" s="13" t="s">
        <v>937</v>
      </c>
      <c r="H1414" s="13">
        <v>42006</v>
      </c>
      <c r="I1414" s="13" t="s">
        <v>929</v>
      </c>
      <c r="J1414" s="13" t="s">
        <v>1242</v>
      </c>
      <c r="K1414" s="13">
        <v>70</v>
      </c>
    </row>
    <row r="1415" spans="5:11">
      <c r="E1415" s="13" t="s">
        <v>972</v>
      </c>
      <c r="F1415" s="13" t="s">
        <v>973</v>
      </c>
      <c r="G1415" s="13" t="s">
        <v>946</v>
      </c>
      <c r="H1415" s="13">
        <v>43145</v>
      </c>
      <c r="I1415" s="13" t="s">
        <v>962</v>
      </c>
      <c r="J1415" s="13" t="s">
        <v>975</v>
      </c>
      <c r="K1415" s="13">
        <v>480</v>
      </c>
    </row>
    <row r="1416" spans="5:11">
      <c r="E1416" s="13" t="s">
        <v>1004</v>
      </c>
      <c r="F1416" s="13" t="s">
        <v>961</v>
      </c>
      <c r="G1416" s="13" t="s">
        <v>928</v>
      </c>
      <c r="H1416" s="13">
        <v>43205</v>
      </c>
      <c r="I1416" s="13" t="s">
        <v>955</v>
      </c>
      <c r="J1416" s="13" t="s">
        <v>1038</v>
      </c>
      <c r="K1416" s="13">
        <v>455</v>
      </c>
    </row>
    <row r="1417" spans="5:11">
      <c r="E1417" s="13" t="s">
        <v>1018</v>
      </c>
      <c r="F1417" s="13" t="s">
        <v>988</v>
      </c>
      <c r="G1417" s="13" t="s">
        <v>946</v>
      </c>
      <c r="H1417" s="13">
        <v>43079</v>
      </c>
      <c r="I1417" s="13" t="s">
        <v>997</v>
      </c>
      <c r="J1417" s="13" t="s">
        <v>1299</v>
      </c>
      <c r="K1417" s="13">
        <v>69</v>
      </c>
    </row>
    <row r="1418" spans="5:11">
      <c r="E1418" s="13" t="s">
        <v>944</v>
      </c>
      <c r="F1418" s="13" t="s">
        <v>945</v>
      </c>
      <c r="G1418" s="13" t="s">
        <v>946</v>
      </c>
      <c r="H1418" s="13">
        <v>42982</v>
      </c>
      <c r="I1418" s="13" t="s">
        <v>997</v>
      </c>
      <c r="J1418" s="13" t="s">
        <v>1056</v>
      </c>
      <c r="K1418" s="13">
        <v>63</v>
      </c>
    </row>
    <row r="1419" spans="5:11">
      <c r="E1419" s="13" t="s">
        <v>1050</v>
      </c>
      <c r="F1419" s="13" t="s">
        <v>1051</v>
      </c>
      <c r="G1419" s="13" t="s">
        <v>928</v>
      </c>
      <c r="H1419" s="13">
        <v>41658</v>
      </c>
      <c r="I1419" s="13" t="s">
        <v>947</v>
      </c>
      <c r="J1419" s="13" t="s">
        <v>1278</v>
      </c>
      <c r="K1419" s="13">
        <v>38</v>
      </c>
    </row>
    <row r="1420" spans="5:11">
      <c r="E1420" s="13" t="s">
        <v>1024</v>
      </c>
      <c r="F1420" s="13" t="s">
        <v>1025</v>
      </c>
      <c r="G1420" s="13" t="s">
        <v>928</v>
      </c>
      <c r="H1420" s="13">
        <v>42224</v>
      </c>
      <c r="I1420" s="13" t="s">
        <v>1005</v>
      </c>
      <c r="J1420" s="13" t="s">
        <v>1308</v>
      </c>
      <c r="K1420" s="13">
        <v>200</v>
      </c>
    </row>
    <row r="1421" spans="5:11">
      <c r="E1421" s="13" t="s">
        <v>987</v>
      </c>
      <c r="F1421" s="13" t="s">
        <v>988</v>
      </c>
      <c r="G1421" s="13" t="s">
        <v>946</v>
      </c>
      <c r="H1421" s="13">
        <v>43215</v>
      </c>
      <c r="I1421" s="13" t="s">
        <v>997</v>
      </c>
      <c r="J1421" s="13" t="s">
        <v>1391</v>
      </c>
      <c r="K1421" s="13">
        <v>69</v>
      </c>
    </row>
    <row r="1422" spans="5:11">
      <c r="E1422" s="13" t="s">
        <v>957</v>
      </c>
      <c r="F1422" s="13" t="s">
        <v>958</v>
      </c>
      <c r="G1422" s="13" t="s">
        <v>937</v>
      </c>
      <c r="H1422" s="13">
        <v>43434</v>
      </c>
      <c r="I1422" s="13" t="s">
        <v>951</v>
      </c>
      <c r="J1422" s="13" t="s">
        <v>1251</v>
      </c>
      <c r="K1422" s="13">
        <v>26</v>
      </c>
    </row>
    <row r="1423" spans="5:11">
      <c r="E1423" s="13" t="s">
        <v>926</v>
      </c>
      <c r="F1423" s="13" t="s">
        <v>927</v>
      </c>
      <c r="G1423" s="13" t="s">
        <v>928</v>
      </c>
      <c r="H1423" s="13">
        <v>42134</v>
      </c>
      <c r="I1423" s="13" t="s">
        <v>951</v>
      </c>
      <c r="J1423" s="13" t="s">
        <v>1054</v>
      </c>
      <c r="K1423" s="13">
        <v>30</v>
      </c>
    </row>
    <row r="1424" spans="5:11">
      <c r="E1424" s="13" t="s">
        <v>990</v>
      </c>
      <c r="F1424" s="13" t="s">
        <v>991</v>
      </c>
      <c r="G1424" s="13" t="s">
        <v>928</v>
      </c>
      <c r="H1424" s="13">
        <v>42323</v>
      </c>
      <c r="I1424" s="13" t="s">
        <v>1010</v>
      </c>
      <c r="J1424" s="13" t="s">
        <v>1127</v>
      </c>
      <c r="K1424" s="13">
        <v>46</v>
      </c>
    </row>
    <row r="1425" spans="5:11">
      <c r="E1425" s="13" t="s">
        <v>1050</v>
      </c>
      <c r="F1425" s="13" t="s">
        <v>1051</v>
      </c>
      <c r="G1425" s="13" t="s">
        <v>928</v>
      </c>
      <c r="H1425" s="13">
        <v>42553</v>
      </c>
      <c r="I1425" s="13" t="s">
        <v>974</v>
      </c>
      <c r="J1425" s="13" t="s">
        <v>1078</v>
      </c>
      <c r="K1425" s="13">
        <v>500</v>
      </c>
    </row>
    <row r="1426" spans="5:11">
      <c r="E1426" s="13" t="s">
        <v>1042</v>
      </c>
      <c r="F1426" s="13" t="s">
        <v>1043</v>
      </c>
      <c r="G1426" s="13" t="s">
        <v>928</v>
      </c>
      <c r="H1426" s="13">
        <v>42375</v>
      </c>
      <c r="I1426" s="13" t="s">
        <v>938</v>
      </c>
      <c r="J1426" s="13" t="s">
        <v>1457</v>
      </c>
      <c r="K1426" s="13">
        <v>679</v>
      </c>
    </row>
    <row r="1427" spans="5:11">
      <c r="E1427" s="13" t="s">
        <v>993</v>
      </c>
      <c r="F1427" s="13" t="s">
        <v>994</v>
      </c>
      <c r="G1427" s="13" t="s">
        <v>928</v>
      </c>
      <c r="H1427" s="13">
        <v>42578</v>
      </c>
      <c r="I1427" s="13" t="s">
        <v>938</v>
      </c>
      <c r="J1427" s="13" t="s">
        <v>1395</v>
      </c>
      <c r="K1427" s="13">
        <v>630</v>
      </c>
    </row>
    <row r="1428" spans="5:11">
      <c r="E1428" s="13" t="s">
        <v>931</v>
      </c>
      <c r="F1428" s="13" t="s">
        <v>932</v>
      </c>
      <c r="G1428" s="13" t="s">
        <v>933</v>
      </c>
      <c r="H1428" s="13">
        <v>42793</v>
      </c>
      <c r="I1428" s="13" t="s">
        <v>997</v>
      </c>
      <c r="J1428" s="13" t="s">
        <v>1191</v>
      </c>
      <c r="K1428" s="13">
        <v>65</v>
      </c>
    </row>
    <row r="1429" spans="5:11">
      <c r="E1429" s="13" t="s">
        <v>972</v>
      </c>
      <c r="F1429" s="13" t="s">
        <v>973</v>
      </c>
      <c r="G1429" s="13" t="s">
        <v>946</v>
      </c>
      <c r="H1429" s="13">
        <v>41985</v>
      </c>
      <c r="I1429" s="13" t="s">
        <v>974</v>
      </c>
      <c r="J1429" s="13" t="s">
        <v>1346</v>
      </c>
      <c r="K1429" s="13">
        <v>500</v>
      </c>
    </row>
    <row r="1430" spans="5:11">
      <c r="E1430" s="13" t="s">
        <v>1155</v>
      </c>
      <c r="F1430" s="13" t="s">
        <v>1156</v>
      </c>
      <c r="G1430" s="13" t="s">
        <v>928</v>
      </c>
      <c r="H1430" s="13">
        <v>41923</v>
      </c>
      <c r="I1430" s="13" t="s">
        <v>1005</v>
      </c>
      <c r="J1430" s="13" t="s">
        <v>1315</v>
      </c>
      <c r="K1430" s="13">
        <v>200</v>
      </c>
    </row>
    <row r="1431" spans="5:11">
      <c r="E1431" s="13" t="s">
        <v>1013</v>
      </c>
      <c r="F1431" s="13" t="s">
        <v>1014</v>
      </c>
      <c r="G1431" s="13" t="s">
        <v>928</v>
      </c>
      <c r="H1431" s="13">
        <v>42225</v>
      </c>
      <c r="I1431" s="13" t="s">
        <v>974</v>
      </c>
      <c r="J1431" s="13" t="s">
        <v>1411</v>
      </c>
      <c r="K1431" s="13">
        <v>490</v>
      </c>
    </row>
    <row r="1432" spans="5:11">
      <c r="E1432" s="13" t="s">
        <v>1072</v>
      </c>
      <c r="F1432" s="13" t="s">
        <v>1073</v>
      </c>
      <c r="G1432" s="13" t="s">
        <v>937</v>
      </c>
      <c r="H1432" s="13">
        <v>42453</v>
      </c>
      <c r="I1432" s="13" t="s">
        <v>951</v>
      </c>
      <c r="J1432" s="13" t="s">
        <v>1102</v>
      </c>
      <c r="K1432" s="13">
        <v>30</v>
      </c>
    </row>
    <row r="1433" spans="5:11">
      <c r="E1433" s="13" t="s">
        <v>999</v>
      </c>
      <c r="F1433" s="13" t="s">
        <v>1000</v>
      </c>
      <c r="G1433" s="13" t="s">
        <v>933</v>
      </c>
      <c r="H1433" s="13">
        <v>41772</v>
      </c>
      <c r="I1433" s="13" t="s">
        <v>997</v>
      </c>
      <c r="J1433" s="13" t="s">
        <v>1440</v>
      </c>
      <c r="K1433" s="13">
        <v>55</v>
      </c>
    </row>
    <row r="1434" spans="5:11">
      <c r="E1434" s="13" t="s">
        <v>1027</v>
      </c>
      <c r="F1434" s="13" t="s">
        <v>1028</v>
      </c>
      <c r="G1434" s="13" t="s">
        <v>928</v>
      </c>
      <c r="H1434" s="13">
        <v>42215</v>
      </c>
      <c r="I1434" s="13" t="s">
        <v>1010</v>
      </c>
      <c r="J1434" s="13" t="s">
        <v>1305</v>
      </c>
      <c r="K1434" s="13">
        <v>42</v>
      </c>
    </row>
    <row r="1435" spans="5:11">
      <c r="E1435" s="13" t="s">
        <v>1018</v>
      </c>
      <c r="F1435" s="13" t="s">
        <v>988</v>
      </c>
      <c r="G1435" s="13" t="s">
        <v>946</v>
      </c>
      <c r="H1435" s="13">
        <v>41947</v>
      </c>
      <c r="I1435" s="13" t="s">
        <v>951</v>
      </c>
      <c r="J1435" s="13" t="s">
        <v>1358</v>
      </c>
      <c r="K1435" s="13">
        <v>26</v>
      </c>
    </row>
    <row r="1436" spans="5:11">
      <c r="E1436" s="13" t="s">
        <v>1080</v>
      </c>
      <c r="F1436" s="13" t="s">
        <v>1081</v>
      </c>
      <c r="G1436" s="13" t="s">
        <v>928</v>
      </c>
      <c r="H1436" s="13">
        <v>41768</v>
      </c>
      <c r="I1436" s="13" t="s">
        <v>997</v>
      </c>
      <c r="J1436" s="13" t="s">
        <v>1126</v>
      </c>
      <c r="K1436" s="13">
        <v>53</v>
      </c>
    </row>
    <row r="1437" spans="5:11">
      <c r="E1437" s="13" t="s">
        <v>964</v>
      </c>
      <c r="F1437" s="13" t="s">
        <v>965</v>
      </c>
      <c r="G1437" s="13" t="s">
        <v>928</v>
      </c>
      <c r="H1437" s="13">
        <v>41693</v>
      </c>
      <c r="I1437" s="13" t="s">
        <v>974</v>
      </c>
      <c r="J1437" s="13" t="s">
        <v>967</v>
      </c>
      <c r="K1437" s="13">
        <v>490</v>
      </c>
    </row>
    <row r="1438" spans="5:11">
      <c r="E1438" s="13" t="s">
        <v>1039</v>
      </c>
      <c r="F1438" s="13" t="s">
        <v>1040</v>
      </c>
      <c r="G1438" s="13" t="s">
        <v>928</v>
      </c>
      <c r="H1438" s="13">
        <v>42486</v>
      </c>
      <c r="I1438" s="13" t="s">
        <v>951</v>
      </c>
      <c r="J1438" s="13" t="s">
        <v>1041</v>
      </c>
      <c r="K1438" s="13">
        <v>26</v>
      </c>
    </row>
    <row r="1439" spans="5:11">
      <c r="E1439" s="13" t="s">
        <v>1097</v>
      </c>
      <c r="F1439" s="13" t="s">
        <v>1098</v>
      </c>
      <c r="G1439" s="13" t="s">
        <v>946</v>
      </c>
      <c r="H1439" s="13">
        <v>42040</v>
      </c>
      <c r="I1439" s="13" t="s">
        <v>929</v>
      </c>
      <c r="J1439" s="13" t="s">
        <v>1268</v>
      </c>
      <c r="K1439" s="13">
        <v>53</v>
      </c>
    </row>
    <row r="1440" spans="5:11">
      <c r="E1440" s="13" t="s">
        <v>1168</v>
      </c>
      <c r="F1440" s="13" t="s">
        <v>1169</v>
      </c>
      <c r="G1440" s="13" t="s">
        <v>937</v>
      </c>
      <c r="H1440" s="13">
        <v>43372</v>
      </c>
      <c r="I1440" s="13" t="s">
        <v>962</v>
      </c>
      <c r="J1440" s="13" t="s">
        <v>1215</v>
      </c>
      <c r="K1440" s="13">
        <v>616</v>
      </c>
    </row>
    <row r="1441" spans="5:11">
      <c r="E1441" s="13" t="s">
        <v>931</v>
      </c>
      <c r="F1441" s="13" t="s">
        <v>932</v>
      </c>
      <c r="G1441" s="13" t="s">
        <v>933</v>
      </c>
      <c r="H1441" s="13">
        <v>42483</v>
      </c>
      <c r="I1441" s="13" t="s">
        <v>1005</v>
      </c>
      <c r="J1441" s="13" t="s">
        <v>1186</v>
      </c>
      <c r="K1441" s="13">
        <v>225</v>
      </c>
    </row>
    <row r="1442" spans="5:11">
      <c r="E1442" s="13" t="s">
        <v>1168</v>
      </c>
      <c r="F1442" s="13" t="s">
        <v>1169</v>
      </c>
      <c r="G1442" s="13" t="s">
        <v>937</v>
      </c>
      <c r="H1442" s="13">
        <v>42036</v>
      </c>
      <c r="I1442" s="13" t="s">
        <v>1005</v>
      </c>
      <c r="J1442" s="13" t="s">
        <v>1316</v>
      </c>
      <c r="K1442" s="13">
        <v>215</v>
      </c>
    </row>
    <row r="1443" spans="5:11">
      <c r="E1443" s="13" t="s">
        <v>949</v>
      </c>
      <c r="F1443" s="13" t="s">
        <v>950</v>
      </c>
      <c r="G1443" s="13" t="s">
        <v>946</v>
      </c>
      <c r="H1443" s="13">
        <v>41945</v>
      </c>
      <c r="I1443" s="13" t="s">
        <v>962</v>
      </c>
      <c r="J1443" s="13" t="s">
        <v>1418</v>
      </c>
      <c r="K1443" s="13">
        <v>712</v>
      </c>
    </row>
    <row r="1444" spans="5:11">
      <c r="E1444" s="13" t="s">
        <v>1016</v>
      </c>
      <c r="F1444" s="13" t="s">
        <v>1000</v>
      </c>
      <c r="G1444" s="13" t="s">
        <v>933</v>
      </c>
      <c r="H1444" s="13">
        <v>43260</v>
      </c>
      <c r="I1444" s="13" t="s">
        <v>947</v>
      </c>
      <c r="J1444" s="13" t="s">
        <v>1096</v>
      </c>
      <c r="K1444" s="13">
        <v>46</v>
      </c>
    </row>
    <row r="1445" spans="5:11">
      <c r="E1445" s="13" t="s">
        <v>1060</v>
      </c>
      <c r="F1445" s="13" t="s">
        <v>1061</v>
      </c>
      <c r="G1445" s="13" t="s">
        <v>937</v>
      </c>
      <c r="H1445" s="13">
        <v>42365</v>
      </c>
      <c r="I1445" s="13" t="s">
        <v>966</v>
      </c>
      <c r="J1445" s="13" t="s">
        <v>1271</v>
      </c>
      <c r="K1445" s="13">
        <v>960</v>
      </c>
    </row>
    <row r="1446" spans="5:11">
      <c r="E1446" s="13" t="s">
        <v>1072</v>
      </c>
      <c r="F1446" s="13" t="s">
        <v>1073</v>
      </c>
      <c r="G1446" s="13" t="s">
        <v>937</v>
      </c>
      <c r="H1446" s="13">
        <v>42801</v>
      </c>
      <c r="I1446" s="13" t="s">
        <v>1005</v>
      </c>
      <c r="J1446" s="13" t="s">
        <v>1339</v>
      </c>
      <c r="K1446" s="13">
        <v>243</v>
      </c>
    </row>
    <row r="1447" spans="5:11">
      <c r="E1447" s="13" t="s">
        <v>1007</v>
      </c>
      <c r="F1447" s="13" t="s">
        <v>1008</v>
      </c>
      <c r="G1447" s="13" t="s">
        <v>946</v>
      </c>
      <c r="H1447" s="13">
        <v>42261</v>
      </c>
      <c r="I1447" s="13" t="s">
        <v>938</v>
      </c>
      <c r="J1447" s="13" t="s">
        <v>1381</v>
      </c>
      <c r="K1447" s="13">
        <v>665</v>
      </c>
    </row>
    <row r="1448" spans="5:11">
      <c r="E1448" s="13" t="s">
        <v>968</v>
      </c>
      <c r="F1448" s="13" t="s">
        <v>969</v>
      </c>
      <c r="G1448" s="13" t="s">
        <v>946</v>
      </c>
      <c r="H1448" s="13">
        <v>43228</v>
      </c>
      <c r="I1448" s="13" t="s">
        <v>951</v>
      </c>
      <c r="J1448" s="13" t="s">
        <v>1321</v>
      </c>
      <c r="K1448" s="13">
        <v>30</v>
      </c>
    </row>
    <row r="1449" spans="5:11">
      <c r="E1449" s="13" t="s">
        <v>935</v>
      </c>
      <c r="F1449" s="13" t="s">
        <v>936</v>
      </c>
      <c r="G1449" s="13" t="s">
        <v>937</v>
      </c>
      <c r="H1449" s="13">
        <v>42266</v>
      </c>
      <c r="I1449" s="13" t="s">
        <v>955</v>
      </c>
      <c r="J1449" s="13" t="s">
        <v>1188</v>
      </c>
      <c r="K1449" s="13">
        <v>350</v>
      </c>
    </row>
    <row r="1450" spans="5:11">
      <c r="E1450" s="13" t="s">
        <v>972</v>
      </c>
      <c r="F1450" s="13" t="s">
        <v>973</v>
      </c>
      <c r="G1450" s="13" t="s">
        <v>946</v>
      </c>
      <c r="H1450" s="13">
        <v>42390</v>
      </c>
      <c r="I1450" s="13" t="s">
        <v>951</v>
      </c>
      <c r="J1450" s="13" t="s">
        <v>1436</v>
      </c>
      <c r="K1450" s="13">
        <v>28</v>
      </c>
    </row>
    <row r="1451" spans="5:11">
      <c r="E1451" s="13" t="s">
        <v>1107</v>
      </c>
      <c r="F1451" s="13" t="s">
        <v>1000</v>
      </c>
      <c r="G1451" s="13" t="s">
        <v>933</v>
      </c>
      <c r="H1451" s="13">
        <v>42582</v>
      </c>
      <c r="I1451" s="13" t="s">
        <v>1005</v>
      </c>
      <c r="J1451" s="13" t="s">
        <v>1329</v>
      </c>
      <c r="K1451" s="13">
        <v>245</v>
      </c>
    </row>
    <row r="1452" spans="5:11">
      <c r="E1452" s="13" t="s">
        <v>1002</v>
      </c>
      <c r="F1452" s="13" t="s">
        <v>981</v>
      </c>
      <c r="G1452" s="13" t="s">
        <v>928</v>
      </c>
      <c r="H1452" s="13">
        <v>43095</v>
      </c>
      <c r="I1452" s="13" t="s">
        <v>942</v>
      </c>
      <c r="J1452" s="13" t="s">
        <v>1143</v>
      </c>
      <c r="K1452" s="13">
        <v>143</v>
      </c>
    </row>
    <row r="1453" spans="5:11">
      <c r="E1453" s="13" t="s">
        <v>1097</v>
      </c>
      <c r="F1453" s="13" t="s">
        <v>1098</v>
      </c>
      <c r="G1453" s="13" t="s">
        <v>946</v>
      </c>
      <c r="H1453" s="13">
        <v>43329</v>
      </c>
      <c r="I1453" s="13" t="s">
        <v>1010</v>
      </c>
      <c r="J1453" s="13" t="s">
        <v>1099</v>
      </c>
      <c r="K1453" s="13">
        <v>49</v>
      </c>
    </row>
    <row r="1454" spans="5:11">
      <c r="E1454" s="13" t="s">
        <v>949</v>
      </c>
      <c r="F1454" s="13" t="s">
        <v>950</v>
      </c>
      <c r="G1454" s="13" t="s">
        <v>946</v>
      </c>
      <c r="H1454" s="13">
        <v>42838</v>
      </c>
      <c r="I1454" s="13" t="s">
        <v>947</v>
      </c>
      <c r="J1454" s="13" t="s">
        <v>1421</v>
      </c>
      <c r="K1454" s="13">
        <v>50</v>
      </c>
    </row>
    <row r="1455" spans="5:11">
      <c r="E1455" s="13" t="s">
        <v>968</v>
      </c>
      <c r="F1455" s="13" t="s">
        <v>969</v>
      </c>
      <c r="G1455" s="13" t="s">
        <v>946</v>
      </c>
      <c r="H1455" s="13">
        <v>42345</v>
      </c>
      <c r="I1455" s="13" t="s">
        <v>966</v>
      </c>
      <c r="J1455" s="13" t="s">
        <v>1103</v>
      </c>
      <c r="K1455" s="13">
        <v>940</v>
      </c>
    </row>
    <row r="1456" spans="5:11">
      <c r="E1456" s="13" t="s">
        <v>1013</v>
      </c>
      <c r="F1456" s="13" t="s">
        <v>1014</v>
      </c>
      <c r="G1456" s="13" t="s">
        <v>928</v>
      </c>
      <c r="H1456" s="13">
        <v>42373</v>
      </c>
      <c r="I1456" s="13" t="s">
        <v>962</v>
      </c>
      <c r="J1456" s="13" t="s">
        <v>1319</v>
      </c>
      <c r="K1456" s="13">
        <v>480</v>
      </c>
    </row>
    <row r="1457" spans="5:11">
      <c r="E1457" s="13" t="s">
        <v>1080</v>
      </c>
      <c r="F1457" s="13" t="s">
        <v>1081</v>
      </c>
      <c r="G1457" s="13" t="s">
        <v>928</v>
      </c>
      <c r="H1457" s="13">
        <v>41794</v>
      </c>
      <c r="I1457" s="13" t="s">
        <v>1005</v>
      </c>
      <c r="J1457" s="13" t="s">
        <v>1243</v>
      </c>
      <c r="K1457" s="13">
        <v>198</v>
      </c>
    </row>
    <row r="1458" spans="5:11">
      <c r="E1458" s="13" t="s">
        <v>1042</v>
      </c>
      <c r="F1458" s="13" t="s">
        <v>1043</v>
      </c>
      <c r="G1458" s="13" t="s">
        <v>928</v>
      </c>
      <c r="H1458" s="13">
        <v>43345</v>
      </c>
      <c r="I1458" s="13" t="s">
        <v>942</v>
      </c>
      <c r="J1458" s="13" t="s">
        <v>1457</v>
      </c>
      <c r="K1458" s="13">
        <v>131</v>
      </c>
    </row>
    <row r="1459" spans="5:11">
      <c r="E1459" s="13" t="s">
        <v>1060</v>
      </c>
      <c r="F1459" s="13" t="s">
        <v>1061</v>
      </c>
      <c r="G1459" s="13" t="s">
        <v>937</v>
      </c>
      <c r="H1459" s="13">
        <v>42931</v>
      </c>
      <c r="I1459" s="13" t="s">
        <v>966</v>
      </c>
      <c r="J1459" s="13" t="s">
        <v>1281</v>
      </c>
      <c r="K1459" s="13">
        <v>730</v>
      </c>
    </row>
    <row r="1460" spans="5:11">
      <c r="E1460" s="13" t="s">
        <v>1013</v>
      </c>
      <c r="F1460" s="13" t="s">
        <v>1014</v>
      </c>
      <c r="G1460" s="13" t="s">
        <v>928</v>
      </c>
      <c r="H1460" s="13">
        <v>42685</v>
      </c>
      <c r="I1460" s="13" t="s">
        <v>962</v>
      </c>
      <c r="J1460" s="13" t="s">
        <v>1336</v>
      </c>
      <c r="K1460" s="13">
        <v>584</v>
      </c>
    </row>
    <row r="1461" spans="5:11">
      <c r="E1461" s="13" t="s">
        <v>1047</v>
      </c>
      <c r="F1461" s="13" t="s">
        <v>1000</v>
      </c>
      <c r="G1461" s="13" t="s">
        <v>933</v>
      </c>
      <c r="H1461" s="13">
        <v>43329</v>
      </c>
      <c r="I1461" s="13" t="s">
        <v>942</v>
      </c>
      <c r="J1461" s="13" t="s">
        <v>1488</v>
      </c>
      <c r="K1461" s="13">
        <v>128</v>
      </c>
    </row>
    <row r="1462" spans="5:11">
      <c r="E1462" s="13" t="s">
        <v>960</v>
      </c>
      <c r="F1462" s="13" t="s">
        <v>961</v>
      </c>
      <c r="G1462" s="13" t="s">
        <v>928</v>
      </c>
      <c r="H1462" s="13">
        <v>43056</v>
      </c>
      <c r="I1462" s="13" t="s">
        <v>966</v>
      </c>
      <c r="J1462" s="13" t="s">
        <v>1158</v>
      </c>
      <c r="K1462" s="13">
        <v>1000</v>
      </c>
    </row>
    <row r="1463" spans="5:11">
      <c r="E1463" s="13" t="s">
        <v>1024</v>
      </c>
      <c r="F1463" s="13" t="s">
        <v>1025</v>
      </c>
      <c r="G1463" s="13" t="s">
        <v>928</v>
      </c>
      <c r="H1463" s="13">
        <v>42936</v>
      </c>
      <c r="I1463" s="13" t="s">
        <v>947</v>
      </c>
      <c r="J1463" s="13" t="s">
        <v>1362</v>
      </c>
      <c r="K1463" s="13">
        <v>47</v>
      </c>
    </row>
    <row r="1464" spans="5:11">
      <c r="E1464" s="13" t="s">
        <v>980</v>
      </c>
      <c r="F1464" s="13" t="s">
        <v>981</v>
      </c>
      <c r="G1464" s="13" t="s">
        <v>928</v>
      </c>
      <c r="H1464" s="13">
        <v>43456</v>
      </c>
      <c r="I1464" s="13" t="s">
        <v>942</v>
      </c>
      <c r="J1464" s="13" t="s">
        <v>1217</v>
      </c>
      <c r="K1464" s="13">
        <v>144</v>
      </c>
    </row>
    <row r="1465" spans="5:11">
      <c r="E1465" s="13" t="s">
        <v>964</v>
      </c>
      <c r="F1465" s="13" t="s">
        <v>965</v>
      </c>
      <c r="G1465" s="13" t="s">
        <v>928</v>
      </c>
      <c r="H1465" s="13">
        <v>41651</v>
      </c>
      <c r="I1465" s="13" t="s">
        <v>951</v>
      </c>
      <c r="J1465" s="13" t="s">
        <v>1263</v>
      </c>
      <c r="K1465" s="13">
        <v>29</v>
      </c>
    </row>
    <row r="1466" spans="5:11">
      <c r="E1466" s="13" t="s">
        <v>1030</v>
      </c>
      <c r="F1466" s="13" t="s">
        <v>1000</v>
      </c>
      <c r="G1466" s="13" t="s">
        <v>933</v>
      </c>
      <c r="H1466" s="13">
        <v>42563</v>
      </c>
      <c r="I1466" s="13" t="s">
        <v>947</v>
      </c>
      <c r="J1466" s="13" t="s">
        <v>1031</v>
      </c>
      <c r="K1466" s="13">
        <v>44</v>
      </c>
    </row>
    <row r="1467" spans="5:11">
      <c r="E1467" s="13" t="s">
        <v>1018</v>
      </c>
      <c r="F1467" s="13" t="s">
        <v>988</v>
      </c>
      <c r="G1467" s="13" t="s">
        <v>946</v>
      </c>
      <c r="H1467" s="13">
        <v>41663</v>
      </c>
      <c r="I1467" s="13" t="s">
        <v>955</v>
      </c>
      <c r="J1467" s="13" t="s">
        <v>1358</v>
      </c>
      <c r="K1467" s="13">
        <v>350</v>
      </c>
    </row>
    <row r="1468" spans="5:11">
      <c r="E1468" s="13" t="s">
        <v>990</v>
      </c>
      <c r="F1468" s="13" t="s">
        <v>991</v>
      </c>
      <c r="G1468" s="13" t="s">
        <v>928</v>
      </c>
      <c r="H1468" s="13">
        <v>42258</v>
      </c>
      <c r="I1468" s="13" t="s">
        <v>1010</v>
      </c>
      <c r="J1468" s="13" t="s">
        <v>1275</v>
      </c>
      <c r="K1468" s="13">
        <v>42</v>
      </c>
    </row>
    <row r="1469" spans="5:11">
      <c r="E1469" s="13" t="s">
        <v>1097</v>
      </c>
      <c r="F1469" s="13" t="s">
        <v>1098</v>
      </c>
      <c r="G1469" s="13" t="s">
        <v>946</v>
      </c>
      <c r="H1469" s="13">
        <v>42701</v>
      </c>
      <c r="I1469" s="13" t="s">
        <v>1005</v>
      </c>
      <c r="J1469" s="13" t="s">
        <v>1269</v>
      </c>
      <c r="K1469" s="13">
        <v>220</v>
      </c>
    </row>
    <row r="1470" spans="5:11">
      <c r="E1470" s="13" t="s">
        <v>983</v>
      </c>
      <c r="F1470" s="13" t="s">
        <v>984</v>
      </c>
      <c r="G1470" s="13" t="s">
        <v>928</v>
      </c>
      <c r="H1470" s="13">
        <v>42630</v>
      </c>
      <c r="I1470" s="13" t="s">
        <v>955</v>
      </c>
      <c r="J1470" s="13" t="s">
        <v>1226</v>
      </c>
      <c r="K1470" s="13">
        <v>485</v>
      </c>
    </row>
    <row r="1471" spans="5:11">
      <c r="E1471" s="13" t="s">
        <v>1047</v>
      </c>
      <c r="F1471" s="13" t="s">
        <v>1000</v>
      </c>
      <c r="G1471" s="13" t="s">
        <v>933</v>
      </c>
      <c r="H1471" s="13">
        <v>43347</v>
      </c>
      <c r="I1471" s="13" t="s">
        <v>938</v>
      </c>
      <c r="J1471" s="13" t="s">
        <v>1048</v>
      </c>
      <c r="K1471" s="13">
        <v>672</v>
      </c>
    </row>
    <row r="1472" spans="5:11">
      <c r="E1472" s="13" t="s">
        <v>990</v>
      </c>
      <c r="F1472" s="13" t="s">
        <v>991</v>
      </c>
      <c r="G1472" s="13" t="s">
        <v>928</v>
      </c>
      <c r="H1472" s="13">
        <v>42867</v>
      </c>
      <c r="I1472" s="13" t="s">
        <v>938</v>
      </c>
      <c r="J1472" s="13" t="s">
        <v>1413</v>
      </c>
      <c r="K1472" s="13">
        <v>630</v>
      </c>
    </row>
    <row r="1473" spans="5:11">
      <c r="E1473" s="13" t="s">
        <v>944</v>
      </c>
      <c r="F1473" s="13" t="s">
        <v>945</v>
      </c>
      <c r="G1473" s="13" t="s">
        <v>946</v>
      </c>
      <c r="H1473" s="13">
        <v>42669</v>
      </c>
      <c r="I1473" s="13" t="s">
        <v>962</v>
      </c>
      <c r="J1473" s="13" t="s">
        <v>976</v>
      </c>
      <c r="K1473" s="13">
        <v>688</v>
      </c>
    </row>
    <row r="1474" spans="5:11">
      <c r="E1474" s="13" t="s">
        <v>1068</v>
      </c>
      <c r="F1474" s="13" t="s">
        <v>950</v>
      </c>
      <c r="G1474" s="13" t="s">
        <v>946</v>
      </c>
      <c r="H1474" s="13">
        <v>41784</v>
      </c>
      <c r="I1474" s="13" t="s">
        <v>947</v>
      </c>
      <c r="J1474" s="13" t="s">
        <v>1092</v>
      </c>
      <c r="K1474" s="13">
        <v>48</v>
      </c>
    </row>
    <row r="1475" spans="5:11">
      <c r="E1475" s="13" t="s">
        <v>960</v>
      </c>
      <c r="F1475" s="13" t="s">
        <v>961</v>
      </c>
      <c r="G1475" s="13" t="s">
        <v>928</v>
      </c>
      <c r="H1475" s="13">
        <v>42879</v>
      </c>
      <c r="I1475" s="13" t="s">
        <v>997</v>
      </c>
      <c r="J1475" s="13" t="s">
        <v>1158</v>
      </c>
      <c r="K1475" s="13">
        <v>67</v>
      </c>
    </row>
    <row r="1476" spans="5:11">
      <c r="E1476" s="13" t="s">
        <v>1050</v>
      </c>
      <c r="F1476" s="13" t="s">
        <v>1051</v>
      </c>
      <c r="G1476" s="13" t="s">
        <v>928</v>
      </c>
      <c r="H1476" s="13">
        <v>42918</v>
      </c>
      <c r="I1476" s="13" t="s">
        <v>955</v>
      </c>
      <c r="J1476" s="13" t="s">
        <v>1292</v>
      </c>
      <c r="K1476" s="13">
        <v>470</v>
      </c>
    </row>
    <row r="1477" spans="5:11">
      <c r="E1477" s="13" t="s">
        <v>1042</v>
      </c>
      <c r="F1477" s="13" t="s">
        <v>1043</v>
      </c>
      <c r="G1477" s="13" t="s">
        <v>928</v>
      </c>
      <c r="H1477" s="13">
        <v>41901</v>
      </c>
      <c r="I1477" s="13" t="s">
        <v>1005</v>
      </c>
      <c r="J1477" s="13" t="s">
        <v>1457</v>
      </c>
      <c r="K1477" s="13">
        <v>243</v>
      </c>
    </row>
    <row r="1478" spans="5:11">
      <c r="E1478" s="13" t="s">
        <v>1032</v>
      </c>
      <c r="F1478" s="13" t="s">
        <v>1000</v>
      </c>
      <c r="G1478" s="13" t="s">
        <v>933</v>
      </c>
      <c r="H1478" s="13">
        <v>43279</v>
      </c>
      <c r="I1478" s="13" t="s">
        <v>962</v>
      </c>
      <c r="J1478" s="13" t="s">
        <v>1270</v>
      </c>
      <c r="K1478" s="13">
        <v>552</v>
      </c>
    </row>
    <row r="1479" spans="5:11">
      <c r="E1479" s="13" t="s">
        <v>1042</v>
      </c>
      <c r="F1479" s="13" t="s">
        <v>1043</v>
      </c>
      <c r="G1479" s="13" t="s">
        <v>928</v>
      </c>
      <c r="H1479" s="13">
        <v>42654</v>
      </c>
      <c r="I1479" s="13" t="s">
        <v>974</v>
      </c>
      <c r="J1479" s="13" t="s">
        <v>1291</v>
      </c>
      <c r="K1479" s="13">
        <v>490</v>
      </c>
    </row>
    <row r="1480" spans="5:11">
      <c r="E1480" s="13" t="s">
        <v>953</v>
      </c>
      <c r="F1480" s="13" t="s">
        <v>954</v>
      </c>
      <c r="G1480" s="13" t="s">
        <v>937</v>
      </c>
      <c r="H1480" s="13">
        <v>41690</v>
      </c>
      <c r="I1480" s="13" t="s">
        <v>929</v>
      </c>
      <c r="J1480" s="13" t="s">
        <v>1372</v>
      </c>
      <c r="K1480" s="13">
        <v>65</v>
      </c>
    </row>
    <row r="1481" spans="5:11">
      <c r="E1481" s="13" t="s">
        <v>1088</v>
      </c>
      <c r="F1481" s="13" t="s">
        <v>1089</v>
      </c>
      <c r="G1481" s="13" t="s">
        <v>928</v>
      </c>
      <c r="H1481" s="13">
        <v>42475</v>
      </c>
      <c r="I1481" s="13" t="s">
        <v>1010</v>
      </c>
      <c r="J1481" s="13" t="s">
        <v>1478</v>
      </c>
      <c r="K1481" s="13">
        <v>43</v>
      </c>
    </row>
    <row r="1482" spans="5:11">
      <c r="E1482" s="13" t="s">
        <v>1032</v>
      </c>
      <c r="F1482" s="13" t="s">
        <v>1000</v>
      </c>
      <c r="G1482" s="13" t="s">
        <v>933</v>
      </c>
      <c r="H1482" s="13">
        <v>43190</v>
      </c>
      <c r="I1482" s="13" t="s">
        <v>962</v>
      </c>
      <c r="J1482" s="13" t="s">
        <v>1481</v>
      </c>
      <c r="K1482" s="13">
        <v>616</v>
      </c>
    </row>
    <row r="1483" spans="5:11">
      <c r="E1483" s="13" t="s">
        <v>1072</v>
      </c>
      <c r="F1483" s="13" t="s">
        <v>1073</v>
      </c>
      <c r="G1483" s="13" t="s">
        <v>937</v>
      </c>
      <c r="H1483" s="13">
        <v>42431</v>
      </c>
      <c r="I1483" s="13" t="s">
        <v>974</v>
      </c>
      <c r="J1483" s="13" t="s">
        <v>1360</v>
      </c>
      <c r="K1483" s="13">
        <v>490</v>
      </c>
    </row>
    <row r="1484" spans="5:11">
      <c r="E1484" s="13" t="s">
        <v>972</v>
      </c>
      <c r="F1484" s="13" t="s">
        <v>973</v>
      </c>
      <c r="G1484" s="13" t="s">
        <v>946</v>
      </c>
      <c r="H1484" s="13">
        <v>43242</v>
      </c>
      <c r="I1484" s="13" t="s">
        <v>951</v>
      </c>
      <c r="J1484" s="13" t="s">
        <v>975</v>
      </c>
      <c r="K1484" s="13">
        <v>26</v>
      </c>
    </row>
    <row r="1485" spans="5:11">
      <c r="E1485" s="13" t="s">
        <v>1024</v>
      </c>
      <c r="F1485" s="13" t="s">
        <v>1025</v>
      </c>
      <c r="G1485" s="13" t="s">
        <v>928</v>
      </c>
      <c r="H1485" s="13">
        <v>43382</v>
      </c>
      <c r="I1485" s="13" t="s">
        <v>1010</v>
      </c>
      <c r="J1485" s="13" t="s">
        <v>1461</v>
      </c>
      <c r="K1485" s="13">
        <v>48</v>
      </c>
    </row>
    <row r="1486" spans="5:11">
      <c r="E1486" s="13" t="s">
        <v>972</v>
      </c>
      <c r="F1486" s="13" t="s">
        <v>973</v>
      </c>
      <c r="G1486" s="13" t="s">
        <v>946</v>
      </c>
      <c r="H1486" s="13">
        <v>41690</v>
      </c>
      <c r="I1486" s="13" t="s">
        <v>962</v>
      </c>
      <c r="J1486" s="13" t="s">
        <v>1346</v>
      </c>
      <c r="K1486" s="13">
        <v>608</v>
      </c>
    </row>
    <row r="1487" spans="5:11">
      <c r="E1487" s="13" t="s">
        <v>1068</v>
      </c>
      <c r="F1487" s="13" t="s">
        <v>950</v>
      </c>
      <c r="G1487" s="13" t="s">
        <v>946</v>
      </c>
      <c r="H1487" s="13">
        <v>42487</v>
      </c>
      <c r="I1487" s="13" t="s">
        <v>966</v>
      </c>
      <c r="J1487" s="13" t="s">
        <v>1069</v>
      </c>
      <c r="K1487" s="13">
        <v>680</v>
      </c>
    </row>
    <row r="1488" spans="5:11">
      <c r="E1488" s="13" t="s">
        <v>999</v>
      </c>
      <c r="F1488" s="13" t="s">
        <v>1000</v>
      </c>
      <c r="G1488" s="13" t="s">
        <v>933</v>
      </c>
      <c r="H1488" s="13">
        <v>42185</v>
      </c>
      <c r="I1488" s="13" t="s">
        <v>974</v>
      </c>
      <c r="J1488" s="13" t="s">
        <v>1342</v>
      </c>
      <c r="K1488" s="13">
        <v>500</v>
      </c>
    </row>
    <row r="1489" spans="5:11">
      <c r="E1489" s="13" t="s">
        <v>964</v>
      </c>
      <c r="F1489" s="13" t="s">
        <v>965</v>
      </c>
      <c r="G1489" s="13" t="s">
        <v>928</v>
      </c>
      <c r="H1489" s="13">
        <v>42268</v>
      </c>
      <c r="I1489" s="13" t="s">
        <v>938</v>
      </c>
      <c r="J1489" s="13" t="s">
        <v>1479</v>
      </c>
      <c r="K1489" s="13">
        <v>462</v>
      </c>
    </row>
    <row r="1490" spans="5:11">
      <c r="E1490" s="13" t="s">
        <v>993</v>
      </c>
      <c r="F1490" s="13" t="s">
        <v>994</v>
      </c>
      <c r="G1490" s="13" t="s">
        <v>928</v>
      </c>
      <c r="H1490" s="13">
        <v>42114</v>
      </c>
      <c r="I1490" s="13" t="s">
        <v>929</v>
      </c>
      <c r="J1490" s="13" t="s">
        <v>1343</v>
      </c>
      <c r="K1490" s="13">
        <v>69</v>
      </c>
    </row>
    <row r="1491" spans="5:11">
      <c r="E1491" s="13" t="s">
        <v>1050</v>
      </c>
      <c r="F1491" s="13" t="s">
        <v>1051</v>
      </c>
      <c r="G1491" s="13" t="s">
        <v>928</v>
      </c>
      <c r="H1491" s="13">
        <v>42121</v>
      </c>
      <c r="I1491" s="13" t="s">
        <v>997</v>
      </c>
      <c r="J1491" s="13" t="s">
        <v>1052</v>
      </c>
      <c r="K1491" s="13">
        <v>47</v>
      </c>
    </row>
    <row r="1492" spans="5:11">
      <c r="E1492" s="13" t="s">
        <v>926</v>
      </c>
      <c r="F1492" s="13" t="s">
        <v>927</v>
      </c>
      <c r="G1492" s="13" t="s">
        <v>928</v>
      </c>
      <c r="H1492" s="13">
        <v>42512</v>
      </c>
      <c r="I1492" s="13" t="s">
        <v>955</v>
      </c>
      <c r="J1492" s="13" t="s">
        <v>1101</v>
      </c>
      <c r="K1492" s="13">
        <v>490</v>
      </c>
    </row>
    <row r="1493" spans="5:11">
      <c r="E1493" s="13" t="s">
        <v>968</v>
      </c>
      <c r="F1493" s="13" t="s">
        <v>969</v>
      </c>
      <c r="G1493" s="13" t="s">
        <v>946</v>
      </c>
      <c r="H1493" s="13">
        <v>42914</v>
      </c>
      <c r="I1493" s="13" t="s">
        <v>974</v>
      </c>
      <c r="J1493" s="13" t="s">
        <v>1111</v>
      </c>
      <c r="K1493" s="13">
        <v>490</v>
      </c>
    </row>
    <row r="1494" spans="5:11">
      <c r="E1494" s="13" t="s">
        <v>987</v>
      </c>
      <c r="F1494" s="13" t="s">
        <v>988</v>
      </c>
      <c r="G1494" s="13" t="s">
        <v>946</v>
      </c>
      <c r="H1494" s="13">
        <v>43189</v>
      </c>
      <c r="I1494" s="13" t="s">
        <v>929</v>
      </c>
      <c r="J1494" s="13" t="s">
        <v>1192</v>
      </c>
      <c r="K1494" s="13">
        <v>80</v>
      </c>
    </row>
    <row r="1495" spans="5:11">
      <c r="E1495" s="13" t="s">
        <v>1013</v>
      </c>
      <c r="F1495" s="13" t="s">
        <v>1014</v>
      </c>
      <c r="G1495" s="13" t="s">
        <v>928</v>
      </c>
      <c r="H1495" s="13">
        <v>42849</v>
      </c>
      <c r="I1495" s="13" t="s">
        <v>929</v>
      </c>
      <c r="J1495" s="13" t="s">
        <v>1076</v>
      </c>
      <c r="K1495" s="13">
        <v>76</v>
      </c>
    </row>
    <row r="1496" spans="5:11">
      <c r="E1496" s="13" t="s">
        <v>1080</v>
      </c>
      <c r="F1496" s="13" t="s">
        <v>1081</v>
      </c>
      <c r="G1496" s="13" t="s">
        <v>928</v>
      </c>
      <c r="H1496" s="13">
        <v>43163</v>
      </c>
      <c r="I1496" s="13" t="s">
        <v>938</v>
      </c>
      <c r="J1496" s="13" t="s">
        <v>1202</v>
      </c>
      <c r="K1496" s="13">
        <v>686</v>
      </c>
    </row>
    <row r="1497" spans="5:11">
      <c r="E1497" s="13" t="s">
        <v>1042</v>
      </c>
      <c r="F1497" s="13" t="s">
        <v>1043</v>
      </c>
      <c r="G1497" s="13" t="s">
        <v>928</v>
      </c>
      <c r="H1497" s="13">
        <v>41747</v>
      </c>
      <c r="I1497" s="13" t="s">
        <v>1005</v>
      </c>
      <c r="J1497" s="13" t="s">
        <v>1414</v>
      </c>
      <c r="K1497" s="13">
        <v>223</v>
      </c>
    </row>
    <row r="1498" spans="5:11">
      <c r="E1498" s="13" t="s">
        <v>987</v>
      </c>
      <c r="F1498" s="13" t="s">
        <v>988</v>
      </c>
      <c r="G1498" s="13" t="s">
        <v>946</v>
      </c>
      <c r="H1498" s="13">
        <v>42219</v>
      </c>
      <c r="I1498" s="13" t="s">
        <v>1005</v>
      </c>
      <c r="J1498" s="13" t="s">
        <v>1057</v>
      </c>
      <c r="K1498" s="13">
        <v>180</v>
      </c>
    </row>
    <row r="1499" spans="5:11">
      <c r="E1499" s="13" t="s">
        <v>1060</v>
      </c>
      <c r="F1499" s="13" t="s">
        <v>1061</v>
      </c>
      <c r="G1499" s="13" t="s">
        <v>937</v>
      </c>
      <c r="H1499" s="13">
        <v>42593</v>
      </c>
      <c r="I1499" s="13" t="s">
        <v>942</v>
      </c>
      <c r="J1499" s="13" t="s">
        <v>1225</v>
      </c>
      <c r="K1499" s="13">
        <v>146</v>
      </c>
    </row>
    <row r="1500" spans="5:11">
      <c r="E1500" s="13" t="s">
        <v>1060</v>
      </c>
      <c r="F1500" s="13" t="s">
        <v>1061</v>
      </c>
      <c r="G1500" s="13" t="s">
        <v>937</v>
      </c>
      <c r="H1500" s="13">
        <v>42508</v>
      </c>
      <c r="I1500" s="13" t="s">
        <v>1005</v>
      </c>
      <c r="J1500" s="13" t="s">
        <v>1470</v>
      </c>
      <c r="K1500" s="13">
        <v>235</v>
      </c>
    </row>
    <row r="1501" spans="5:11">
      <c r="E1501" s="13" t="s">
        <v>983</v>
      </c>
      <c r="F1501" s="13" t="s">
        <v>984</v>
      </c>
      <c r="G1501" s="13" t="s">
        <v>928</v>
      </c>
      <c r="H1501" s="13">
        <v>43414</v>
      </c>
      <c r="I1501" s="13" t="s">
        <v>962</v>
      </c>
      <c r="J1501" s="13" t="s">
        <v>1223</v>
      </c>
      <c r="K1501" s="13">
        <v>440</v>
      </c>
    </row>
    <row r="1502" spans="5:11">
      <c r="E1502" s="13" t="s">
        <v>996</v>
      </c>
      <c r="F1502" s="13" t="s">
        <v>973</v>
      </c>
      <c r="G1502" s="13" t="s">
        <v>946</v>
      </c>
      <c r="H1502" s="13">
        <v>42334</v>
      </c>
      <c r="I1502" s="13" t="s">
        <v>951</v>
      </c>
      <c r="J1502" s="13" t="s">
        <v>1193</v>
      </c>
      <c r="K1502" s="13">
        <v>28</v>
      </c>
    </row>
    <row r="1503" spans="5:11">
      <c r="E1503" s="13" t="s">
        <v>935</v>
      </c>
      <c r="F1503" s="13" t="s">
        <v>936</v>
      </c>
      <c r="G1503" s="13" t="s">
        <v>937</v>
      </c>
      <c r="H1503" s="13">
        <v>42465</v>
      </c>
      <c r="I1503" s="13" t="s">
        <v>1005</v>
      </c>
      <c r="J1503" s="13" t="s">
        <v>939</v>
      </c>
      <c r="K1503" s="13">
        <v>213</v>
      </c>
    </row>
    <row r="1504" spans="5:11">
      <c r="E1504" s="13" t="s">
        <v>999</v>
      </c>
      <c r="F1504" s="13" t="s">
        <v>1000</v>
      </c>
      <c r="G1504" s="13" t="s">
        <v>933</v>
      </c>
      <c r="H1504" s="13">
        <v>42932</v>
      </c>
      <c r="I1504" s="13" t="s">
        <v>938</v>
      </c>
      <c r="J1504" s="13" t="s">
        <v>1361</v>
      </c>
      <c r="K1504" s="13">
        <v>665</v>
      </c>
    </row>
    <row r="1505" spans="5:11">
      <c r="E1505" s="13" t="s">
        <v>996</v>
      </c>
      <c r="F1505" s="13" t="s">
        <v>973</v>
      </c>
      <c r="G1505" s="13" t="s">
        <v>946</v>
      </c>
      <c r="H1505" s="13">
        <v>42846</v>
      </c>
      <c r="I1505" s="13" t="s">
        <v>974</v>
      </c>
      <c r="J1505" s="13" t="s">
        <v>1474</v>
      </c>
      <c r="K1505" s="13">
        <v>495</v>
      </c>
    </row>
    <row r="1506" spans="5:11">
      <c r="E1506" s="13" t="s">
        <v>993</v>
      </c>
      <c r="F1506" s="13" t="s">
        <v>994</v>
      </c>
      <c r="G1506" s="13" t="s">
        <v>928</v>
      </c>
      <c r="H1506" s="13">
        <v>41713</v>
      </c>
      <c r="I1506" s="13" t="s">
        <v>997</v>
      </c>
      <c r="J1506" s="13" t="s">
        <v>995</v>
      </c>
      <c r="K1506" s="13">
        <v>67</v>
      </c>
    </row>
    <row r="1507" spans="5:11">
      <c r="E1507" s="13" t="s">
        <v>1088</v>
      </c>
      <c r="F1507" s="13" t="s">
        <v>1089</v>
      </c>
      <c r="G1507" s="13" t="s">
        <v>928</v>
      </c>
      <c r="H1507" s="13">
        <v>41861</v>
      </c>
      <c r="I1507" s="13" t="s">
        <v>974</v>
      </c>
      <c r="J1507" s="13" t="s">
        <v>1412</v>
      </c>
      <c r="K1507" s="13">
        <v>490</v>
      </c>
    </row>
    <row r="1508" spans="5:11">
      <c r="E1508" s="13" t="s">
        <v>1032</v>
      </c>
      <c r="F1508" s="13" t="s">
        <v>1000</v>
      </c>
      <c r="G1508" s="13" t="s">
        <v>933</v>
      </c>
      <c r="H1508" s="13">
        <v>41847</v>
      </c>
      <c r="I1508" s="13" t="s">
        <v>974</v>
      </c>
      <c r="J1508" s="13" t="s">
        <v>1033</v>
      </c>
      <c r="K1508" s="13">
        <v>495</v>
      </c>
    </row>
    <row r="1509" spans="5:11">
      <c r="E1509" s="13" t="s">
        <v>1032</v>
      </c>
      <c r="F1509" s="13" t="s">
        <v>1000</v>
      </c>
      <c r="G1509" s="13" t="s">
        <v>933</v>
      </c>
      <c r="H1509" s="13">
        <v>43439</v>
      </c>
      <c r="I1509" s="13" t="s">
        <v>938</v>
      </c>
      <c r="J1509" s="13" t="s">
        <v>1349</v>
      </c>
      <c r="K1509" s="13">
        <v>700</v>
      </c>
    </row>
    <row r="1510" spans="5:11">
      <c r="E1510" s="13" t="s">
        <v>964</v>
      </c>
      <c r="F1510" s="13" t="s">
        <v>965</v>
      </c>
      <c r="G1510" s="13" t="s">
        <v>928</v>
      </c>
      <c r="H1510" s="13">
        <v>43216</v>
      </c>
      <c r="I1510" s="13" t="s">
        <v>1010</v>
      </c>
      <c r="J1510" s="13" t="s">
        <v>1289</v>
      </c>
      <c r="K1510" s="13">
        <v>43</v>
      </c>
    </row>
    <row r="1511" spans="5:11">
      <c r="E1511" s="13" t="s">
        <v>931</v>
      </c>
      <c r="F1511" s="13" t="s">
        <v>932</v>
      </c>
      <c r="G1511" s="13" t="s">
        <v>933</v>
      </c>
      <c r="H1511" s="13">
        <v>42211</v>
      </c>
      <c r="I1511" s="13" t="s">
        <v>962</v>
      </c>
      <c r="J1511" s="13" t="s">
        <v>1191</v>
      </c>
      <c r="K1511" s="13">
        <v>616</v>
      </c>
    </row>
    <row r="1512" spans="5:11">
      <c r="E1512" s="13" t="s">
        <v>1016</v>
      </c>
      <c r="F1512" s="13" t="s">
        <v>1000</v>
      </c>
      <c r="G1512" s="13" t="s">
        <v>933</v>
      </c>
      <c r="H1512" s="13">
        <v>43271</v>
      </c>
      <c r="I1512" s="13" t="s">
        <v>1005</v>
      </c>
      <c r="J1512" s="13" t="s">
        <v>1293</v>
      </c>
      <c r="K1512" s="13">
        <v>245</v>
      </c>
    </row>
    <row r="1513" spans="5:11">
      <c r="E1513" s="13" t="s">
        <v>980</v>
      </c>
      <c r="F1513" s="13" t="s">
        <v>981</v>
      </c>
      <c r="G1513" s="13" t="s">
        <v>928</v>
      </c>
      <c r="H1513" s="13">
        <v>43264</v>
      </c>
      <c r="I1513" s="13" t="s">
        <v>1005</v>
      </c>
      <c r="J1513" s="13" t="s">
        <v>1055</v>
      </c>
      <c r="K1513" s="13">
        <v>223</v>
      </c>
    </row>
    <row r="1514" spans="5:11">
      <c r="E1514" s="13" t="s">
        <v>1042</v>
      </c>
      <c r="F1514" s="13" t="s">
        <v>1043</v>
      </c>
      <c r="G1514" s="13" t="s">
        <v>928</v>
      </c>
      <c r="H1514" s="13">
        <v>43295</v>
      </c>
      <c r="I1514" s="13" t="s">
        <v>929</v>
      </c>
      <c r="J1514" s="13" t="s">
        <v>1457</v>
      </c>
      <c r="K1514" s="13">
        <v>73</v>
      </c>
    </row>
    <row r="1515" spans="5:11">
      <c r="E1515" s="13" t="s">
        <v>993</v>
      </c>
      <c r="F1515" s="13" t="s">
        <v>994</v>
      </c>
      <c r="G1515" s="13" t="s">
        <v>928</v>
      </c>
      <c r="H1515" s="13">
        <v>41774</v>
      </c>
      <c r="I1515" s="13" t="s">
        <v>997</v>
      </c>
      <c r="J1515" s="13" t="s">
        <v>995</v>
      </c>
      <c r="K1515" s="13">
        <v>67</v>
      </c>
    </row>
    <row r="1516" spans="5:11">
      <c r="E1516" s="13" t="s">
        <v>990</v>
      </c>
      <c r="F1516" s="13" t="s">
        <v>991</v>
      </c>
      <c r="G1516" s="13" t="s">
        <v>928</v>
      </c>
      <c r="H1516" s="13">
        <v>41680</v>
      </c>
      <c r="I1516" s="13" t="s">
        <v>951</v>
      </c>
      <c r="J1516" s="13" t="s">
        <v>992</v>
      </c>
      <c r="K1516" s="13">
        <v>30</v>
      </c>
    </row>
    <row r="1517" spans="5:11">
      <c r="E1517" s="13" t="s">
        <v>1016</v>
      </c>
      <c r="F1517" s="13" t="s">
        <v>1000</v>
      </c>
      <c r="G1517" s="13" t="s">
        <v>933</v>
      </c>
      <c r="H1517" s="13">
        <v>42372</v>
      </c>
      <c r="I1517" s="13" t="s">
        <v>1010</v>
      </c>
      <c r="J1517" s="13" t="s">
        <v>1213</v>
      </c>
      <c r="K1517" s="13">
        <v>49</v>
      </c>
    </row>
    <row r="1518" spans="5:11">
      <c r="E1518" s="13" t="s">
        <v>1093</v>
      </c>
      <c r="F1518" s="13" t="s">
        <v>1094</v>
      </c>
      <c r="G1518" s="13" t="s">
        <v>928</v>
      </c>
      <c r="H1518" s="13">
        <v>41939</v>
      </c>
      <c r="I1518" s="13" t="s">
        <v>974</v>
      </c>
      <c r="J1518" s="13" t="s">
        <v>1142</v>
      </c>
      <c r="K1518" s="13">
        <v>495</v>
      </c>
    </row>
    <row r="1519" spans="5:11">
      <c r="E1519" s="13" t="s">
        <v>960</v>
      </c>
      <c r="F1519" s="13" t="s">
        <v>961</v>
      </c>
      <c r="G1519" s="13" t="s">
        <v>928</v>
      </c>
      <c r="H1519" s="13">
        <v>42992</v>
      </c>
      <c r="I1519" s="13" t="s">
        <v>955</v>
      </c>
      <c r="J1519" s="13" t="s">
        <v>1250</v>
      </c>
      <c r="K1519" s="13">
        <v>485</v>
      </c>
    </row>
    <row r="1520" spans="5:11">
      <c r="E1520" s="13" t="s">
        <v>1047</v>
      </c>
      <c r="F1520" s="13" t="s">
        <v>1000</v>
      </c>
      <c r="G1520" s="13" t="s">
        <v>933</v>
      </c>
      <c r="H1520" s="13">
        <v>42033</v>
      </c>
      <c r="I1520" s="13" t="s">
        <v>942</v>
      </c>
      <c r="J1520" s="13" t="s">
        <v>1345</v>
      </c>
      <c r="K1520" s="13">
        <v>116</v>
      </c>
    </row>
    <row r="1521" spans="5:11">
      <c r="E1521" s="13" t="s">
        <v>931</v>
      </c>
      <c r="F1521" s="13" t="s">
        <v>932</v>
      </c>
      <c r="G1521" s="13" t="s">
        <v>933</v>
      </c>
      <c r="H1521" s="13">
        <v>42242</v>
      </c>
      <c r="I1521" s="13" t="s">
        <v>938</v>
      </c>
      <c r="J1521" s="13" t="s">
        <v>1314</v>
      </c>
      <c r="K1521" s="13">
        <v>658</v>
      </c>
    </row>
    <row r="1522" spans="5:11">
      <c r="E1522" s="13" t="s">
        <v>964</v>
      </c>
      <c r="F1522" s="13" t="s">
        <v>965</v>
      </c>
      <c r="G1522" s="13" t="s">
        <v>928</v>
      </c>
      <c r="H1522" s="13">
        <v>42477</v>
      </c>
      <c r="I1522" s="13" t="s">
        <v>951</v>
      </c>
      <c r="J1522" s="13" t="s">
        <v>1471</v>
      </c>
      <c r="K1522" s="13">
        <v>27</v>
      </c>
    </row>
    <row r="1523" spans="5:11">
      <c r="E1523" s="13" t="s">
        <v>926</v>
      </c>
      <c r="F1523" s="13" t="s">
        <v>927</v>
      </c>
      <c r="G1523" s="13" t="s">
        <v>928</v>
      </c>
      <c r="H1523" s="13">
        <v>41757</v>
      </c>
      <c r="I1523" s="13" t="s">
        <v>962</v>
      </c>
      <c r="J1523" s="13" t="s">
        <v>1020</v>
      </c>
      <c r="K1523" s="13">
        <v>608</v>
      </c>
    </row>
    <row r="1524" spans="5:11">
      <c r="E1524" s="13" t="s">
        <v>1011</v>
      </c>
      <c r="F1524" s="13" t="s">
        <v>950</v>
      </c>
      <c r="G1524" s="13" t="s">
        <v>946</v>
      </c>
      <c r="H1524" s="13">
        <v>42465</v>
      </c>
      <c r="I1524" s="13" t="s">
        <v>947</v>
      </c>
      <c r="J1524" s="13" t="s">
        <v>1012</v>
      </c>
      <c r="K1524" s="13">
        <v>49</v>
      </c>
    </row>
    <row r="1525" spans="5:11">
      <c r="E1525" s="13" t="s">
        <v>1060</v>
      </c>
      <c r="F1525" s="13" t="s">
        <v>1061</v>
      </c>
      <c r="G1525" s="13" t="s">
        <v>937</v>
      </c>
      <c r="H1525" s="13">
        <v>42652</v>
      </c>
      <c r="I1525" s="13" t="s">
        <v>929</v>
      </c>
      <c r="J1525" s="13" t="s">
        <v>1482</v>
      </c>
      <c r="K1525" s="13">
        <v>69</v>
      </c>
    </row>
    <row r="1526" spans="5:11">
      <c r="E1526" s="13" t="s">
        <v>1097</v>
      </c>
      <c r="F1526" s="13" t="s">
        <v>1098</v>
      </c>
      <c r="G1526" s="13" t="s">
        <v>946</v>
      </c>
      <c r="H1526" s="13">
        <v>42008</v>
      </c>
      <c r="I1526" s="13" t="s">
        <v>997</v>
      </c>
      <c r="J1526" s="13" t="s">
        <v>1268</v>
      </c>
      <c r="K1526" s="13">
        <v>64</v>
      </c>
    </row>
    <row r="1527" spans="5:11">
      <c r="E1527" s="13" t="s">
        <v>964</v>
      </c>
      <c r="F1527" s="13" t="s">
        <v>965</v>
      </c>
      <c r="G1527" s="13" t="s">
        <v>928</v>
      </c>
      <c r="H1527" s="13">
        <v>43368</v>
      </c>
      <c r="I1527" s="13" t="s">
        <v>951</v>
      </c>
      <c r="J1527" s="13" t="s">
        <v>1117</v>
      </c>
      <c r="K1527" s="13">
        <v>27</v>
      </c>
    </row>
    <row r="1528" spans="5:11">
      <c r="E1528" s="13" t="s">
        <v>990</v>
      </c>
      <c r="F1528" s="13" t="s">
        <v>991</v>
      </c>
      <c r="G1528" s="13" t="s">
        <v>928</v>
      </c>
      <c r="H1528" s="13">
        <v>41871</v>
      </c>
      <c r="I1528" s="13" t="s">
        <v>955</v>
      </c>
      <c r="J1528" s="13" t="s">
        <v>1127</v>
      </c>
      <c r="K1528" s="13">
        <v>500</v>
      </c>
    </row>
    <row r="1529" spans="5:11">
      <c r="E1529" s="13" t="s">
        <v>1093</v>
      </c>
      <c r="F1529" s="13" t="s">
        <v>1094</v>
      </c>
      <c r="G1529" s="13" t="s">
        <v>928</v>
      </c>
      <c r="H1529" s="13">
        <v>41918</v>
      </c>
      <c r="I1529" s="13" t="s">
        <v>929</v>
      </c>
      <c r="J1529" s="13" t="s">
        <v>1234</v>
      </c>
      <c r="K1529" s="13">
        <v>60</v>
      </c>
    </row>
    <row r="1530" spans="5:11">
      <c r="E1530" s="13" t="s">
        <v>980</v>
      </c>
      <c r="F1530" s="13" t="s">
        <v>981</v>
      </c>
      <c r="G1530" s="13" t="s">
        <v>928</v>
      </c>
      <c r="H1530" s="13">
        <v>43404</v>
      </c>
      <c r="I1530" s="13" t="s">
        <v>938</v>
      </c>
      <c r="J1530" s="13" t="s">
        <v>1150</v>
      </c>
      <c r="K1530" s="13">
        <v>637</v>
      </c>
    </row>
    <row r="1531" spans="5:11">
      <c r="E1531" s="13" t="s">
        <v>1018</v>
      </c>
      <c r="F1531" s="13" t="s">
        <v>988</v>
      </c>
      <c r="G1531" s="13" t="s">
        <v>946</v>
      </c>
      <c r="H1531" s="13">
        <v>41688</v>
      </c>
      <c r="I1531" s="13" t="s">
        <v>1005</v>
      </c>
      <c r="J1531" s="13" t="s">
        <v>1299</v>
      </c>
      <c r="K1531" s="13">
        <v>178</v>
      </c>
    </row>
    <row r="1532" spans="5:11">
      <c r="E1532" s="13" t="s">
        <v>1039</v>
      </c>
      <c r="F1532" s="13" t="s">
        <v>1040</v>
      </c>
      <c r="G1532" s="13" t="s">
        <v>928</v>
      </c>
      <c r="H1532" s="13">
        <v>42332</v>
      </c>
      <c r="I1532" s="13" t="s">
        <v>974</v>
      </c>
      <c r="J1532" s="13" t="s">
        <v>1041</v>
      </c>
      <c r="K1532" s="13">
        <v>500</v>
      </c>
    </row>
    <row r="1533" spans="5:11">
      <c r="E1533" s="13" t="s">
        <v>1002</v>
      </c>
      <c r="F1533" s="13" t="s">
        <v>981</v>
      </c>
      <c r="G1533" s="13" t="s">
        <v>928</v>
      </c>
      <c r="H1533" s="13">
        <v>42744</v>
      </c>
      <c r="I1533" s="13" t="s">
        <v>947</v>
      </c>
      <c r="J1533" s="13" t="s">
        <v>1463</v>
      </c>
      <c r="K1533" s="13">
        <v>47</v>
      </c>
    </row>
    <row r="1534" spans="5:11">
      <c r="E1534" s="13" t="s">
        <v>993</v>
      </c>
      <c r="F1534" s="13" t="s">
        <v>994</v>
      </c>
      <c r="G1534" s="13" t="s">
        <v>928</v>
      </c>
      <c r="H1534" s="13">
        <v>41935</v>
      </c>
      <c r="I1534" s="13" t="s">
        <v>955</v>
      </c>
      <c r="J1534" s="13" t="s">
        <v>1280</v>
      </c>
      <c r="K1534" s="13">
        <v>405</v>
      </c>
    </row>
    <row r="1535" spans="5:11">
      <c r="E1535" s="13" t="s">
        <v>1027</v>
      </c>
      <c r="F1535" s="13" t="s">
        <v>1028</v>
      </c>
      <c r="G1535" s="13" t="s">
        <v>928</v>
      </c>
      <c r="H1535" s="13">
        <v>43072</v>
      </c>
      <c r="I1535" s="13" t="s">
        <v>1005</v>
      </c>
      <c r="J1535" s="13" t="s">
        <v>1285</v>
      </c>
      <c r="K1535" s="13">
        <v>245</v>
      </c>
    </row>
    <row r="1536" spans="5:11">
      <c r="E1536" s="13" t="s">
        <v>1122</v>
      </c>
      <c r="F1536" s="13" t="s">
        <v>1123</v>
      </c>
      <c r="G1536" s="13" t="s">
        <v>928</v>
      </c>
      <c r="H1536" s="13">
        <v>43184</v>
      </c>
      <c r="I1536" s="13" t="s">
        <v>929</v>
      </c>
      <c r="J1536" s="13" t="s">
        <v>1355</v>
      </c>
      <c r="K1536" s="13">
        <v>78</v>
      </c>
    </row>
    <row r="1537" spans="5:11">
      <c r="E1537" s="13" t="s">
        <v>1060</v>
      </c>
      <c r="F1537" s="13" t="s">
        <v>1061</v>
      </c>
      <c r="G1537" s="13" t="s">
        <v>937</v>
      </c>
      <c r="H1537" s="13">
        <v>42173</v>
      </c>
      <c r="I1537" s="13" t="s">
        <v>955</v>
      </c>
      <c r="J1537" s="13" t="s">
        <v>1252</v>
      </c>
      <c r="K1537" s="13">
        <v>345</v>
      </c>
    </row>
    <row r="1538" spans="5:11">
      <c r="E1538" s="13" t="s">
        <v>1060</v>
      </c>
      <c r="F1538" s="13" t="s">
        <v>1061</v>
      </c>
      <c r="G1538" s="13" t="s">
        <v>937</v>
      </c>
      <c r="H1538" s="13">
        <v>43360</v>
      </c>
      <c r="I1538" s="13" t="s">
        <v>966</v>
      </c>
      <c r="J1538" s="13" t="s">
        <v>1247</v>
      </c>
      <c r="K1538" s="13">
        <v>590</v>
      </c>
    </row>
    <row r="1539" spans="5:11">
      <c r="E1539" s="13" t="s">
        <v>1024</v>
      </c>
      <c r="F1539" s="13" t="s">
        <v>1025</v>
      </c>
      <c r="G1539" s="13" t="s">
        <v>928</v>
      </c>
      <c r="H1539" s="13">
        <v>42245</v>
      </c>
      <c r="I1539" s="13" t="s">
        <v>1005</v>
      </c>
      <c r="J1539" s="13" t="s">
        <v>1137</v>
      </c>
      <c r="K1539" s="13">
        <v>238</v>
      </c>
    </row>
    <row r="1540" spans="5:11">
      <c r="E1540" s="13" t="s">
        <v>1024</v>
      </c>
      <c r="F1540" s="13" t="s">
        <v>1025</v>
      </c>
      <c r="G1540" s="13" t="s">
        <v>928</v>
      </c>
      <c r="H1540" s="13">
        <v>43025</v>
      </c>
      <c r="I1540" s="13" t="s">
        <v>938</v>
      </c>
      <c r="J1540" s="13" t="s">
        <v>1424</v>
      </c>
      <c r="K1540" s="13">
        <v>672</v>
      </c>
    </row>
    <row r="1541" spans="5:11">
      <c r="E1541" s="13" t="s">
        <v>1024</v>
      </c>
      <c r="F1541" s="13" t="s">
        <v>1025</v>
      </c>
      <c r="G1541" s="13" t="s">
        <v>928</v>
      </c>
      <c r="H1541" s="13">
        <v>42962</v>
      </c>
      <c r="I1541" s="13" t="s">
        <v>974</v>
      </c>
      <c r="J1541" s="13" t="s">
        <v>1461</v>
      </c>
      <c r="K1541" s="13">
        <v>500</v>
      </c>
    </row>
    <row r="1542" spans="5:11">
      <c r="E1542" s="13" t="s">
        <v>944</v>
      </c>
      <c r="F1542" s="13" t="s">
        <v>945</v>
      </c>
      <c r="G1542" s="13" t="s">
        <v>946</v>
      </c>
      <c r="H1542" s="13">
        <v>42388</v>
      </c>
      <c r="I1542" s="13" t="s">
        <v>974</v>
      </c>
      <c r="J1542" s="13" t="s">
        <v>1387</v>
      </c>
      <c r="K1542" s="13">
        <v>495</v>
      </c>
    </row>
    <row r="1543" spans="5:11">
      <c r="E1543" s="13" t="s">
        <v>1007</v>
      </c>
      <c r="F1543" s="13" t="s">
        <v>1008</v>
      </c>
      <c r="G1543" s="13" t="s">
        <v>946</v>
      </c>
      <c r="H1543" s="13">
        <v>41667</v>
      </c>
      <c r="I1543" s="13" t="s">
        <v>951</v>
      </c>
      <c r="J1543" s="13" t="s">
        <v>1009</v>
      </c>
      <c r="K1543" s="13">
        <v>29</v>
      </c>
    </row>
    <row r="1544" spans="5:11">
      <c r="E1544" s="13" t="s">
        <v>944</v>
      </c>
      <c r="F1544" s="13" t="s">
        <v>945</v>
      </c>
      <c r="G1544" s="13" t="s">
        <v>946</v>
      </c>
      <c r="H1544" s="13">
        <v>42179</v>
      </c>
      <c r="I1544" s="13" t="s">
        <v>929</v>
      </c>
      <c r="J1544" s="13" t="s">
        <v>1056</v>
      </c>
      <c r="K1544" s="13">
        <v>55</v>
      </c>
    </row>
    <row r="1545" spans="5:11">
      <c r="E1545" s="13" t="s">
        <v>972</v>
      </c>
      <c r="F1545" s="13" t="s">
        <v>973</v>
      </c>
      <c r="G1545" s="13" t="s">
        <v>946</v>
      </c>
      <c r="H1545" s="13">
        <v>42052</v>
      </c>
      <c r="I1545" s="13" t="s">
        <v>962</v>
      </c>
      <c r="J1545" s="13" t="s">
        <v>1022</v>
      </c>
      <c r="K1545" s="13">
        <v>608</v>
      </c>
    </row>
    <row r="1546" spans="5:11">
      <c r="E1546" s="13" t="s">
        <v>1016</v>
      </c>
      <c r="F1546" s="13" t="s">
        <v>1000</v>
      </c>
      <c r="G1546" s="13" t="s">
        <v>933</v>
      </c>
      <c r="H1546" s="13">
        <v>42134</v>
      </c>
      <c r="I1546" s="13" t="s">
        <v>951</v>
      </c>
      <c r="J1546" s="13" t="s">
        <v>1096</v>
      </c>
      <c r="K1546" s="13">
        <v>22</v>
      </c>
    </row>
    <row r="1547" spans="5:11">
      <c r="E1547" s="13" t="s">
        <v>949</v>
      </c>
      <c r="F1547" s="13" t="s">
        <v>950</v>
      </c>
      <c r="G1547" s="13" t="s">
        <v>946</v>
      </c>
      <c r="H1547" s="13">
        <v>41756</v>
      </c>
      <c r="I1547" s="13" t="s">
        <v>929</v>
      </c>
      <c r="J1547" s="13" t="s">
        <v>1450</v>
      </c>
      <c r="K1547" s="13">
        <v>69</v>
      </c>
    </row>
    <row r="1548" spans="5:11">
      <c r="E1548" s="13" t="s">
        <v>996</v>
      </c>
      <c r="F1548" s="13" t="s">
        <v>973</v>
      </c>
      <c r="G1548" s="13" t="s">
        <v>946</v>
      </c>
      <c r="H1548" s="13">
        <v>42381</v>
      </c>
      <c r="I1548" s="13" t="s">
        <v>938</v>
      </c>
      <c r="J1548" s="13" t="s">
        <v>1193</v>
      </c>
      <c r="K1548" s="13">
        <v>665</v>
      </c>
    </row>
    <row r="1549" spans="5:11">
      <c r="E1549" s="13" t="s">
        <v>940</v>
      </c>
      <c r="F1549" s="13" t="s">
        <v>941</v>
      </c>
      <c r="G1549" s="13" t="s">
        <v>928</v>
      </c>
      <c r="H1549" s="13">
        <v>42817</v>
      </c>
      <c r="I1549" s="13" t="s">
        <v>951</v>
      </c>
      <c r="J1549" s="13" t="s">
        <v>1380</v>
      </c>
      <c r="K1549" s="13">
        <v>28</v>
      </c>
    </row>
    <row r="1550" spans="5:11">
      <c r="E1550" s="13" t="s">
        <v>999</v>
      </c>
      <c r="F1550" s="13" t="s">
        <v>1000</v>
      </c>
      <c r="G1550" s="13" t="s">
        <v>933</v>
      </c>
      <c r="H1550" s="13">
        <v>43173</v>
      </c>
      <c r="I1550" s="13" t="s">
        <v>962</v>
      </c>
      <c r="J1550" s="13" t="s">
        <v>1302</v>
      </c>
      <c r="K1550" s="13">
        <v>464</v>
      </c>
    </row>
    <row r="1551" spans="5:11">
      <c r="E1551" s="13" t="s">
        <v>999</v>
      </c>
      <c r="F1551" s="13" t="s">
        <v>1000</v>
      </c>
      <c r="G1551" s="13" t="s">
        <v>933</v>
      </c>
      <c r="H1551" s="13">
        <v>42981</v>
      </c>
      <c r="I1551" s="13" t="s">
        <v>962</v>
      </c>
      <c r="J1551" s="13" t="s">
        <v>1136</v>
      </c>
      <c r="K1551" s="13">
        <v>584</v>
      </c>
    </row>
    <row r="1552" spans="5:11">
      <c r="E1552" s="13" t="s">
        <v>1027</v>
      </c>
      <c r="F1552" s="13" t="s">
        <v>1028</v>
      </c>
      <c r="G1552" s="13" t="s">
        <v>928</v>
      </c>
      <c r="H1552" s="13">
        <v>42916</v>
      </c>
      <c r="I1552" s="13" t="s">
        <v>938</v>
      </c>
      <c r="J1552" s="13" t="s">
        <v>1489</v>
      </c>
      <c r="K1552" s="13">
        <v>686</v>
      </c>
    </row>
    <row r="1553" spans="5:11">
      <c r="E1553" s="13" t="s">
        <v>944</v>
      </c>
      <c r="F1553" s="13" t="s">
        <v>945</v>
      </c>
      <c r="G1553" s="13" t="s">
        <v>946</v>
      </c>
      <c r="H1553" s="13">
        <v>43288</v>
      </c>
      <c r="I1553" s="13" t="s">
        <v>1005</v>
      </c>
      <c r="J1553" s="13" t="s">
        <v>1387</v>
      </c>
      <c r="K1553" s="13">
        <v>213</v>
      </c>
    </row>
    <row r="1554" spans="5:11">
      <c r="E1554" s="13" t="s">
        <v>1016</v>
      </c>
      <c r="F1554" s="13" t="s">
        <v>1000</v>
      </c>
      <c r="G1554" s="13" t="s">
        <v>933</v>
      </c>
      <c r="H1554" s="13">
        <v>43077</v>
      </c>
      <c r="I1554" s="13" t="s">
        <v>955</v>
      </c>
      <c r="J1554" s="13" t="s">
        <v>1064</v>
      </c>
      <c r="K1554" s="13">
        <v>470</v>
      </c>
    </row>
    <row r="1555" spans="5:11">
      <c r="E1555" s="13" t="s">
        <v>993</v>
      </c>
      <c r="F1555" s="13" t="s">
        <v>994</v>
      </c>
      <c r="G1555" s="13" t="s">
        <v>928</v>
      </c>
      <c r="H1555" s="13">
        <v>41770</v>
      </c>
      <c r="I1555" s="13" t="s">
        <v>962</v>
      </c>
      <c r="J1555" s="13" t="s">
        <v>1332</v>
      </c>
      <c r="K1555" s="13">
        <v>664</v>
      </c>
    </row>
    <row r="1556" spans="5:11">
      <c r="E1556" s="13" t="s">
        <v>1097</v>
      </c>
      <c r="F1556" s="13" t="s">
        <v>1098</v>
      </c>
      <c r="G1556" s="13" t="s">
        <v>946</v>
      </c>
      <c r="H1556" s="13">
        <v>41681</v>
      </c>
      <c r="I1556" s="13" t="s">
        <v>974</v>
      </c>
      <c r="J1556" s="13" t="s">
        <v>1268</v>
      </c>
      <c r="K1556" s="13">
        <v>495</v>
      </c>
    </row>
    <row r="1557" spans="5:11">
      <c r="E1557" s="13" t="s">
        <v>949</v>
      </c>
      <c r="F1557" s="13" t="s">
        <v>950</v>
      </c>
      <c r="G1557" s="13" t="s">
        <v>946</v>
      </c>
      <c r="H1557" s="13">
        <v>42616</v>
      </c>
      <c r="I1557" s="13" t="s">
        <v>929</v>
      </c>
      <c r="J1557" s="13" t="s">
        <v>1483</v>
      </c>
      <c r="K1557" s="13">
        <v>72</v>
      </c>
    </row>
    <row r="1558" spans="5:11">
      <c r="E1558" s="13" t="s">
        <v>1018</v>
      </c>
      <c r="F1558" s="13" t="s">
        <v>988</v>
      </c>
      <c r="G1558" s="13" t="s">
        <v>946</v>
      </c>
      <c r="H1558" s="13">
        <v>43344</v>
      </c>
      <c r="I1558" s="13" t="s">
        <v>997</v>
      </c>
      <c r="J1558" s="13" t="s">
        <v>1370</v>
      </c>
      <c r="K1558" s="13">
        <v>65</v>
      </c>
    </row>
    <row r="1559" spans="5:11">
      <c r="E1559" s="13" t="s">
        <v>977</v>
      </c>
      <c r="F1559" s="13" t="s">
        <v>978</v>
      </c>
      <c r="G1559" s="13" t="s">
        <v>946</v>
      </c>
      <c r="H1559" s="13">
        <v>42137</v>
      </c>
      <c r="I1559" s="13" t="s">
        <v>1005</v>
      </c>
      <c r="J1559" s="13" t="s">
        <v>1472</v>
      </c>
      <c r="K1559" s="13">
        <v>163</v>
      </c>
    </row>
    <row r="1560" spans="5:11">
      <c r="E1560" s="13" t="s">
        <v>993</v>
      </c>
      <c r="F1560" s="13" t="s">
        <v>994</v>
      </c>
      <c r="G1560" s="13" t="s">
        <v>928</v>
      </c>
      <c r="H1560" s="13">
        <v>43446</v>
      </c>
      <c r="I1560" s="13" t="s">
        <v>974</v>
      </c>
      <c r="J1560" s="13" t="s">
        <v>1476</v>
      </c>
      <c r="K1560" s="13">
        <v>500</v>
      </c>
    </row>
    <row r="1561" spans="5:11">
      <c r="E1561" s="13" t="s">
        <v>1011</v>
      </c>
      <c r="F1561" s="13" t="s">
        <v>950</v>
      </c>
      <c r="G1561" s="13" t="s">
        <v>946</v>
      </c>
      <c r="H1561" s="13">
        <v>42041</v>
      </c>
      <c r="I1561" s="13" t="s">
        <v>938</v>
      </c>
      <c r="J1561" s="13" t="s">
        <v>1318</v>
      </c>
      <c r="K1561" s="13">
        <v>448</v>
      </c>
    </row>
    <row r="1562" spans="5:11">
      <c r="E1562" s="13" t="s">
        <v>980</v>
      </c>
      <c r="F1562" s="13" t="s">
        <v>981</v>
      </c>
      <c r="G1562" s="13" t="s">
        <v>928</v>
      </c>
      <c r="H1562" s="13">
        <v>43184</v>
      </c>
      <c r="I1562" s="13" t="s">
        <v>962</v>
      </c>
      <c r="J1562" s="13" t="s">
        <v>1404</v>
      </c>
      <c r="K1562" s="13">
        <v>496</v>
      </c>
    </row>
    <row r="1563" spans="5:11">
      <c r="E1563" s="13" t="s">
        <v>1002</v>
      </c>
      <c r="F1563" s="13" t="s">
        <v>981</v>
      </c>
      <c r="G1563" s="13" t="s">
        <v>928</v>
      </c>
      <c r="H1563" s="13">
        <v>43464</v>
      </c>
      <c r="I1563" s="13" t="s">
        <v>951</v>
      </c>
      <c r="J1563" s="13" t="s">
        <v>1438</v>
      </c>
      <c r="K1563" s="13">
        <v>30</v>
      </c>
    </row>
    <row r="1564" spans="5:11">
      <c r="E1564" s="13" t="s">
        <v>1107</v>
      </c>
      <c r="F1564" s="13" t="s">
        <v>1000</v>
      </c>
      <c r="G1564" s="13" t="s">
        <v>933</v>
      </c>
      <c r="H1564" s="13">
        <v>42877</v>
      </c>
      <c r="I1564" s="13" t="s">
        <v>1005</v>
      </c>
      <c r="J1564" s="13" t="s">
        <v>1329</v>
      </c>
      <c r="K1564" s="13">
        <v>245</v>
      </c>
    </row>
    <row r="1565" spans="5:11">
      <c r="E1565" s="13" t="s">
        <v>931</v>
      </c>
      <c r="F1565" s="13" t="s">
        <v>932</v>
      </c>
      <c r="G1565" s="13" t="s">
        <v>933</v>
      </c>
      <c r="H1565" s="13">
        <v>42895</v>
      </c>
      <c r="I1565" s="13" t="s">
        <v>962</v>
      </c>
      <c r="J1565" s="13" t="s">
        <v>1287</v>
      </c>
      <c r="K1565" s="13">
        <v>576</v>
      </c>
    </row>
    <row r="1566" spans="5:11">
      <c r="E1566" s="13" t="s">
        <v>1168</v>
      </c>
      <c r="F1566" s="13" t="s">
        <v>1169</v>
      </c>
      <c r="G1566" s="13" t="s">
        <v>937</v>
      </c>
      <c r="H1566" s="13">
        <v>42538</v>
      </c>
      <c r="I1566" s="13" t="s">
        <v>1010</v>
      </c>
      <c r="J1566" s="13" t="s">
        <v>1307</v>
      </c>
      <c r="K1566" s="13">
        <v>47</v>
      </c>
    </row>
    <row r="1567" spans="5:11">
      <c r="E1567" s="13" t="s">
        <v>1168</v>
      </c>
      <c r="F1567" s="13" t="s">
        <v>1169</v>
      </c>
      <c r="G1567" s="13" t="s">
        <v>937</v>
      </c>
      <c r="H1567" s="13">
        <v>43372</v>
      </c>
      <c r="I1567" s="13" t="s">
        <v>997</v>
      </c>
      <c r="J1567" s="13" t="s">
        <v>1215</v>
      </c>
      <c r="K1567" s="13">
        <v>66</v>
      </c>
    </row>
    <row r="1568" spans="5:11">
      <c r="E1568" s="13" t="s">
        <v>960</v>
      </c>
      <c r="F1568" s="13" t="s">
        <v>961</v>
      </c>
      <c r="G1568" s="13" t="s">
        <v>928</v>
      </c>
      <c r="H1568" s="13">
        <v>42532</v>
      </c>
      <c r="I1568" s="13" t="s">
        <v>955</v>
      </c>
      <c r="J1568" s="13" t="s">
        <v>1304</v>
      </c>
      <c r="K1568" s="13">
        <v>485</v>
      </c>
    </row>
    <row r="1569" spans="5:11">
      <c r="E1569" s="13" t="s">
        <v>1007</v>
      </c>
      <c r="F1569" s="13" t="s">
        <v>1008</v>
      </c>
      <c r="G1569" s="13" t="s">
        <v>946</v>
      </c>
      <c r="H1569" s="13">
        <v>42889</v>
      </c>
      <c r="I1569" s="13" t="s">
        <v>955</v>
      </c>
      <c r="J1569" s="13" t="s">
        <v>1211</v>
      </c>
      <c r="K1569" s="13">
        <v>495</v>
      </c>
    </row>
    <row r="1570" spans="5:11">
      <c r="E1570" s="13" t="s">
        <v>1155</v>
      </c>
      <c r="F1570" s="13" t="s">
        <v>1156</v>
      </c>
      <c r="G1570" s="13" t="s">
        <v>928</v>
      </c>
      <c r="H1570" s="13">
        <v>42994</v>
      </c>
      <c r="I1570" s="13" t="s">
        <v>1010</v>
      </c>
      <c r="J1570" s="13" t="s">
        <v>1240</v>
      </c>
      <c r="K1570" s="13">
        <v>49</v>
      </c>
    </row>
    <row r="1571" spans="5:11">
      <c r="E1571" s="13" t="s">
        <v>980</v>
      </c>
      <c r="F1571" s="13" t="s">
        <v>981</v>
      </c>
      <c r="G1571" s="13" t="s">
        <v>928</v>
      </c>
      <c r="H1571" s="13">
        <v>43206</v>
      </c>
      <c r="I1571" s="13" t="s">
        <v>1005</v>
      </c>
      <c r="J1571" s="13" t="s">
        <v>1055</v>
      </c>
      <c r="K1571" s="13">
        <v>223</v>
      </c>
    </row>
    <row r="1572" spans="5:11">
      <c r="E1572" s="13" t="s">
        <v>957</v>
      </c>
      <c r="F1572" s="13" t="s">
        <v>958</v>
      </c>
      <c r="G1572" s="13" t="s">
        <v>937</v>
      </c>
      <c r="H1572" s="13">
        <v>43405</v>
      </c>
      <c r="I1572" s="13" t="s">
        <v>947</v>
      </c>
      <c r="J1572" s="13" t="s">
        <v>959</v>
      </c>
      <c r="K1572" s="13">
        <v>43</v>
      </c>
    </row>
    <row r="1573" spans="5:11">
      <c r="E1573" s="13" t="s">
        <v>1060</v>
      </c>
      <c r="F1573" s="13" t="s">
        <v>1061</v>
      </c>
      <c r="G1573" s="13" t="s">
        <v>937</v>
      </c>
      <c r="H1573" s="13">
        <v>42678</v>
      </c>
      <c r="I1573" s="13" t="s">
        <v>951</v>
      </c>
      <c r="J1573" s="13" t="s">
        <v>1482</v>
      </c>
      <c r="K1573" s="13">
        <v>30</v>
      </c>
    </row>
    <row r="1574" spans="5:11">
      <c r="E1574" s="13" t="s">
        <v>953</v>
      </c>
      <c r="F1574" s="13" t="s">
        <v>954</v>
      </c>
      <c r="G1574" s="13" t="s">
        <v>937</v>
      </c>
      <c r="H1574" s="13">
        <v>42740</v>
      </c>
      <c r="I1574" s="13" t="s">
        <v>938</v>
      </c>
      <c r="J1574" s="13" t="s">
        <v>1363</v>
      </c>
      <c r="K1574" s="13">
        <v>686</v>
      </c>
    </row>
    <row r="1575" spans="5:11">
      <c r="E1575" s="13" t="s">
        <v>1088</v>
      </c>
      <c r="F1575" s="13" t="s">
        <v>1089</v>
      </c>
      <c r="G1575" s="13" t="s">
        <v>928</v>
      </c>
      <c r="H1575" s="13">
        <v>41714</v>
      </c>
      <c r="I1575" s="13" t="s">
        <v>951</v>
      </c>
      <c r="J1575" s="13" t="s">
        <v>1377</v>
      </c>
      <c r="K1575" s="13">
        <v>24</v>
      </c>
    </row>
    <row r="1576" spans="5:11">
      <c r="E1576" s="13" t="s">
        <v>931</v>
      </c>
      <c r="F1576" s="13" t="s">
        <v>932</v>
      </c>
      <c r="G1576" s="13" t="s">
        <v>933</v>
      </c>
      <c r="H1576" s="13">
        <v>42915</v>
      </c>
      <c r="I1576" s="13" t="s">
        <v>1005</v>
      </c>
      <c r="J1576" s="13" t="s">
        <v>1212</v>
      </c>
      <c r="K1576" s="13">
        <v>243</v>
      </c>
    </row>
    <row r="1577" spans="5:11">
      <c r="E1577" s="13" t="s">
        <v>1088</v>
      </c>
      <c r="F1577" s="13" t="s">
        <v>1089</v>
      </c>
      <c r="G1577" s="13" t="s">
        <v>928</v>
      </c>
      <c r="H1577" s="13">
        <v>41774</v>
      </c>
      <c r="I1577" s="13" t="s">
        <v>942</v>
      </c>
      <c r="J1577" s="13" t="s">
        <v>1298</v>
      </c>
      <c r="K1577" s="13">
        <v>140</v>
      </c>
    </row>
    <row r="1578" spans="5:11">
      <c r="E1578" s="13" t="s">
        <v>1072</v>
      </c>
      <c r="F1578" s="13" t="s">
        <v>1073</v>
      </c>
      <c r="G1578" s="13" t="s">
        <v>937</v>
      </c>
      <c r="H1578" s="13">
        <v>41881</v>
      </c>
      <c r="I1578" s="13" t="s">
        <v>942</v>
      </c>
      <c r="J1578" s="13" t="s">
        <v>1074</v>
      </c>
      <c r="K1578" s="13">
        <v>125</v>
      </c>
    </row>
    <row r="1579" spans="5:11">
      <c r="E1579" s="13" t="s">
        <v>1093</v>
      </c>
      <c r="F1579" s="13" t="s">
        <v>1094</v>
      </c>
      <c r="G1579" s="13" t="s">
        <v>928</v>
      </c>
      <c r="H1579" s="13">
        <v>42357</v>
      </c>
      <c r="I1579" s="13" t="s">
        <v>966</v>
      </c>
      <c r="J1579" s="13" t="s">
        <v>1095</v>
      </c>
      <c r="K1579" s="13">
        <v>950</v>
      </c>
    </row>
    <row r="1580" spans="5:11">
      <c r="E1580" s="13" t="s">
        <v>1030</v>
      </c>
      <c r="F1580" s="13" t="s">
        <v>1000</v>
      </c>
      <c r="G1580" s="13" t="s">
        <v>933</v>
      </c>
      <c r="H1580" s="13">
        <v>42962</v>
      </c>
      <c r="I1580" s="13" t="s">
        <v>942</v>
      </c>
      <c r="J1580" s="13" t="s">
        <v>1031</v>
      </c>
      <c r="K1580" s="13">
        <v>141</v>
      </c>
    </row>
    <row r="1581" spans="5:11">
      <c r="E1581" s="13" t="s">
        <v>990</v>
      </c>
      <c r="F1581" s="13" t="s">
        <v>991</v>
      </c>
      <c r="G1581" s="13" t="s">
        <v>928</v>
      </c>
      <c r="H1581" s="13">
        <v>42171</v>
      </c>
      <c r="I1581" s="13" t="s">
        <v>942</v>
      </c>
      <c r="J1581" s="13" t="s">
        <v>1490</v>
      </c>
      <c r="K1581" s="13">
        <v>114</v>
      </c>
    </row>
    <row r="1582" spans="5:11">
      <c r="E1582" s="13" t="s">
        <v>987</v>
      </c>
      <c r="F1582" s="13" t="s">
        <v>988</v>
      </c>
      <c r="G1582" s="13" t="s">
        <v>946</v>
      </c>
      <c r="H1582" s="13">
        <v>42966</v>
      </c>
      <c r="I1582" s="13" t="s">
        <v>1005</v>
      </c>
      <c r="J1582" s="13" t="s">
        <v>1449</v>
      </c>
      <c r="K1582" s="13">
        <v>230</v>
      </c>
    </row>
    <row r="1583" spans="5:11">
      <c r="E1583" s="13" t="s">
        <v>999</v>
      </c>
      <c r="F1583" s="13" t="s">
        <v>1000</v>
      </c>
      <c r="G1583" s="13" t="s">
        <v>933</v>
      </c>
      <c r="H1583" s="13">
        <v>41825</v>
      </c>
      <c r="I1583" s="13" t="s">
        <v>1010</v>
      </c>
      <c r="J1583" s="13" t="s">
        <v>1302</v>
      </c>
      <c r="K1583" s="13">
        <v>41</v>
      </c>
    </row>
    <row r="1584" spans="5:11">
      <c r="E1584" s="13" t="s">
        <v>1030</v>
      </c>
      <c r="F1584" s="13" t="s">
        <v>1000</v>
      </c>
      <c r="G1584" s="13" t="s">
        <v>933</v>
      </c>
      <c r="H1584" s="13">
        <v>42093</v>
      </c>
      <c r="I1584" s="13" t="s">
        <v>962</v>
      </c>
      <c r="J1584" s="13" t="s">
        <v>1135</v>
      </c>
      <c r="K1584" s="13">
        <v>792</v>
      </c>
    </row>
    <row r="1585" spans="5:11">
      <c r="E1585" s="13" t="s">
        <v>1072</v>
      </c>
      <c r="F1585" s="13" t="s">
        <v>1073</v>
      </c>
      <c r="G1585" s="13" t="s">
        <v>937</v>
      </c>
      <c r="H1585" s="13">
        <v>41976</v>
      </c>
      <c r="I1585" s="13" t="s">
        <v>929</v>
      </c>
      <c r="J1585" s="13" t="s">
        <v>1102</v>
      </c>
      <c r="K1585" s="13">
        <v>64</v>
      </c>
    </row>
    <row r="1586" spans="5:11">
      <c r="E1586" s="13" t="s">
        <v>1047</v>
      </c>
      <c r="F1586" s="13" t="s">
        <v>1000</v>
      </c>
      <c r="G1586" s="13" t="s">
        <v>933</v>
      </c>
      <c r="H1586" s="13">
        <v>41928</v>
      </c>
      <c r="I1586" s="13" t="s">
        <v>929</v>
      </c>
      <c r="J1586" s="13" t="s">
        <v>1439</v>
      </c>
      <c r="K1586" s="13">
        <v>62</v>
      </c>
    </row>
    <row r="1587" spans="5:11">
      <c r="E1587" s="13" t="s">
        <v>935</v>
      </c>
      <c r="F1587" s="13" t="s">
        <v>936</v>
      </c>
      <c r="G1587" s="13" t="s">
        <v>937</v>
      </c>
      <c r="H1587" s="13">
        <v>42040</v>
      </c>
      <c r="I1587" s="13" t="s">
        <v>974</v>
      </c>
      <c r="J1587" s="13" t="s">
        <v>1242</v>
      </c>
      <c r="K1587" s="13">
        <v>495</v>
      </c>
    </row>
    <row r="1588" spans="5:11">
      <c r="E1588" s="13" t="s">
        <v>940</v>
      </c>
      <c r="F1588" s="13" t="s">
        <v>941</v>
      </c>
      <c r="G1588" s="13" t="s">
        <v>928</v>
      </c>
      <c r="H1588" s="13">
        <v>42062</v>
      </c>
      <c r="I1588" s="13" t="s">
        <v>974</v>
      </c>
      <c r="J1588" s="13" t="s">
        <v>1182</v>
      </c>
      <c r="K1588" s="13">
        <v>500</v>
      </c>
    </row>
    <row r="1589" spans="5:11">
      <c r="E1589" s="13" t="s">
        <v>1007</v>
      </c>
      <c r="F1589" s="13" t="s">
        <v>1008</v>
      </c>
      <c r="G1589" s="13" t="s">
        <v>946</v>
      </c>
      <c r="H1589" s="13">
        <v>41855</v>
      </c>
      <c r="I1589" s="13" t="s">
        <v>955</v>
      </c>
      <c r="J1589" s="13" t="s">
        <v>1211</v>
      </c>
      <c r="K1589" s="13">
        <v>495</v>
      </c>
    </row>
    <row r="1590" spans="5:11">
      <c r="E1590" s="13" t="s">
        <v>1039</v>
      </c>
      <c r="F1590" s="13" t="s">
        <v>1040</v>
      </c>
      <c r="G1590" s="13" t="s">
        <v>928</v>
      </c>
      <c r="H1590" s="13">
        <v>41984</v>
      </c>
      <c r="I1590" s="13" t="s">
        <v>1005</v>
      </c>
      <c r="J1590" s="13" t="s">
        <v>1201</v>
      </c>
      <c r="K1590" s="13">
        <v>248</v>
      </c>
    </row>
    <row r="1591" spans="5:11">
      <c r="E1591" s="13" t="s">
        <v>996</v>
      </c>
      <c r="F1591" s="13" t="s">
        <v>973</v>
      </c>
      <c r="G1591" s="13" t="s">
        <v>946</v>
      </c>
      <c r="H1591" s="13">
        <v>43378</v>
      </c>
      <c r="I1591" s="13" t="s">
        <v>962</v>
      </c>
      <c r="J1591" s="13" t="s">
        <v>1451</v>
      </c>
      <c r="K1591" s="13">
        <v>712</v>
      </c>
    </row>
    <row r="1592" spans="5:11">
      <c r="E1592" s="13" t="s">
        <v>968</v>
      </c>
      <c r="F1592" s="13" t="s">
        <v>969</v>
      </c>
      <c r="G1592" s="13" t="s">
        <v>946</v>
      </c>
      <c r="H1592" s="13">
        <v>43004</v>
      </c>
      <c r="I1592" s="13" t="s">
        <v>947</v>
      </c>
      <c r="J1592" s="13" t="s">
        <v>1368</v>
      </c>
      <c r="K1592" s="13">
        <v>50</v>
      </c>
    </row>
    <row r="1593" spans="5:11">
      <c r="E1593" s="13" t="s">
        <v>1013</v>
      </c>
      <c r="F1593" s="13" t="s">
        <v>1014</v>
      </c>
      <c r="G1593" s="13" t="s">
        <v>928</v>
      </c>
      <c r="H1593" s="13">
        <v>41686</v>
      </c>
      <c r="I1593" s="13" t="s">
        <v>955</v>
      </c>
      <c r="J1593" s="13" t="s">
        <v>1205</v>
      </c>
      <c r="K1593" s="13">
        <v>485</v>
      </c>
    </row>
    <row r="1594" spans="5:11">
      <c r="E1594" s="13" t="s">
        <v>1027</v>
      </c>
      <c r="F1594" s="13" t="s">
        <v>1028</v>
      </c>
      <c r="G1594" s="13" t="s">
        <v>928</v>
      </c>
      <c r="H1594" s="13">
        <v>42647</v>
      </c>
      <c r="I1594" s="13" t="s">
        <v>974</v>
      </c>
      <c r="J1594" s="13" t="s">
        <v>1489</v>
      </c>
      <c r="K1594" s="13">
        <v>500</v>
      </c>
    </row>
    <row r="1595" spans="5:11">
      <c r="E1595" s="13" t="s">
        <v>1097</v>
      </c>
      <c r="F1595" s="13" t="s">
        <v>1098</v>
      </c>
      <c r="G1595" s="13" t="s">
        <v>946</v>
      </c>
      <c r="H1595" s="13">
        <v>43163</v>
      </c>
      <c r="I1595" s="13" t="s">
        <v>997</v>
      </c>
      <c r="J1595" s="13" t="s">
        <v>1300</v>
      </c>
      <c r="K1595" s="13">
        <v>69</v>
      </c>
    </row>
    <row r="1596" spans="5:11">
      <c r="E1596" s="13" t="s">
        <v>926</v>
      </c>
      <c r="F1596" s="13" t="s">
        <v>927</v>
      </c>
      <c r="G1596" s="13" t="s">
        <v>928</v>
      </c>
      <c r="H1596" s="13">
        <v>42439</v>
      </c>
      <c r="I1596" s="13" t="s">
        <v>929</v>
      </c>
      <c r="J1596" s="13" t="s">
        <v>1133</v>
      </c>
      <c r="K1596" s="13">
        <v>77</v>
      </c>
    </row>
    <row r="1597" spans="5:11">
      <c r="E1597" s="13" t="s">
        <v>1168</v>
      </c>
      <c r="F1597" s="13" t="s">
        <v>1169</v>
      </c>
      <c r="G1597" s="13" t="s">
        <v>937</v>
      </c>
      <c r="H1597" s="13">
        <v>42493</v>
      </c>
      <c r="I1597" s="13" t="s">
        <v>929</v>
      </c>
      <c r="J1597" s="13" t="s">
        <v>1283</v>
      </c>
      <c r="K1597" s="13">
        <v>76</v>
      </c>
    </row>
    <row r="1598" spans="5:11">
      <c r="E1598" s="13" t="s">
        <v>1050</v>
      </c>
      <c r="F1598" s="13" t="s">
        <v>1051</v>
      </c>
      <c r="G1598" s="13" t="s">
        <v>928</v>
      </c>
      <c r="H1598" s="13">
        <v>42538</v>
      </c>
      <c r="I1598" s="13" t="s">
        <v>997</v>
      </c>
      <c r="J1598" s="13" t="s">
        <v>1278</v>
      </c>
      <c r="K1598" s="13">
        <v>65</v>
      </c>
    </row>
    <row r="1599" spans="5:11">
      <c r="E1599" s="13" t="s">
        <v>953</v>
      </c>
      <c r="F1599" s="13" t="s">
        <v>954</v>
      </c>
      <c r="G1599" s="13" t="s">
        <v>937</v>
      </c>
      <c r="H1599" s="13">
        <v>41718</v>
      </c>
      <c r="I1599" s="13" t="s">
        <v>947</v>
      </c>
      <c r="J1599" s="13" t="s">
        <v>1379</v>
      </c>
      <c r="K1599" s="13">
        <v>37</v>
      </c>
    </row>
    <row r="1600" spans="5:11">
      <c r="E1600" s="13" t="s">
        <v>1070</v>
      </c>
      <c r="F1600" s="13" t="s">
        <v>958</v>
      </c>
      <c r="G1600" s="13" t="s">
        <v>937</v>
      </c>
      <c r="H1600" s="13">
        <v>42898</v>
      </c>
      <c r="I1600" s="13" t="s">
        <v>974</v>
      </c>
      <c r="J1600" s="13" t="s">
        <v>1161</v>
      </c>
      <c r="K1600" s="13">
        <v>500</v>
      </c>
    </row>
    <row r="1601" spans="5:11">
      <c r="E1601" s="13" t="s">
        <v>977</v>
      </c>
      <c r="F1601" s="13" t="s">
        <v>978</v>
      </c>
      <c r="G1601" s="13" t="s">
        <v>946</v>
      </c>
      <c r="H1601" s="13">
        <v>42740</v>
      </c>
      <c r="I1601" s="13" t="s">
        <v>947</v>
      </c>
      <c r="J1601" s="13" t="s">
        <v>1376</v>
      </c>
      <c r="K1601" s="13">
        <v>50</v>
      </c>
    </row>
    <row r="1602" spans="5:11">
      <c r="E1602" s="13" t="s">
        <v>1030</v>
      </c>
      <c r="F1602" s="13" t="s">
        <v>1000</v>
      </c>
      <c r="G1602" s="13" t="s">
        <v>933</v>
      </c>
      <c r="H1602" s="13">
        <v>43265</v>
      </c>
      <c r="I1602" s="13" t="s">
        <v>929</v>
      </c>
      <c r="J1602" s="13" t="s">
        <v>1135</v>
      </c>
      <c r="K1602" s="13">
        <v>73</v>
      </c>
    </row>
    <row r="1603" spans="5:11">
      <c r="E1603" s="13" t="s">
        <v>1168</v>
      </c>
      <c r="F1603" s="13" t="s">
        <v>1169</v>
      </c>
      <c r="G1603" s="13" t="s">
        <v>937</v>
      </c>
      <c r="H1603" s="13">
        <v>42737</v>
      </c>
      <c r="I1603" s="13" t="s">
        <v>938</v>
      </c>
      <c r="J1603" s="13" t="s">
        <v>1180</v>
      </c>
      <c r="K1603" s="13">
        <v>637</v>
      </c>
    </row>
    <row r="1604" spans="5:11">
      <c r="E1604" s="13" t="s">
        <v>1107</v>
      </c>
      <c r="F1604" s="13" t="s">
        <v>1000</v>
      </c>
      <c r="G1604" s="13" t="s">
        <v>933</v>
      </c>
      <c r="H1604" s="13">
        <v>43352</v>
      </c>
      <c r="I1604" s="13" t="s">
        <v>1005</v>
      </c>
      <c r="J1604" s="13" t="s">
        <v>1384</v>
      </c>
      <c r="K1604" s="13">
        <v>248</v>
      </c>
    </row>
    <row r="1605" spans="5:11">
      <c r="E1605" s="13" t="s">
        <v>957</v>
      </c>
      <c r="F1605" s="13" t="s">
        <v>958</v>
      </c>
      <c r="G1605" s="13" t="s">
        <v>937</v>
      </c>
      <c r="H1605" s="13">
        <v>42358</v>
      </c>
      <c r="I1605" s="13" t="s">
        <v>955</v>
      </c>
      <c r="J1605" s="13" t="s">
        <v>959</v>
      </c>
      <c r="K1605" s="13">
        <v>475</v>
      </c>
    </row>
    <row r="1606" spans="5:11">
      <c r="E1606" s="13" t="s">
        <v>957</v>
      </c>
      <c r="F1606" s="13" t="s">
        <v>958</v>
      </c>
      <c r="G1606" s="13" t="s">
        <v>937</v>
      </c>
      <c r="H1606" s="13">
        <v>41956</v>
      </c>
      <c r="I1606" s="13" t="s">
        <v>1010</v>
      </c>
      <c r="J1606" s="13" t="s">
        <v>1146</v>
      </c>
      <c r="K1606" s="13">
        <v>40</v>
      </c>
    </row>
    <row r="1607" spans="5:11">
      <c r="E1607" s="13" t="s">
        <v>949</v>
      </c>
      <c r="F1607" s="13" t="s">
        <v>950</v>
      </c>
      <c r="G1607" s="13" t="s">
        <v>946</v>
      </c>
      <c r="H1607" s="13">
        <v>41958</v>
      </c>
      <c r="I1607" s="13" t="s">
        <v>962</v>
      </c>
      <c r="J1607" s="13" t="s">
        <v>952</v>
      </c>
      <c r="K1607" s="13">
        <v>504</v>
      </c>
    </row>
    <row r="1608" spans="5:11">
      <c r="E1608" s="13" t="s">
        <v>1039</v>
      </c>
      <c r="F1608" s="13" t="s">
        <v>1040</v>
      </c>
      <c r="G1608" s="13" t="s">
        <v>928</v>
      </c>
      <c r="H1608" s="13">
        <v>43148</v>
      </c>
      <c r="I1608" s="13" t="s">
        <v>962</v>
      </c>
      <c r="J1608" s="13" t="s">
        <v>1201</v>
      </c>
      <c r="K1608" s="13">
        <v>664</v>
      </c>
    </row>
    <row r="1609" spans="5:11">
      <c r="E1609" s="13" t="s">
        <v>1122</v>
      </c>
      <c r="F1609" s="13" t="s">
        <v>1123</v>
      </c>
      <c r="G1609" s="13" t="s">
        <v>928</v>
      </c>
      <c r="H1609" s="13">
        <v>42848</v>
      </c>
      <c r="I1609" s="13" t="s">
        <v>955</v>
      </c>
      <c r="J1609" s="13" t="s">
        <v>1408</v>
      </c>
      <c r="K1609" s="13">
        <v>500</v>
      </c>
    </row>
    <row r="1610" spans="5:11">
      <c r="E1610" s="13" t="s">
        <v>987</v>
      </c>
      <c r="F1610" s="13" t="s">
        <v>988</v>
      </c>
      <c r="G1610" s="13" t="s">
        <v>946</v>
      </c>
      <c r="H1610" s="13">
        <v>43154</v>
      </c>
      <c r="I1610" s="13" t="s">
        <v>1005</v>
      </c>
      <c r="J1610" s="13" t="s">
        <v>1131</v>
      </c>
      <c r="K1610" s="13">
        <v>250</v>
      </c>
    </row>
    <row r="1611" spans="5:11">
      <c r="E1611" s="13" t="s">
        <v>1007</v>
      </c>
      <c r="F1611" s="13" t="s">
        <v>1008</v>
      </c>
      <c r="G1611" s="13" t="s">
        <v>946</v>
      </c>
      <c r="H1611" s="13">
        <v>42592</v>
      </c>
      <c r="I1611" s="13" t="s">
        <v>951</v>
      </c>
      <c r="J1611" s="13" t="s">
        <v>1462</v>
      </c>
      <c r="K1611" s="13">
        <v>30</v>
      </c>
    </row>
    <row r="1612" spans="5:11">
      <c r="E1612" s="13" t="s">
        <v>1491</v>
      </c>
      <c r="F1612" s="13" t="s">
        <v>932</v>
      </c>
      <c r="G1612" s="13" t="s">
        <v>933</v>
      </c>
      <c r="H1612" s="13">
        <v>42295</v>
      </c>
      <c r="I1612" s="13" t="s">
        <v>962</v>
      </c>
      <c r="J1612" s="13" t="s">
        <v>1492</v>
      </c>
      <c r="K1612" s="13">
        <v>632</v>
      </c>
    </row>
    <row r="1613" spans="5:11">
      <c r="E1613" s="13" t="s">
        <v>949</v>
      </c>
      <c r="F1613" s="13" t="s">
        <v>950</v>
      </c>
      <c r="G1613" s="13" t="s">
        <v>946</v>
      </c>
      <c r="H1613" s="13">
        <v>43262</v>
      </c>
      <c r="I1613" s="13" t="s">
        <v>1010</v>
      </c>
      <c r="J1613" s="13" t="s">
        <v>1036</v>
      </c>
      <c r="K1613" s="13">
        <v>50</v>
      </c>
    </row>
    <row r="1614" spans="5:11">
      <c r="E1614" s="13" t="s">
        <v>1030</v>
      </c>
      <c r="F1614" s="13" t="s">
        <v>1000</v>
      </c>
      <c r="G1614" s="13" t="s">
        <v>933</v>
      </c>
      <c r="H1614" s="13">
        <v>43106</v>
      </c>
      <c r="I1614" s="13" t="s">
        <v>974</v>
      </c>
      <c r="J1614" s="13" t="s">
        <v>1031</v>
      </c>
      <c r="K1614" s="13">
        <v>500</v>
      </c>
    </row>
    <row r="1615" spans="5:11">
      <c r="E1615" s="13" t="s">
        <v>1107</v>
      </c>
      <c r="F1615" s="13" t="s">
        <v>1000</v>
      </c>
      <c r="G1615" s="13" t="s">
        <v>933</v>
      </c>
      <c r="H1615" s="13">
        <v>42425</v>
      </c>
      <c r="I1615" s="13" t="s">
        <v>974</v>
      </c>
      <c r="J1615" s="13" t="s">
        <v>1132</v>
      </c>
      <c r="K1615" s="13">
        <v>495</v>
      </c>
    </row>
    <row r="1616" spans="5:11">
      <c r="E1616" s="13" t="s">
        <v>935</v>
      </c>
      <c r="F1616" s="13" t="s">
        <v>936</v>
      </c>
      <c r="G1616" s="13" t="s">
        <v>937</v>
      </c>
      <c r="H1616" s="13">
        <v>41749</v>
      </c>
      <c r="I1616" s="13" t="s">
        <v>955</v>
      </c>
      <c r="J1616" s="13" t="s">
        <v>1116</v>
      </c>
      <c r="K1616" s="13">
        <v>485</v>
      </c>
    </row>
    <row r="1617" spans="5:11">
      <c r="E1617" s="13" t="s">
        <v>1088</v>
      </c>
      <c r="F1617" s="13" t="s">
        <v>1089</v>
      </c>
      <c r="G1617" s="13" t="s">
        <v>928</v>
      </c>
      <c r="H1617" s="13">
        <v>41992</v>
      </c>
      <c r="I1617" s="13" t="s">
        <v>951</v>
      </c>
      <c r="J1617" s="13" t="s">
        <v>1203</v>
      </c>
      <c r="K1617" s="13">
        <v>23</v>
      </c>
    </row>
    <row r="1618" spans="5:11">
      <c r="E1618" s="13" t="s">
        <v>1168</v>
      </c>
      <c r="F1618" s="13" t="s">
        <v>1169</v>
      </c>
      <c r="G1618" s="13" t="s">
        <v>937</v>
      </c>
      <c r="H1618" s="13">
        <v>41713</v>
      </c>
      <c r="I1618" s="13" t="s">
        <v>1010</v>
      </c>
      <c r="J1618" s="13" t="s">
        <v>1215</v>
      </c>
      <c r="K1618" s="13">
        <v>50</v>
      </c>
    </row>
    <row r="1619" spans="5:11">
      <c r="E1619" s="13" t="s">
        <v>960</v>
      </c>
      <c r="F1619" s="13" t="s">
        <v>961</v>
      </c>
      <c r="G1619" s="13" t="s">
        <v>928</v>
      </c>
      <c r="H1619" s="13">
        <v>42528</v>
      </c>
      <c r="I1619" s="13" t="s">
        <v>1010</v>
      </c>
      <c r="J1619" s="13" t="s">
        <v>963</v>
      </c>
      <c r="K1619" s="13">
        <v>48</v>
      </c>
    </row>
    <row r="1620" spans="5:11">
      <c r="E1620" s="13" t="s">
        <v>1039</v>
      </c>
      <c r="F1620" s="13" t="s">
        <v>1040</v>
      </c>
      <c r="G1620" s="13" t="s">
        <v>928</v>
      </c>
      <c r="H1620" s="13">
        <v>42242</v>
      </c>
      <c r="I1620" s="13" t="s">
        <v>1005</v>
      </c>
      <c r="J1620" s="13" t="s">
        <v>1041</v>
      </c>
      <c r="K1620" s="13">
        <v>160</v>
      </c>
    </row>
    <row r="1621" spans="5:11">
      <c r="E1621" s="13" t="s">
        <v>1027</v>
      </c>
      <c r="F1621" s="13" t="s">
        <v>1028</v>
      </c>
      <c r="G1621" s="13" t="s">
        <v>928</v>
      </c>
      <c r="H1621" s="13">
        <v>42818</v>
      </c>
      <c r="I1621" s="13" t="s">
        <v>942</v>
      </c>
      <c r="J1621" s="13" t="s">
        <v>1285</v>
      </c>
      <c r="K1621" s="13">
        <v>140</v>
      </c>
    </row>
    <row r="1622" spans="5:11">
      <c r="E1622" s="13" t="s">
        <v>1002</v>
      </c>
      <c r="F1622" s="13" t="s">
        <v>981</v>
      </c>
      <c r="G1622" s="13" t="s">
        <v>928</v>
      </c>
      <c r="H1622" s="13">
        <v>42282</v>
      </c>
      <c r="I1622" s="13" t="s">
        <v>1010</v>
      </c>
      <c r="J1622" s="13" t="s">
        <v>1306</v>
      </c>
      <c r="K1622" s="13">
        <v>42</v>
      </c>
    </row>
    <row r="1623" spans="5:11">
      <c r="E1623" s="13" t="s">
        <v>1491</v>
      </c>
      <c r="F1623" s="13" t="s">
        <v>932</v>
      </c>
      <c r="G1623" s="13" t="s">
        <v>933</v>
      </c>
      <c r="H1623" s="13">
        <v>42472</v>
      </c>
      <c r="I1623" s="13" t="s">
        <v>951</v>
      </c>
      <c r="J1623" s="13" t="s">
        <v>1493</v>
      </c>
      <c r="K1623" s="13">
        <v>29</v>
      </c>
    </row>
    <row r="1624" spans="5:11">
      <c r="E1624" s="13" t="s">
        <v>1007</v>
      </c>
      <c r="F1624" s="13" t="s">
        <v>1008</v>
      </c>
      <c r="G1624" s="13" t="s">
        <v>946</v>
      </c>
      <c r="H1624" s="13">
        <v>41805</v>
      </c>
      <c r="I1624" s="13" t="s">
        <v>966</v>
      </c>
      <c r="J1624" s="13" t="s">
        <v>1227</v>
      </c>
      <c r="K1624" s="13">
        <v>580</v>
      </c>
    </row>
    <row r="1625" spans="5:11">
      <c r="E1625" s="13" t="s">
        <v>1018</v>
      </c>
      <c r="F1625" s="13" t="s">
        <v>988</v>
      </c>
      <c r="G1625" s="13" t="s">
        <v>946</v>
      </c>
      <c r="H1625" s="13">
        <v>41963</v>
      </c>
      <c r="I1625" s="13" t="s">
        <v>966</v>
      </c>
      <c r="J1625" s="13" t="s">
        <v>1019</v>
      </c>
      <c r="K1625" s="13">
        <v>880</v>
      </c>
    </row>
    <row r="1626" spans="5:11">
      <c r="E1626" s="13" t="s">
        <v>1050</v>
      </c>
      <c r="F1626" s="13" t="s">
        <v>1051</v>
      </c>
      <c r="G1626" s="13" t="s">
        <v>928</v>
      </c>
      <c r="H1626" s="13">
        <v>41857</v>
      </c>
      <c r="I1626" s="13" t="s">
        <v>997</v>
      </c>
      <c r="J1626" s="13" t="s">
        <v>1258</v>
      </c>
      <c r="K1626" s="13">
        <v>52</v>
      </c>
    </row>
    <row r="1627" spans="5:11">
      <c r="E1627" s="13" t="s">
        <v>1155</v>
      </c>
      <c r="F1627" s="13" t="s">
        <v>1156</v>
      </c>
      <c r="G1627" s="13" t="s">
        <v>928</v>
      </c>
      <c r="H1627" s="13">
        <v>42022</v>
      </c>
      <c r="I1627" s="13" t="s">
        <v>1010</v>
      </c>
      <c r="J1627" s="13" t="s">
        <v>1494</v>
      </c>
      <c r="K1627" s="13">
        <v>37</v>
      </c>
    </row>
    <row r="1628" spans="5:11">
      <c r="E1628" s="13" t="s">
        <v>1070</v>
      </c>
      <c r="F1628" s="13" t="s">
        <v>958</v>
      </c>
      <c r="G1628" s="13" t="s">
        <v>937</v>
      </c>
      <c r="H1628" s="13">
        <v>41859</v>
      </c>
      <c r="I1628" s="13" t="s">
        <v>947</v>
      </c>
      <c r="J1628" s="13" t="s">
        <v>1406</v>
      </c>
      <c r="K1628" s="13">
        <v>50</v>
      </c>
    </row>
    <row r="1629" spans="5:11">
      <c r="E1629" s="13" t="s">
        <v>1495</v>
      </c>
      <c r="F1629" s="13" t="s">
        <v>1000</v>
      </c>
      <c r="G1629" s="13" t="s">
        <v>933</v>
      </c>
      <c r="H1629" s="13">
        <v>43048</v>
      </c>
      <c r="I1629" s="13" t="s">
        <v>997</v>
      </c>
      <c r="J1629" s="13" t="s">
        <v>1496</v>
      </c>
      <c r="K1629" s="13">
        <v>67</v>
      </c>
    </row>
    <row r="1630" spans="5:11">
      <c r="E1630" s="13" t="s">
        <v>1107</v>
      </c>
      <c r="F1630" s="13" t="s">
        <v>1000</v>
      </c>
      <c r="G1630" s="13" t="s">
        <v>933</v>
      </c>
      <c r="H1630" s="13">
        <v>42269</v>
      </c>
      <c r="I1630" s="13" t="s">
        <v>947</v>
      </c>
      <c r="J1630" s="13" t="s">
        <v>1384</v>
      </c>
      <c r="K1630" s="13">
        <v>50</v>
      </c>
    </row>
    <row r="1631" spans="5:11">
      <c r="E1631" s="13" t="s">
        <v>987</v>
      </c>
      <c r="F1631" s="13" t="s">
        <v>988</v>
      </c>
      <c r="G1631" s="13" t="s">
        <v>946</v>
      </c>
      <c r="H1631" s="13">
        <v>42698</v>
      </c>
      <c r="I1631" s="13" t="s">
        <v>997</v>
      </c>
      <c r="J1631" s="13" t="s">
        <v>1449</v>
      </c>
      <c r="K1631" s="13">
        <v>66</v>
      </c>
    </row>
    <row r="1632" spans="5:11">
      <c r="E1632" s="13" t="s">
        <v>1155</v>
      </c>
      <c r="F1632" s="13" t="s">
        <v>1156</v>
      </c>
      <c r="G1632" s="13" t="s">
        <v>928</v>
      </c>
      <c r="H1632" s="13">
        <v>42350</v>
      </c>
      <c r="I1632" s="13" t="s">
        <v>1010</v>
      </c>
      <c r="J1632" s="13" t="s">
        <v>1415</v>
      </c>
      <c r="K1632" s="13">
        <v>42</v>
      </c>
    </row>
    <row r="1633" spans="5:11">
      <c r="E1633" s="13" t="s">
        <v>1168</v>
      </c>
      <c r="F1633" s="13" t="s">
        <v>1169</v>
      </c>
      <c r="G1633" s="13" t="s">
        <v>937</v>
      </c>
      <c r="H1633" s="13">
        <v>43289</v>
      </c>
      <c r="I1633" s="13" t="s">
        <v>929</v>
      </c>
      <c r="J1633" s="13" t="s">
        <v>1283</v>
      </c>
      <c r="K1633" s="13">
        <v>78</v>
      </c>
    </row>
    <row r="1634" spans="5:11">
      <c r="E1634" s="13" t="s">
        <v>1122</v>
      </c>
      <c r="F1634" s="13" t="s">
        <v>1123</v>
      </c>
      <c r="G1634" s="13" t="s">
        <v>928</v>
      </c>
      <c r="H1634" s="13">
        <v>42736</v>
      </c>
      <c r="I1634" s="13" t="s">
        <v>966</v>
      </c>
      <c r="J1634" s="13" t="s">
        <v>1399</v>
      </c>
      <c r="K1634" s="13">
        <v>690</v>
      </c>
    </row>
    <row r="1635" spans="5:11">
      <c r="E1635" s="13" t="s">
        <v>987</v>
      </c>
      <c r="F1635" s="13" t="s">
        <v>988</v>
      </c>
      <c r="G1635" s="13" t="s">
        <v>946</v>
      </c>
      <c r="H1635" s="13">
        <v>41911</v>
      </c>
      <c r="I1635" s="13" t="s">
        <v>942</v>
      </c>
      <c r="J1635" s="13" t="s">
        <v>1391</v>
      </c>
      <c r="K1635" s="13">
        <v>138</v>
      </c>
    </row>
    <row r="1636" spans="5:11">
      <c r="E1636" s="13" t="s">
        <v>1016</v>
      </c>
      <c r="F1636" s="13" t="s">
        <v>1000</v>
      </c>
      <c r="G1636" s="13" t="s">
        <v>933</v>
      </c>
      <c r="H1636" s="13">
        <v>42853</v>
      </c>
      <c r="I1636" s="13" t="s">
        <v>997</v>
      </c>
      <c r="J1636" s="13" t="s">
        <v>1017</v>
      </c>
      <c r="K1636" s="13">
        <v>68</v>
      </c>
    </row>
    <row r="1637" spans="5:11">
      <c r="E1637" s="13" t="s">
        <v>1495</v>
      </c>
      <c r="F1637" s="13" t="s">
        <v>1000</v>
      </c>
      <c r="G1637" s="13" t="s">
        <v>933</v>
      </c>
      <c r="H1637" s="13">
        <v>41819</v>
      </c>
      <c r="I1637" s="13" t="s">
        <v>974</v>
      </c>
      <c r="J1637" s="13" t="s">
        <v>1497</v>
      </c>
      <c r="K1637" s="13">
        <v>490</v>
      </c>
    </row>
    <row r="1638" spans="5:11">
      <c r="E1638" s="13" t="s">
        <v>1039</v>
      </c>
      <c r="F1638" s="13" t="s">
        <v>1040</v>
      </c>
      <c r="G1638" s="13" t="s">
        <v>928</v>
      </c>
      <c r="H1638" s="13">
        <v>42045</v>
      </c>
      <c r="I1638" s="13" t="s">
        <v>951</v>
      </c>
      <c r="J1638" s="13" t="s">
        <v>1341</v>
      </c>
      <c r="K1638" s="13">
        <v>25</v>
      </c>
    </row>
    <row r="1639" spans="5:11">
      <c r="E1639" s="13" t="s">
        <v>1039</v>
      </c>
      <c r="F1639" s="13" t="s">
        <v>1040</v>
      </c>
      <c r="G1639" s="13" t="s">
        <v>928</v>
      </c>
      <c r="H1639" s="13">
        <v>43279</v>
      </c>
      <c r="I1639" s="13" t="s">
        <v>962</v>
      </c>
      <c r="J1639" s="13" t="s">
        <v>1041</v>
      </c>
      <c r="K1639" s="13">
        <v>576</v>
      </c>
    </row>
    <row r="1640" spans="5:11">
      <c r="E1640" s="13" t="s">
        <v>1097</v>
      </c>
      <c r="F1640" s="13" t="s">
        <v>1098</v>
      </c>
      <c r="G1640" s="13" t="s">
        <v>946</v>
      </c>
      <c r="H1640" s="13">
        <v>43245</v>
      </c>
      <c r="I1640" s="13" t="s">
        <v>947</v>
      </c>
      <c r="J1640" s="13" t="s">
        <v>1300</v>
      </c>
      <c r="K1640" s="13">
        <v>48</v>
      </c>
    </row>
    <row r="1641" spans="5:11">
      <c r="E1641" s="13" t="s">
        <v>1088</v>
      </c>
      <c r="F1641" s="13" t="s">
        <v>1089</v>
      </c>
      <c r="G1641" s="13" t="s">
        <v>928</v>
      </c>
      <c r="H1641" s="13">
        <v>42494</v>
      </c>
      <c r="I1641" s="13" t="s">
        <v>1005</v>
      </c>
      <c r="J1641" s="13" t="s">
        <v>1427</v>
      </c>
      <c r="K1641" s="13">
        <v>233</v>
      </c>
    </row>
    <row r="1642" spans="5:11">
      <c r="E1642" s="13" t="s">
        <v>996</v>
      </c>
      <c r="F1642" s="13" t="s">
        <v>973</v>
      </c>
      <c r="G1642" s="13" t="s">
        <v>946</v>
      </c>
      <c r="H1642" s="13">
        <v>42633</v>
      </c>
      <c r="I1642" s="13" t="s">
        <v>1005</v>
      </c>
      <c r="J1642" s="13" t="s">
        <v>1235</v>
      </c>
      <c r="K1642" s="13">
        <v>230</v>
      </c>
    </row>
    <row r="1643" spans="5:11">
      <c r="E1643" s="13" t="s">
        <v>926</v>
      </c>
      <c r="F1643" s="13" t="s">
        <v>927</v>
      </c>
      <c r="G1643" s="13" t="s">
        <v>928</v>
      </c>
      <c r="H1643" s="13">
        <v>41771</v>
      </c>
      <c r="I1643" s="13" t="s">
        <v>938</v>
      </c>
      <c r="J1643" s="13" t="s">
        <v>1101</v>
      </c>
      <c r="K1643" s="13">
        <v>679</v>
      </c>
    </row>
    <row r="1644" spans="5:11">
      <c r="E1644" s="13" t="s">
        <v>1042</v>
      </c>
      <c r="F1644" s="13" t="s">
        <v>1043</v>
      </c>
      <c r="G1644" s="13" t="s">
        <v>928</v>
      </c>
      <c r="H1644" s="13">
        <v>43422</v>
      </c>
      <c r="I1644" s="13" t="s">
        <v>947</v>
      </c>
      <c r="J1644" s="13" t="s">
        <v>1441</v>
      </c>
      <c r="K1644" s="13">
        <v>44</v>
      </c>
    </row>
    <row r="1645" spans="5:11">
      <c r="E1645" s="13" t="s">
        <v>1002</v>
      </c>
      <c r="F1645" s="13" t="s">
        <v>981</v>
      </c>
      <c r="G1645" s="13" t="s">
        <v>928</v>
      </c>
      <c r="H1645" s="13">
        <v>42786</v>
      </c>
      <c r="I1645" s="13" t="s">
        <v>951</v>
      </c>
      <c r="J1645" s="13" t="s">
        <v>1178</v>
      </c>
      <c r="K1645" s="13">
        <v>29</v>
      </c>
    </row>
    <row r="1646" spans="5:11">
      <c r="E1646" s="13" t="s">
        <v>980</v>
      </c>
      <c r="F1646" s="13" t="s">
        <v>981</v>
      </c>
      <c r="G1646" s="13" t="s">
        <v>928</v>
      </c>
      <c r="H1646" s="13">
        <v>42075</v>
      </c>
      <c r="I1646" s="13" t="s">
        <v>938</v>
      </c>
      <c r="J1646" s="13" t="s">
        <v>1446</v>
      </c>
      <c r="K1646" s="13">
        <v>462</v>
      </c>
    </row>
    <row r="1647" spans="5:11">
      <c r="E1647" s="13" t="s">
        <v>972</v>
      </c>
      <c r="F1647" s="13" t="s">
        <v>973</v>
      </c>
      <c r="G1647" s="13" t="s">
        <v>946</v>
      </c>
      <c r="H1647" s="13">
        <v>42852</v>
      </c>
      <c r="I1647" s="13" t="s">
        <v>966</v>
      </c>
      <c r="J1647" s="13" t="s">
        <v>1346</v>
      </c>
      <c r="K1647" s="13">
        <v>860</v>
      </c>
    </row>
    <row r="1648" spans="5:11">
      <c r="E1648" s="13" t="s">
        <v>935</v>
      </c>
      <c r="F1648" s="13" t="s">
        <v>936</v>
      </c>
      <c r="G1648" s="13" t="s">
        <v>937</v>
      </c>
      <c r="H1648" s="13">
        <v>41836</v>
      </c>
      <c r="I1648" s="13" t="s">
        <v>1010</v>
      </c>
      <c r="J1648" s="13" t="s">
        <v>939</v>
      </c>
      <c r="K1648" s="13">
        <v>37</v>
      </c>
    </row>
    <row r="1649" spans="5:11">
      <c r="E1649" s="13" t="s">
        <v>1039</v>
      </c>
      <c r="F1649" s="13" t="s">
        <v>1040</v>
      </c>
      <c r="G1649" s="13" t="s">
        <v>928</v>
      </c>
      <c r="H1649" s="13">
        <v>42325</v>
      </c>
      <c r="I1649" s="13" t="s">
        <v>1005</v>
      </c>
      <c r="J1649" s="13" t="s">
        <v>1480</v>
      </c>
      <c r="K1649" s="13">
        <v>173</v>
      </c>
    </row>
    <row r="1650" spans="5:11">
      <c r="E1650" s="13" t="s">
        <v>1155</v>
      </c>
      <c r="F1650" s="13" t="s">
        <v>1156</v>
      </c>
      <c r="G1650" s="13" t="s">
        <v>928</v>
      </c>
      <c r="H1650" s="13">
        <v>42952</v>
      </c>
      <c r="I1650" s="13" t="s">
        <v>938</v>
      </c>
      <c r="J1650" s="13" t="s">
        <v>1415</v>
      </c>
      <c r="K1650" s="13">
        <v>637</v>
      </c>
    </row>
    <row r="1651" spans="5:11">
      <c r="E1651" s="13" t="s">
        <v>1495</v>
      </c>
      <c r="F1651" s="13" t="s">
        <v>1000</v>
      </c>
      <c r="G1651" s="13" t="s">
        <v>933</v>
      </c>
      <c r="H1651" s="13">
        <v>42085</v>
      </c>
      <c r="I1651" s="13" t="s">
        <v>997</v>
      </c>
      <c r="J1651" s="13" t="s">
        <v>1496</v>
      </c>
      <c r="K1651" s="13">
        <v>48</v>
      </c>
    </row>
    <row r="1652" spans="5:11">
      <c r="E1652" s="13" t="s">
        <v>931</v>
      </c>
      <c r="F1652" s="13" t="s">
        <v>932</v>
      </c>
      <c r="G1652" s="13" t="s">
        <v>933</v>
      </c>
      <c r="H1652" s="13">
        <v>42123</v>
      </c>
      <c r="I1652" s="13" t="s">
        <v>997</v>
      </c>
      <c r="J1652" s="13" t="s">
        <v>1212</v>
      </c>
      <c r="K1652" s="13">
        <v>43</v>
      </c>
    </row>
    <row r="1653" spans="5:11">
      <c r="E1653" s="13" t="s">
        <v>949</v>
      </c>
      <c r="F1653" s="13" t="s">
        <v>950</v>
      </c>
      <c r="G1653" s="13" t="s">
        <v>946</v>
      </c>
      <c r="H1653" s="13">
        <v>42280</v>
      </c>
      <c r="I1653" s="13" t="s">
        <v>951</v>
      </c>
      <c r="J1653" s="13" t="s">
        <v>1421</v>
      </c>
      <c r="K1653" s="13">
        <v>21</v>
      </c>
    </row>
    <row r="1654" spans="5:11">
      <c r="E1654" s="13" t="s">
        <v>1042</v>
      </c>
      <c r="F1654" s="13" t="s">
        <v>1043</v>
      </c>
      <c r="G1654" s="13" t="s">
        <v>928</v>
      </c>
      <c r="H1654" s="13">
        <v>41864</v>
      </c>
      <c r="I1654" s="13" t="s">
        <v>942</v>
      </c>
      <c r="J1654" s="13" t="s">
        <v>1067</v>
      </c>
      <c r="K1654" s="13">
        <v>107</v>
      </c>
    </row>
    <row r="1655" spans="5:11">
      <c r="E1655" s="13" t="s">
        <v>1060</v>
      </c>
      <c r="F1655" s="13" t="s">
        <v>1061</v>
      </c>
      <c r="G1655" s="13" t="s">
        <v>937</v>
      </c>
      <c r="H1655" s="13">
        <v>41946</v>
      </c>
      <c r="I1655" s="13" t="s">
        <v>947</v>
      </c>
      <c r="J1655" s="13" t="s">
        <v>1247</v>
      </c>
      <c r="K1655" s="13">
        <v>48</v>
      </c>
    </row>
    <row r="1656" spans="5:11">
      <c r="E1656" s="13" t="s">
        <v>1491</v>
      </c>
      <c r="F1656" s="13" t="s">
        <v>932</v>
      </c>
      <c r="G1656" s="13" t="s">
        <v>933</v>
      </c>
      <c r="H1656" s="13">
        <v>43072</v>
      </c>
      <c r="I1656" s="13" t="s">
        <v>1010</v>
      </c>
      <c r="J1656" s="13" t="s">
        <v>1498</v>
      </c>
      <c r="K1656" s="13">
        <v>45</v>
      </c>
    </row>
    <row r="1657" spans="5:11">
      <c r="E1657" s="13" t="s">
        <v>944</v>
      </c>
      <c r="F1657" s="13" t="s">
        <v>945</v>
      </c>
      <c r="G1657" s="13" t="s">
        <v>946</v>
      </c>
      <c r="H1657" s="13">
        <v>42499</v>
      </c>
      <c r="I1657" s="13" t="s">
        <v>997</v>
      </c>
      <c r="J1657" s="13" t="s">
        <v>1034</v>
      </c>
      <c r="K1657" s="13">
        <v>68</v>
      </c>
    </row>
    <row r="1658" spans="5:11">
      <c r="E1658" s="13" t="s">
        <v>1016</v>
      </c>
      <c r="F1658" s="13" t="s">
        <v>1000</v>
      </c>
      <c r="G1658" s="13" t="s">
        <v>933</v>
      </c>
      <c r="H1658" s="13">
        <v>41927</v>
      </c>
      <c r="I1658" s="13" t="s">
        <v>947</v>
      </c>
      <c r="J1658" s="13" t="s">
        <v>1017</v>
      </c>
      <c r="K1658" s="13">
        <v>45</v>
      </c>
    </row>
    <row r="1659" spans="5:11">
      <c r="E1659" s="13" t="s">
        <v>1495</v>
      </c>
      <c r="F1659" s="13" t="s">
        <v>1000</v>
      </c>
      <c r="G1659" s="13" t="s">
        <v>933</v>
      </c>
      <c r="H1659" s="13">
        <v>43304</v>
      </c>
      <c r="I1659" s="13" t="s">
        <v>947</v>
      </c>
      <c r="J1659" s="13" t="s">
        <v>1496</v>
      </c>
      <c r="K1659" s="13">
        <v>48</v>
      </c>
    </row>
    <row r="1660" spans="5:11">
      <c r="E1660" s="13" t="s">
        <v>1122</v>
      </c>
      <c r="F1660" s="13" t="s">
        <v>1123</v>
      </c>
      <c r="G1660" s="13" t="s">
        <v>928</v>
      </c>
      <c r="H1660" s="13">
        <v>41866</v>
      </c>
      <c r="I1660" s="13" t="s">
        <v>962</v>
      </c>
      <c r="J1660" s="13" t="s">
        <v>1399</v>
      </c>
      <c r="K1660" s="13">
        <v>704</v>
      </c>
    </row>
    <row r="1661" spans="5:11">
      <c r="E1661" s="13" t="s">
        <v>1060</v>
      </c>
      <c r="F1661" s="13" t="s">
        <v>1061</v>
      </c>
      <c r="G1661" s="13" t="s">
        <v>937</v>
      </c>
      <c r="H1661" s="13">
        <v>42965</v>
      </c>
      <c r="I1661" s="13" t="s">
        <v>929</v>
      </c>
      <c r="J1661" s="13" t="s">
        <v>1445</v>
      </c>
      <c r="K1661" s="13">
        <v>80</v>
      </c>
    </row>
    <row r="1662" spans="5:11">
      <c r="E1662" s="13" t="s">
        <v>1050</v>
      </c>
      <c r="F1662" s="13" t="s">
        <v>1051</v>
      </c>
      <c r="G1662" s="13" t="s">
        <v>928</v>
      </c>
      <c r="H1662" s="13">
        <v>41871</v>
      </c>
      <c r="I1662" s="13" t="s">
        <v>951</v>
      </c>
      <c r="J1662" s="13" t="s">
        <v>1258</v>
      </c>
      <c r="K1662" s="13">
        <v>30</v>
      </c>
    </row>
    <row r="1663" spans="5:11">
      <c r="E1663" s="13" t="s">
        <v>1027</v>
      </c>
      <c r="F1663" s="13" t="s">
        <v>1028</v>
      </c>
      <c r="G1663" s="13" t="s">
        <v>928</v>
      </c>
      <c r="H1663" s="13">
        <v>42027</v>
      </c>
      <c r="I1663" s="13" t="s">
        <v>1005</v>
      </c>
      <c r="J1663" s="13" t="s">
        <v>1305</v>
      </c>
      <c r="K1663" s="13">
        <v>160</v>
      </c>
    </row>
    <row r="1664" spans="5:11">
      <c r="E1664" s="13" t="s">
        <v>1050</v>
      </c>
      <c r="F1664" s="13" t="s">
        <v>1051</v>
      </c>
      <c r="G1664" s="13" t="s">
        <v>928</v>
      </c>
      <c r="H1664" s="13">
        <v>42330</v>
      </c>
      <c r="I1664" s="13" t="s">
        <v>1010</v>
      </c>
      <c r="J1664" s="13" t="s">
        <v>1052</v>
      </c>
      <c r="K1664" s="13">
        <v>43</v>
      </c>
    </row>
    <row r="1665" spans="5:11">
      <c r="E1665" s="13" t="s">
        <v>1050</v>
      </c>
      <c r="F1665" s="13" t="s">
        <v>1051</v>
      </c>
      <c r="G1665" s="13" t="s">
        <v>928</v>
      </c>
      <c r="H1665" s="13">
        <v>43181</v>
      </c>
      <c r="I1665" s="13" t="s">
        <v>974</v>
      </c>
      <c r="J1665" s="13" t="s">
        <v>1052</v>
      </c>
      <c r="K1665" s="13">
        <v>495</v>
      </c>
    </row>
    <row r="1666" spans="5:11">
      <c r="E1666" s="13" t="s">
        <v>1080</v>
      </c>
      <c r="F1666" s="13" t="s">
        <v>1081</v>
      </c>
      <c r="G1666" s="13" t="s">
        <v>928</v>
      </c>
      <c r="H1666" s="13">
        <v>43310</v>
      </c>
      <c r="I1666" s="13" t="s">
        <v>951</v>
      </c>
      <c r="J1666" s="13" t="s">
        <v>1499</v>
      </c>
      <c r="K1666" s="13">
        <v>27</v>
      </c>
    </row>
    <row r="1667" spans="5:11">
      <c r="E1667" s="13" t="s">
        <v>1155</v>
      </c>
      <c r="F1667" s="13" t="s">
        <v>1156</v>
      </c>
      <c r="G1667" s="13" t="s">
        <v>928</v>
      </c>
      <c r="H1667" s="13">
        <v>42294</v>
      </c>
      <c r="I1667" s="13" t="s">
        <v>929</v>
      </c>
      <c r="J1667" s="13" t="s">
        <v>1467</v>
      </c>
      <c r="K1667" s="13">
        <v>61</v>
      </c>
    </row>
    <row r="1668" spans="5:11">
      <c r="E1668" s="13" t="s">
        <v>1047</v>
      </c>
      <c r="F1668" s="13" t="s">
        <v>1000</v>
      </c>
      <c r="G1668" s="13" t="s">
        <v>933</v>
      </c>
      <c r="H1668" s="13">
        <v>42488</v>
      </c>
      <c r="I1668" s="13" t="s">
        <v>966</v>
      </c>
      <c r="J1668" s="13" t="s">
        <v>1500</v>
      </c>
      <c r="K1668" s="13">
        <v>990</v>
      </c>
    </row>
    <row r="1669" spans="5:11">
      <c r="E1669" s="13" t="s">
        <v>1032</v>
      </c>
      <c r="F1669" s="13" t="s">
        <v>1000</v>
      </c>
      <c r="G1669" s="13" t="s">
        <v>933</v>
      </c>
      <c r="H1669" s="13">
        <v>42996</v>
      </c>
      <c r="I1669" s="13" t="s">
        <v>947</v>
      </c>
      <c r="J1669" s="13" t="s">
        <v>1417</v>
      </c>
      <c r="K1669" s="13">
        <v>45</v>
      </c>
    </row>
    <row r="1670" spans="5:11">
      <c r="E1670" s="13" t="s">
        <v>1491</v>
      </c>
      <c r="F1670" s="13" t="s">
        <v>932</v>
      </c>
      <c r="G1670" s="13" t="s">
        <v>933</v>
      </c>
      <c r="H1670" s="13">
        <v>42689</v>
      </c>
      <c r="I1670" s="13" t="s">
        <v>1005</v>
      </c>
      <c r="J1670" s="13" t="s">
        <v>1501</v>
      </c>
      <c r="K1670" s="13">
        <v>243</v>
      </c>
    </row>
    <row r="1671" spans="5:11">
      <c r="E1671" s="13" t="s">
        <v>1024</v>
      </c>
      <c r="F1671" s="13" t="s">
        <v>1025</v>
      </c>
      <c r="G1671" s="13" t="s">
        <v>928</v>
      </c>
      <c r="H1671" s="13">
        <v>42257</v>
      </c>
      <c r="I1671" s="13" t="s">
        <v>929</v>
      </c>
      <c r="J1671" s="13" t="s">
        <v>1424</v>
      </c>
      <c r="K1671" s="13">
        <v>53</v>
      </c>
    </row>
    <row r="1672" spans="5:11">
      <c r="E1672" s="13" t="s">
        <v>935</v>
      </c>
      <c r="F1672" s="13" t="s">
        <v>936</v>
      </c>
      <c r="G1672" s="13" t="s">
        <v>937</v>
      </c>
      <c r="H1672" s="13">
        <v>41641</v>
      </c>
      <c r="I1672" s="13" t="s">
        <v>966</v>
      </c>
      <c r="J1672" s="13" t="s">
        <v>1023</v>
      </c>
      <c r="K1672" s="13">
        <v>590</v>
      </c>
    </row>
    <row r="1673" spans="5:11">
      <c r="E1673" s="13" t="s">
        <v>996</v>
      </c>
      <c r="F1673" s="13" t="s">
        <v>973</v>
      </c>
      <c r="G1673" s="13" t="s">
        <v>946</v>
      </c>
      <c r="H1673" s="13">
        <v>43241</v>
      </c>
      <c r="I1673" s="13" t="s">
        <v>942</v>
      </c>
      <c r="J1673" s="13" t="s">
        <v>1193</v>
      </c>
      <c r="K1673" s="13">
        <v>138</v>
      </c>
    </row>
    <row r="1674" spans="5:11">
      <c r="E1674" s="13" t="s">
        <v>1502</v>
      </c>
      <c r="F1674" s="13" t="s">
        <v>1000</v>
      </c>
      <c r="G1674" s="13" t="s">
        <v>933</v>
      </c>
      <c r="H1674" s="13">
        <v>42075</v>
      </c>
      <c r="I1674" s="13" t="s">
        <v>938</v>
      </c>
      <c r="J1674" s="13" t="s">
        <v>1503</v>
      </c>
      <c r="K1674" s="13">
        <v>560</v>
      </c>
    </row>
    <row r="1675" spans="5:11">
      <c r="E1675" s="13" t="s">
        <v>1495</v>
      </c>
      <c r="F1675" s="13" t="s">
        <v>1000</v>
      </c>
      <c r="G1675" s="13" t="s">
        <v>933</v>
      </c>
      <c r="H1675" s="13">
        <v>41880</v>
      </c>
      <c r="I1675" s="13" t="s">
        <v>962</v>
      </c>
      <c r="J1675" s="13" t="s">
        <v>1497</v>
      </c>
      <c r="K1675" s="13">
        <v>512</v>
      </c>
    </row>
    <row r="1676" spans="5:11">
      <c r="E1676" s="13" t="s">
        <v>1122</v>
      </c>
      <c r="F1676" s="13" t="s">
        <v>1123</v>
      </c>
      <c r="G1676" s="13" t="s">
        <v>928</v>
      </c>
      <c r="H1676" s="13">
        <v>42858</v>
      </c>
      <c r="I1676" s="13" t="s">
        <v>951</v>
      </c>
      <c r="J1676" s="13" t="s">
        <v>1408</v>
      </c>
      <c r="K1676" s="13">
        <v>29</v>
      </c>
    </row>
    <row r="1677" spans="5:11">
      <c r="E1677" s="13" t="s">
        <v>968</v>
      </c>
      <c r="F1677" s="13" t="s">
        <v>969</v>
      </c>
      <c r="G1677" s="13" t="s">
        <v>946</v>
      </c>
      <c r="H1677" s="13">
        <v>42426</v>
      </c>
      <c r="I1677" s="13" t="s">
        <v>942</v>
      </c>
      <c r="J1677" s="13" t="s">
        <v>1453</v>
      </c>
      <c r="K1677" s="13">
        <v>144</v>
      </c>
    </row>
    <row r="1678" spans="5:11">
      <c r="E1678" s="13" t="s">
        <v>957</v>
      </c>
      <c r="F1678" s="13" t="s">
        <v>958</v>
      </c>
      <c r="G1678" s="13" t="s">
        <v>937</v>
      </c>
      <c r="H1678" s="13">
        <v>43327</v>
      </c>
      <c r="I1678" s="13" t="s">
        <v>997</v>
      </c>
      <c r="J1678" s="13" t="s">
        <v>1335</v>
      </c>
      <c r="K1678" s="13">
        <v>70</v>
      </c>
    </row>
    <row r="1679" spans="5:11">
      <c r="E1679" s="13" t="s">
        <v>1088</v>
      </c>
      <c r="F1679" s="13" t="s">
        <v>1089</v>
      </c>
      <c r="G1679" s="13" t="s">
        <v>928</v>
      </c>
      <c r="H1679" s="13">
        <v>43078</v>
      </c>
      <c r="I1679" s="13" t="s">
        <v>955</v>
      </c>
      <c r="J1679" s="13" t="s">
        <v>1203</v>
      </c>
      <c r="K1679" s="13">
        <v>470</v>
      </c>
    </row>
    <row r="1680" spans="5:11">
      <c r="E1680" s="13" t="s">
        <v>1018</v>
      </c>
      <c r="F1680" s="13" t="s">
        <v>988</v>
      </c>
      <c r="G1680" s="13" t="s">
        <v>946</v>
      </c>
      <c r="H1680" s="13">
        <v>42928</v>
      </c>
      <c r="I1680" s="13" t="s">
        <v>955</v>
      </c>
      <c r="J1680" s="13" t="s">
        <v>1370</v>
      </c>
      <c r="K1680" s="13">
        <v>480</v>
      </c>
    </row>
    <row r="1681" spans="5:11">
      <c r="E1681" s="13" t="s">
        <v>1068</v>
      </c>
      <c r="F1681" s="13" t="s">
        <v>950</v>
      </c>
      <c r="G1681" s="13" t="s">
        <v>946</v>
      </c>
      <c r="H1681" s="13">
        <v>42726</v>
      </c>
      <c r="I1681" s="13" t="s">
        <v>955</v>
      </c>
      <c r="J1681" s="13" t="s">
        <v>1369</v>
      </c>
      <c r="K1681" s="13">
        <v>435</v>
      </c>
    </row>
    <row r="1682" spans="5:11">
      <c r="E1682" s="13" t="s">
        <v>983</v>
      </c>
      <c r="F1682" s="13" t="s">
        <v>984</v>
      </c>
      <c r="G1682" s="13" t="s">
        <v>928</v>
      </c>
      <c r="H1682" s="13">
        <v>42291</v>
      </c>
      <c r="I1682" s="13" t="s">
        <v>951</v>
      </c>
      <c r="J1682" s="13" t="s">
        <v>985</v>
      </c>
      <c r="K1682" s="13">
        <v>27</v>
      </c>
    </row>
    <row r="1683" spans="5:11">
      <c r="E1683" s="13" t="s">
        <v>1097</v>
      </c>
      <c r="F1683" s="13" t="s">
        <v>1098</v>
      </c>
      <c r="G1683" s="13" t="s">
        <v>946</v>
      </c>
      <c r="H1683" s="13">
        <v>42609</v>
      </c>
      <c r="I1683" s="13" t="s">
        <v>966</v>
      </c>
      <c r="J1683" s="13" t="s">
        <v>1477</v>
      </c>
      <c r="K1683" s="13">
        <v>930</v>
      </c>
    </row>
    <row r="1684" spans="5:11">
      <c r="E1684" s="13" t="s">
        <v>1122</v>
      </c>
      <c r="F1684" s="13" t="s">
        <v>1123</v>
      </c>
      <c r="G1684" s="13" t="s">
        <v>928</v>
      </c>
      <c r="H1684" s="13">
        <v>42060</v>
      </c>
      <c r="I1684" s="13" t="s">
        <v>997</v>
      </c>
      <c r="J1684" s="13" t="s">
        <v>1229</v>
      </c>
      <c r="K1684" s="13">
        <v>68</v>
      </c>
    </row>
    <row r="1685" spans="5:11">
      <c r="E1685" s="13" t="s">
        <v>1093</v>
      </c>
      <c r="F1685" s="13" t="s">
        <v>1094</v>
      </c>
      <c r="G1685" s="13" t="s">
        <v>928</v>
      </c>
      <c r="H1685" s="13">
        <v>42820</v>
      </c>
      <c r="I1685" s="13" t="s">
        <v>955</v>
      </c>
      <c r="J1685" s="13" t="s">
        <v>1118</v>
      </c>
      <c r="K1685" s="13">
        <v>460</v>
      </c>
    </row>
    <row r="1686" spans="5:11">
      <c r="E1686" s="13" t="s">
        <v>990</v>
      </c>
      <c r="F1686" s="13" t="s">
        <v>991</v>
      </c>
      <c r="G1686" s="13" t="s">
        <v>928</v>
      </c>
      <c r="H1686" s="13">
        <v>42277</v>
      </c>
      <c r="I1686" s="13" t="s">
        <v>1005</v>
      </c>
      <c r="J1686" s="13" t="s">
        <v>1413</v>
      </c>
      <c r="K1686" s="13">
        <v>158</v>
      </c>
    </row>
    <row r="1687" spans="5:11">
      <c r="E1687" s="13" t="s">
        <v>1016</v>
      </c>
      <c r="F1687" s="13" t="s">
        <v>1000</v>
      </c>
      <c r="G1687" s="13" t="s">
        <v>933</v>
      </c>
      <c r="H1687" s="13">
        <v>41867</v>
      </c>
      <c r="I1687" s="13" t="s">
        <v>938</v>
      </c>
      <c r="J1687" s="13" t="s">
        <v>1455</v>
      </c>
      <c r="K1687" s="13">
        <v>658</v>
      </c>
    </row>
    <row r="1688" spans="5:11">
      <c r="E1688" s="13" t="s">
        <v>1088</v>
      </c>
      <c r="F1688" s="13" t="s">
        <v>1089</v>
      </c>
      <c r="G1688" s="13" t="s">
        <v>928</v>
      </c>
      <c r="H1688" s="13">
        <v>41734</v>
      </c>
      <c r="I1688" s="13" t="s">
        <v>1005</v>
      </c>
      <c r="J1688" s="13" t="s">
        <v>1090</v>
      </c>
      <c r="K1688" s="13">
        <v>178</v>
      </c>
    </row>
    <row r="1689" spans="5:11">
      <c r="E1689" s="13" t="s">
        <v>1007</v>
      </c>
      <c r="F1689" s="13" t="s">
        <v>1008</v>
      </c>
      <c r="G1689" s="13" t="s">
        <v>946</v>
      </c>
      <c r="H1689" s="13">
        <v>42146</v>
      </c>
      <c r="I1689" s="13" t="s">
        <v>1005</v>
      </c>
      <c r="J1689" s="13" t="s">
        <v>1227</v>
      </c>
      <c r="K1689" s="13">
        <v>240</v>
      </c>
    </row>
    <row r="1690" spans="5:11">
      <c r="E1690" s="13" t="s">
        <v>1072</v>
      </c>
      <c r="F1690" s="13" t="s">
        <v>1073</v>
      </c>
      <c r="G1690" s="13" t="s">
        <v>937</v>
      </c>
      <c r="H1690" s="13">
        <v>42743</v>
      </c>
      <c r="I1690" s="13" t="s">
        <v>1005</v>
      </c>
      <c r="J1690" s="13" t="s">
        <v>1074</v>
      </c>
      <c r="K1690" s="13">
        <v>243</v>
      </c>
    </row>
    <row r="1691" spans="5:11">
      <c r="E1691" s="13" t="s">
        <v>972</v>
      </c>
      <c r="F1691" s="13" t="s">
        <v>973</v>
      </c>
      <c r="G1691" s="13" t="s">
        <v>946</v>
      </c>
      <c r="H1691" s="13">
        <v>42435</v>
      </c>
      <c r="I1691" s="13" t="s">
        <v>966</v>
      </c>
      <c r="J1691" s="13" t="s">
        <v>975</v>
      </c>
      <c r="K1691" s="13">
        <v>810</v>
      </c>
    </row>
    <row r="1692" spans="5:11">
      <c r="E1692" s="13" t="s">
        <v>996</v>
      </c>
      <c r="F1692" s="13" t="s">
        <v>973</v>
      </c>
      <c r="G1692" s="13" t="s">
        <v>946</v>
      </c>
      <c r="H1692" s="13">
        <v>42829</v>
      </c>
      <c r="I1692" s="13" t="s">
        <v>966</v>
      </c>
      <c r="J1692" s="13" t="s">
        <v>1474</v>
      </c>
      <c r="K1692" s="13">
        <v>700</v>
      </c>
    </row>
    <row r="1693" spans="5:11">
      <c r="E1693" s="13" t="s">
        <v>1042</v>
      </c>
      <c r="F1693" s="13" t="s">
        <v>1043</v>
      </c>
      <c r="G1693" s="13" t="s">
        <v>928</v>
      </c>
      <c r="H1693" s="13">
        <v>42431</v>
      </c>
      <c r="I1693" s="13" t="s">
        <v>951</v>
      </c>
      <c r="J1693" s="13" t="s">
        <v>1441</v>
      </c>
      <c r="K1693" s="13">
        <v>29</v>
      </c>
    </row>
    <row r="1694" spans="5:11">
      <c r="E1694" s="13" t="s">
        <v>990</v>
      </c>
      <c r="F1694" s="13" t="s">
        <v>991</v>
      </c>
      <c r="G1694" s="13" t="s">
        <v>928</v>
      </c>
      <c r="H1694" s="13">
        <v>41681</v>
      </c>
      <c r="I1694" s="13" t="s">
        <v>966</v>
      </c>
      <c r="J1694" s="13" t="s">
        <v>992</v>
      </c>
      <c r="K1694" s="13">
        <v>910</v>
      </c>
    </row>
    <row r="1695" spans="5:11">
      <c r="E1695" s="13" t="s">
        <v>957</v>
      </c>
      <c r="F1695" s="13" t="s">
        <v>958</v>
      </c>
      <c r="G1695" s="13" t="s">
        <v>937</v>
      </c>
      <c r="H1695" s="13">
        <v>42640</v>
      </c>
      <c r="I1695" s="13" t="s">
        <v>962</v>
      </c>
      <c r="J1695" s="13" t="s">
        <v>1264</v>
      </c>
      <c r="K1695" s="13">
        <v>448</v>
      </c>
    </row>
    <row r="1696" spans="5:11">
      <c r="E1696" s="13" t="s">
        <v>1027</v>
      </c>
      <c r="F1696" s="13" t="s">
        <v>1028</v>
      </c>
      <c r="G1696" s="13" t="s">
        <v>928</v>
      </c>
      <c r="H1696" s="13">
        <v>42545</v>
      </c>
      <c r="I1696" s="13" t="s">
        <v>929</v>
      </c>
      <c r="J1696" s="13" t="s">
        <v>1159</v>
      </c>
      <c r="K1696" s="13">
        <v>72</v>
      </c>
    </row>
    <row r="1697" spans="5:11">
      <c r="E1697" s="13" t="s">
        <v>1011</v>
      </c>
      <c r="F1697" s="13" t="s">
        <v>950</v>
      </c>
      <c r="G1697" s="13" t="s">
        <v>946</v>
      </c>
      <c r="H1697" s="13">
        <v>42310</v>
      </c>
      <c r="I1697" s="13" t="s">
        <v>951</v>
      </c>
      <c r="J1697" s="13" t="s">
        <v>1357</v>
      </c>
      <c r="K1697" s="13">
        <v>23</v>
      </c>
    </row>
    <row r="1698" spans="5:11">
      <c r="E1698" s="13" t="s">
        <v>1070</v>
      </c>
      <c r="F1698" s="13" t="s">
        <v>958</v>
      </c>
      <c r="G1698" s="13" t="s">
        <v>937</v>
      </c>
      <c r="H1698" s="13">
        <v>42750</v>
      </c>
      <c r="I1698" s="13" t="s">
        <v>951</v>
      </c>
      <c r="J1698" s="13" t="s">
        <v>1486</v>
      </c>
      <c r="K1698" s="13">
        <v>30</v>
      </c>
    </row>
    <row r="1699" spans="5:11">
      <c r="E1699" s="13" t="s">
        <v>1024</v>
      </c>
      <c r="F1699" s="13" t="s">
        <v>1025</v>
      </c>
      <c r="G1699" s="13" t="s">
        <v>928</v>
      </c>
      <c r="H1699" s="13">
        <v>43205</v>
      </c>
      <c r="I1699" s="13" t="s">
        <v>951</v>
      </c>
      <c r="J1699" s="13" t="s">
        <v>1362</v>
      </c>
      <c r="K1699" s="13">
        <v>28</v>
      </c>
    </row>
    <row r="1700" spans="5:11">
      <c r="E1700" s="13" t="s">
        <v>972</v>
      </c>
      <c r="F1700" s="13" t="s">
        <v>973</v>
      </c>
      <c r="G1700" s="13" t="s">
        <v>946</v>
      </c>
      <c r="H1700" s="13">
        <v>41854</v>
      </c>
      <c r="I1700" s="13" t="s">
        <v>1005</v>
      </c>
      <c r="J1700" s="13" t="s">
        <v>1022</v>
      </c>
      <c r="K1700" s="13">
        <v>220</v>
      </c>
    </row>
    <row r="1701" spans="5:11">
      <c r="E1701" s="13" t="s">
        <v>1068</v>
      </c>
      <c r="F1701" s="13" t="s">
        <v>950</v>
      </c>
      <c r="G1701" s="13" t="s">
        <v>946</v>
      </c>
      <c r="H1701" s="13">
        <v>41772</v>
      </c>
      <c r="I1701" s="13" t="s">
        <v>1005</v>
      </c>
      <c r="J1701" s="13" t="s">
        <v>1369</v>
      </c>
      <c r="K1701" s="13">
        <v>250</v>
      </c>
    </row>
    <row r="1702" spans="5:11">
      <c r="E1702" s="13" t="s">
        <v>957</v>
      </c>
      <c r="F1702" s="13" t="s">
        <v>958</v>
      </c>
      <c r="G1702" s="13" t="s">
        <v>937</v>
      </c>
      <c r="H1702" s="13">
        <v>42632</v>
      </c>
      <c r="I1702" s="13" t="s">
        <v>974</v>
      </c>
      <c r="J1702" s="13" t="s">
        <v>1264</v>
      </c>
      <c r="K1702" s="13">
        <v>490</v>
      </c>
    </row>
    <row r="1703" spans="5:11">
      <c r="E1703" s="13" t="s">
        <v>1030</v>
      </c>
      <c r="F1703" s="13" t="s">
        <v>1000</v>
      </c>
      <c r="G1703" s="13" t="s">
        <v>933</v>
      </c>
      <c r="H1703" s="13">
        <v>43267</v>
      </c>
      <c r="I1703" s="13" t="s">
        <v>938</v>
      </c>
      <c r="J1703" s="13" t="s">
        <v>1031</v>
      </c>
      <c r="K1703" s="13">
        <v>637</v>
      </c>
    </row>
    <row r="1704" spans="5:11">
      <c r="E1704" s="13" t="s">
        <v>1068</v>
      </c>
      <c r="F1704" s="13" t="s">
        <v>950</v>
      </c>
      <c r="G1704" s="13" t="s">
        <v>946</v>
      </c>
      <c r="H1704" s="13">
        <v>42946</v>
      </c>
      <c r="I1704" s="13" t="s">
        <v>938</v>
      </c>
      <c r="J1704" s="13" t="s">
        <v>1083</v>
      </c>
      <c r="K1704" s="13">
        <v>679</v>
      </c>
    </row>
    <row r="1705" spans="5:11">
      <c r="E1705" s="13" t="s">
        <v>1495</v>
      </c>
      <c r="F1705" s="13" t="s">
        <v>1000</v>
      </c>
      <c r="G1705" s="13" t="s">
        <v>933</v>
      </c>
      <c r="H1705" s="13">
        <v>42689</v>
      </c>
      <c r="I1705" s="13" t="s">
        <v>951</v>
      </c>
      <c r="J1705" s="13" t="s">
        <v>1497</v>
      </c>
      <c r="K1705" s="13">
        <v>28</v>
      </c>
    </row>
    <row r="1706" spans="5:11">
      <c r="E1706" s="13" t="s">
        <v>980</v>
      </c>
      <c r="F1706" s="13" t="s">
        <v>981</v>
      </c>
      <c r="G1706" s="13" t="s">
        <v>928</v>
      </c>
      <c r="H1706" s="13">
        <v>42695</v>
      </c>
      <c r="I1706" s="13" t="s">
        <v>929</v>
      </c>
      <c r="J1706" s="13" t="s">
        <v>982</v>
      </c>
      <c r="K1706" s="13">
        <v>70</v>
      </c>
    </row>
    <row r="1707" spans="5:11">
      <c r="E1707" s="13" t="s">
        <v>1047</v>
      </c>
      <c r="F1707" s="13" t="s">
        <v>1000</v>
      </c>
      <c r="G1707" s="13" t="s">
        <v>933</v>
      </c>
      <c r="H1707" s="13">
        <v>41676</v>
      </c>
      <c r="I1707" s="13" t="s">
        <v>951</v>
      </c>
      <c r="J1707" s="13" t="s">
        <v>1500</v>
      </c>
      <c r="K1707" s="13">
        <v>26</v>
      </c>
    </row>
    <row r="1708" spans="5:11">
      <c r="E1708" s="13" t="s">
        <v>1068</v>
      </c>
      <c r="F1708" s="13" t="s">
        <v>950</v>
      </c>
      <c r="G1708" s="13" t="s">
        <v>946</v>
      </c>
      <c r="H1708" s="13">
        <v>43230</v>
      </c>
      <c r="I1708" s="13" t="s">
        <v>1010</v>
      </c>
      <c r="J1708" s="13" t="s">
        <v>1397</v>
      </c>
      <c r="K1708" s="13">
        <v>47</v>
      </c>
    </row>
    <row r="1709" spans="5:11">
      <c r="E1709" s="13" t="s">
        <v>977</v>
      </c>
      <c r="F1709" s="13" t="s">
        <v>978</v>
      </c>
      <c r="G1709" s="13" t="s">
        <v>946</v>
      </c>
      <c r="H1709" s="13">
        <v>42814</v>
      </c>
      <c r="I1709" s="13" t="s">
        <v>1010</v>
      </c>
      <c r="J1709" s="13" t="s">
        <v>1472</v>
      </c>
      <c r="K1709" s="13">
        <v>45</v>
      </c>
    </row>
    <row r="1710" spans="5:11">
      <c r="E1710" s="13" t="s">
        <v>1495</v>
      </c>
      <c r="F1710" s="13" t="s">
        <v>1000</v>
      </c>
      <c r="G1710" s="13" t="s">
        <v>933</v>
      </c>
      <c r="H1710" s="13">
        <v>43282</v>
      </c>
      <c r="I1710" s="13" t="s">
        <v>997</v>
      </c>
      <c r="J1710" s="13" t="s">
        <v>1504</v>
      </c>
      <c r="K1710" s="13">
        <v>69</v>
      </c>
    </row>
    <row r="1711" spans="5:11">
      <c r="E1711" s="13" t="s">
        <v>926</v>
      </c>
      <c r="F1711" s="13" t="s">
        <v>927</v>
      </c>
      <c r="G1711" s="13" t="s">
        <v>928</v>
      </c>
      <c r="H1711" s="13">
        <v>43355</v>
      </c>
      <c r="I1711" s="13" t="s">
        <v>962</v>
      </c>
      <c r="J1711" s="13" t="s">
        <v>1109</v>
      </c>
      <c r="K1711" s="13">
        <v>640</v>
      </c>
    </row>
    <row r="1712" spans="5:11">
      <c r="E1712" s="13" t="s">
        <v>1002</v>
      </c>
      <c r="F1712" s="13" t="s">
        <v>981</v>
      </c>
      <c r="G1712" s="13" t="s">
        <v>928</v>
      </c>
      <c r="H1712" s="13">
        <v>42536</v>
      </c>
      <c r="I1712" s="13" t="s">
        <v>962</v>
      </c>
      <c r="J1712" s="13" t="s">
        <v>1463</v>
      </c>
      <c r="K1712" s="13">
        <v>744</v>
      </c>
    </row>
    <row r="1713" spans="5:11">
      <c r="E1713" s="13" t="s">
        <v>940</v>
      </c>
      <c r="F1713" s="13" t="s">
        <v>941</v>
      </c>
      <c r="G1713" s="13" t="s">
        <v>928</v>
      </c>
      <c r="H1713" s="13">
        <v>41931</v>
      </c>
      <c r="I1713" s="13" t="s">
        <v>929</v>
      </c>
      <c r="J1713" s="13" t="s">
        <v>1468</v>
      </c>
      <c r="K1713" s="13">
        <v>74</v>
      </c>
    </row>
    <row r="1714" spans="5:11">
      <c r="E1714" s="13" t="s">
        <v>1042</v>
      </c>
      <c r="F1714" s="13" t="s">
        <v>1043</v>
      </c>
      <c r="G1714" s="13" t="s">
        <v>928</v>
      </c>
      <c r="H1714" s="13">
        <v>43230</v>
      </c>
      <c r="I1714" s="13" t="s">
        <v>942</v>
      </c>
      <c r="J1714" s="13" t="s">
        <v>1044</v>
      </c>
      <c r="K1714" s="13">
        <v>128</v>
      </c>
    </row>
    <row r="1715" spans="5:11">
      <c r="E1715" s="13" t="s">
        <v>957</v>
      </c>
      <c r="F1715" s="13" t="s">
        <v>958</v>
      </c>
      <c r="G1715" s="13" t="s">
        <v>937</v>
      </c>
      <c r="H1715" s="13">
        <v>43443</v>
      </c>
      <c r="I1715" s="13" t="s">
        <v>1010</v>
      </c>
      <c r="J1715" s="13" t="s">
        <v>1505</v>
      </c>
      <c r="K1715" s="13">
        <v>45</v>
      </c>
    </row>
    <row r="1716" spans="5:11">
      <c r="E1716" s="13" t="s">
        <v>1004</v>
      </c>
      <c r="F1716" s="13" t="s">
        <v>961</v>
      </c>
      <c r="G1716" s="13" t="s">
        <v>928</v>
      </c>
      <c r="H1716" s="13">
        <v>43192</v>
      </c>
      <c r="I1716" s="13" t="s">
        <v>962</v>
      </c>
      <c r="J1716" s="13" t="s">
        <v>1077</v>
      </c>
      <c r="K1716" s="13">
        <v>664</v>
      </c>
    </row>
    <row r="1717" spans="5:11">
      <c r="E1717" s="13" t="s">
        <v>1107</v>
      </c>
      <c r="F1717" s="13" t="s">
        <v>1000</v>
      </c>
      <c r="G1717" s="13" t="s">
        <v>933</v>
      </c>
      <c r="H1717" s="13">
        <v>42168</v>
      </c>
      <c r="I1717" s="13" t="s">
        <v>1005</v>
      </c>
      <c r="J1717" s="13" t="s">
        <v>1164</v>
      </c>
      <c r="K1717" s="13">
        <v>243</v>
      </c>
    </row>
    <row r="1718" spans="5:11">
      <c r="E1718" s="13" t="s">
        <v>935</v>
      </c>
      <c r="F1718" s="13" t="s">
        <v>936</v>
      </c>
      <c r="G1718" s="13" t="s">
        <v>937</v>
      </c>
      <c r="H1718" s="13">
        <v>42704</v>
      </c>
      <c r="I1718" s="13" t="s">
        <v>997</v>
      </c>
      <c r="J1718" s="13" t="s">
        <v>1116</v>
      </c>
      <c r="K1718" s="13">
        <v>69</v>
      </c>
    </row>
    <row r="1719" spans="5:11">
      <c r="E1719" s="13" t="s">
        <v>1007</v>
      </c>
      <c r="F1719" s="13" t="s">
        <v>1008</v>
      </c>
      <c r="G1719" s="13" t="s">
        <v>946</v>
      </c>
      <c r="H1719" s="13">
        <v>41985</v>
      </c>
      <c r="I1719" s="13" t="s">
        <v>955</v>
      </c>
      <c r="J1719" s="13" t="s">
        <v>1374</v>
      </c>
      <c r="K1719" s="13">
        <v>495</v>
      </c>
    </row>
    <row r="1720" spans="5:11">
      <c r="E1720" s="13" t="s">
        <v>1013</v>
      </c>
      <c r="F1720" s="13" t="s">
        <v>1014</v>
      </c>
      <c r="G1720" s="13" t="s">
        <v>928</v>
      </c>
      <c r="H1720" s="13">
        <v>43148</v>
      </c>
      <c r="I1720" s="13" t="s">
        <v>962</v>
      </c>
      <c r="J1720" s="13" t="s">
        <v>1015</v>
      </c>
      <c r="K1720" s="13">
        <v>440</v>
      </c>
    </row>
    <row r="1721" spans="5:11">
      <c r="E1721" s="13" t="s">
        <v>1004</v>
      </c>
      <c r="F1721" s="13" t="s">
        <v>961</v>
      </c>
      <c r="G1721" s="13" t="s">
        <v>928</v>
      </c>
      <c r="H1721" s="13">
        <v>43376</v>
      </c>
      <c r="I1721" s="13" t="s">
        <v>1010</v>
      </c>
      <c r="J1721" s="13" t="s">
        <v>1324</v>
      </c>
      <c r="K1721" s="13">
        <v>44</v>
      </c>
    </row>
    <row r="1722" spans="5:11">
      <c r="E1722" s="13" t="s">
        <v>972</v>
      </c>
      <c r="F1722" s="13" t="s">
        <v>973</v>
      </c>
      <c r="G1722" s="13" t="s">
        <v>946</v>
      </c>
      <c r="H1722" s="13">
        <v>43129</v>
      </c>
      <c r="I1722" s="13" t="s">
        <v>966</v>
      </c>
      <c r="J1722" s="13" t="s">
        <v>1506</v>
      </c>
      <c r="K1722" s="13">
        <v>790</v>
      </c>
    </row>
    <row r="1723" spans="5:11">
      <c r="E1723" s="13" t="s">
        <v>935</v>
      </c>
      <c r="F1723" s="13" t="s">
        <v>936</v>
      </c>
      <c r="G1723" s="13" t="s">
        <v>937</v>
      </c>
      <c r="H1723" s="13">
        <v>42616</v>
      </c>
      <c r="I1723" s="13" t="s">
        <v>938</v>
      </c>
      <c r="J1723" s="13" t="s">
        <v>1188</v>
      </c>
      <c r="K1723" s="13">
        <v>609</v>
      </c>
    </row>
    <row r="1724" spans="5:11">
      <c r="E1724" s="13" t="s">
        <v>1004</v>
      </c>
      <c r="F1724" s="13" t="s">
        <v>961</v>
      </c>
      <c r="G1724" s="13" t="s">
        <v>928</v>
      </c>
      <c r="H1724" s="13">
        <v>42630</v>
      </c>
      <c r="I1724" s="13" t="s">
        <v>955</v>
      </c>
      <c r="J1724" s="13" t="s">
        <v>1371</v>
      </c>
      <c r="K1724" s="13">
        <v>425</v>
      </c>
    </row>
    <row r="1725" spans="5:11">
      <c r="E1725" s="13" t="s">
        <v>1013</v>
      </c>
      <c r="F1725" s="13" t="s">
        <v>1014</v>
      </c>
      <c r="G1725" s="13" t="s">
        <v>928</v>
      </c>
      <c r="H1725" s="13">
        <v>42172</v>
      </c>
      <c r="I1725" s="13" t="s">
        <v>997</v>
      </c>
      <c r="J1725" s="13" t="s">
        <v>1336</v>
      </c>
      <c r="K1725" s="13">
        <v>45</v>
      </c>
    </row>
    <row r="1726" spans="5:11">
      <c r="E1726" s="13" t="s">
        <v>1039</v>
      </c>
      <c r="F1726" s="13" t="s">
        <v>1040</v>
      </c>
      <c r="G1726" s="13" t="s">
        <v>928</v>
      </c>
      <c r="H1726" s="13">
        <v>42947</v>
      </c>
      <c r="I1726" s="13" t="s">
        <v>951</v>
      </c>
      <c r="J1726" s="13" t="s">
        <v>1160</v>
      </c>
      <c r="K1726" s="13">
        <v>25</v>
      </c>
    </row>
    <row r="1727" spans="5:11">
      <c r="E1727" s="13" t="s">
        <v>1039</v>
      </c>
      <c r="F1727" s="13" t="s">
        <v>1040</v>
      </c>
      <c r="G1727" s="13" t="s">
        <v>928</v>
      </c>
      <c r="H1727" s="13">
        <v>42039</v>
      </c>
      <c r="I1727" s="13" t="s">
        <v>938</v>
      </c>
      <c r="J1727" s="13" t="s">
        <v>1041</v>
      </c>
      <c r="K1727" s="13">
        <v>476</v>
      </c>
    </row>
    <row r="1728" spans="5:11">
      <c r="E1728" s="13" t="s">
        <v>957</v>
      </c>
      <c r="F1728" s="13" t="s">
        <v>958</v>
      </c>
      <c r="G1728" s="13" t="s">
        <v>937</v>
      </c>
      <c r="H1728" s="13">
        <v>42598</v>
      </c>
      <c r="I1728" s="13" t="s">
        <v>1010</v>
      </c>
      <c r="J1728" s="13" t="s">
        <v>959</v>
      </c>
      <c r="K1728" s="13">
        <v>43</v>
      </c>
    </row>
    <row r="1729" spans="5:11">
      <c r="E1729" s="13" t="s">
        <v>1004</v>
      </c>
      <c r="F1729" s="13" t="s">
        <v>961</v>
      </c>
      <c r="G1729" s="13" t="s">
        <v>928</v>
      </c>
      <c r="H1729" s="13">
        <v>43361</v>
      </c>
      <c r="I1729" s="13" t="s">
        <v>966</v>
      </c>
      <c r="J1729" s="13" t="s">
        <v>1403</v>
      </c>
      <c r="K1729" s="13">
        <v>930</v>
      </c>
    </row>
    <row r="1730" spans="5:11">
      <c r="E1730" s="13" t="s">
        <v>957</v>
      </c>
      <c r="F1730" s="13" t="s">
        <v>958</v>
      </c>
      <c r="G1730" s="13" t="s">
        <v>937</v>
      </c>
      <c r="H1730" s="13">
        <v>41930</v>
      </c>
      <c r="I1730" s="13" t="s">
        <v>947</v>
      </c>
      <c r="J1730" s="13" t="s">
        <v>971</v>
      </c>
      <c r="K1730" s="13">
        <v>43</v>
      </c>
    </row>
    <row r="1731" spans="5:11">
      <c r="E1731" s="13" t="s">
        <v>1050</v>
      </c>
      <c r="F1731" s="13" t="s">
        <v>1051</v>
      </c>
      <c r="G1731" s="13" t="s">
        <v>928</v>
      </c>
      <c r="H1731" s="13">
        <v>42193</v>
      </c>
      <c r="I1731" s="13" t="s">
        <v>947</v>
      </c>
      <c r="J1731" s="13" t="s">
        <v>1278</v>
      </c>
      <c r="K1731" s="13">
        <v>34</v>
      </c>
    </row>
    <row r="1732" spans="5:11">
      <c r="E1732" s="13" t="s">
        <v>1030</v>
      </c>
      <c r="F1732" s="13" t="s">
        <v>1000</v>
      </c>
      <c r="G1732" s="13" t="s">
        <v>933</v>
      </c>
      <c r="H1732" s="13">
        <v>41797</v>
      </c>
      <c r="I1732" s="13" t="s">
        <v>947</v>
      </c>
      <c r="J1732" s="13" t="s">
        <v>1190</v>
      </c>
      <c r="K1732" s="13">
        <v>46</v>
      </c>
    </row>
    <row r="1733" spans="5:11">
      <c r="E1733" s="13" t="s">
        <v>935</v>
      </c>
      <c r="F1733" s="13" t="s">
        <v>936</v>
      </c>
      <c r="G1733" s="13" t="s">
        <v>937</v>
      </c>
      <c r="H1733" s="13">
        <v>42137</v>
      </c>
      <c r="I1733" s="13" t="s">
        <v>955</v>
      </c>
      <c r="J1733" s="13" t="s">
        <v>939</v>
      </c>
      <c r="K1733" s="13">
        <v>355</v>
      </c>
    </row>
    <row r="1734" spans="5:11">
      <c r="E1734" s="13" t="s">
        <v>940</v>
      </c>
      <c r="F1734" s="13" t="s">
        <v>941</v>
      </c>
      <c r="G1734" s="13" t="s">
        <v>928</v>
      </c>
      <c r="H1734" s="13">
        <v>42318</v>
      </c>
      <c r="I1734" s="13" t="s">
        <v>947</v>
      </c>
      <c r="J1734" s="13" t="s">
        <v>1174</v>
      </c>
      <c r="K1734" s="13">
        <v>40</v>
      </c>
    </row>
    <row r="1735" spans="5:11">
      <c r="E1735" s="13" t="s">
        <v>964</v>
      </c>
      <c r="F1735" s="13" t="s">
        <v>965</v>
      </c>
      <c r="G1735" s="13" t="s">
        <v>928</v>
      </c>
      <c r="H1735" s="13">
        <v>42485</v>
      </c>
      <c r="I1735" s="13" t="s">
        <v>955</v>
      </c>
      <c r="J1735" s="13" t="s">
        <v>967</v>
      </c>
      <c r="K1735" s="13">
        <v>450</v>
      </c>
    </row>
    <row r="1736" spans="5:11">
      <c r="E1736" s="13" t="s">
        <v>1502</v>
      </c>
      <c r="F1736" s="13" t="s">
        <v>1000</v>
      </c>
      <c r="G1736" s="13" t="s">
        <v>933</v>
      </c>
      <c r="H1736" s="13">
        <v>42879</v>
      </c>
      <c r="I1736" s="13" t="s">
        <v>1010</v>
      </c>
      <c r="J1736" s="13" t="s">
        <v>1507</v>
      </c>
      <c r="K1736" s="13">
        <v>47</v>
      </c>
    </row>
    <row r="1737" spans="5:11">
      <c r="E1737" s="13" t="s">
        <v>983</v>
      </c>
      <c r="F1737" s="13" t="s">
        <v>984</v>
      </c>
      <c r="G1737" s="13" t="s">
        <v>928</v>
      </c>
      <c r="H1737" s="13">
        <v>43272</v>
      </c>
      <c r="I1737" s="13" t="s">
        <v>962</v>
      </c>
      <c r="J1737" s="13" t="s">
        <v>1130</v>
      </c>
      <c r="K1737" s="13">
        <v>456</v>
      </c>
    </row>
    <row r="1738" spans="5:11">
      <c r="E1738" s="13" t="s">
        <v>993</v>
      </c>
      <c r="F1738" s="13" t="s">
        <v>994</v>
      </c>
      <c r="G1738" s="13" t="s">
        <v>928</v>
      </c>
      <c r="H1738" s="13">
        <v>42873</v>
      </c>
      <c r="I1738" s="13" t="s">
        <v>951</v>
      </c>
      <c r="J1738" s="13" t="s">
        <v>1332</v>
      </c>
      <c r="K1738" s="13">
        <v>28</v>
      </c>
    </row>
    <row r="1739" spans="5:11">
      <c r="E1739" s="13" t="s">
        <v>1032</v>
      </c>
      <c r="F1739" s="13" t="s">
        <v>1000</v>
      </c>
      <c r="G1739" s="13" t="s">
        <v>933</v>
      </c>
      <c r="H1739" s="13">
        <v>41722</v>
      </c>
      <c r="I1739" s="13" t="s">
        <v>951</v>
      </c>
      <c r="J1739" s="13" t="s">
        <v>1222</v>
      </c>
      <c r="K1739" s="13">
        <v>26</v>
      </c>
    </row>
    <row r="1740" spans="5:11">
      <c r="E1740" s="13" t="s">
        <v>1080</v>
      </c>
      <c r="F1740" s="13" t="s">
        <v>1081</v>
      </c>
      <c r="G1740" s="13" t="s">
        <v>928</v>
      </c>
      <c r="H1740" s="13">
        <v>41764</v>
      </c>
      <c r="I1740" s="13" t="s">
        <v>929</v>
      </c>
      <c r="J1740" s="13" t="s">
        <v>1243</v>
      </c>
      <c r="K1740" s="13">
        <v>56</v>
      </c>
    </row>
    <row r="1741" spans="5:11">
      <c r="E1741" s="13" t="s">
        <v>960</v>
      </c>
      <c r="F1741" s="13" t="s">
        <v>961</v>
      </c>
      <c r="G1741" s="13" t="s">
        <v>928</v>
      </c>
      <c r="H1741" s="13">
        <v>43018</v>
      </c>
      <c r="I1741" s="13" t="s">
        <v>974</v>
      </c>
      <c r="J1741" s="13" t="s">
        <v>963</v>
      </c>
      <c r="K1741" s="13">
        <v>490</v>
      </c>
    </row>
    <row r="1742" spans="5:11">
      <c r="E1742" s="13" t="s">
        <v>1030</v>
      </c>
      <c r="F1742" s="13" t="s">
        <v>1000</v>
      </c>
      <c r="G1742" s="13" t="s">
        <v>933</v>
      </c>
      <c r="H1742" s="13">
        <v>43359</v>
      </c>
      <c r="I1742" s="13" t="s">
        <v>974</v>
      </c>
      <c r="J1742" s="13" t="s">
        <v>1435</v>
      </c>
      <c r="K1742" s="13">
        <v>490</v>
      </c>
    </row>
    <row r="1743" spans="5:11">
      <c r="E1743" s="13" t="s">
        <v>1018</v>
      </c>
      <c r="F1743" s="13" t="s">
        <v>988</v>
      </c>
      <c r="G1743" s="13" t="s">
        <v>946</v>
      </c>
      <c r="H1743" s="13">
        <v>42393</v>
      </c>
      <c r="I1743" s="13" t="s">
        <v>997</v>
      </c>
      <c r="J1743" s="13" t="s">
        <v>1299</v>
      </c>
      <c r="K1743" s="13">
        <v>61</v>
      </c>
    </row>
    <row r="1744" spans="5:11">
      <c r="E1744" s="13" t="s">
        <v>1491</v>
      </c>
      <c r="F1744" s="13" t="s">
        <v>932</v>
      </c>
      <c r="G1744" s="13" t="s">
        <v>933</v>
      </c>
      <c r="H1744" s="13">
        <v>42248</v>
      </c>
      <c r="I1744" s="13" t="s">
        <v>1005</v>
      </c>
      <c r="J1744" s="13" t="s">
        <v>1501</v>
      </c>
      <c r="K1744" s="13">
        <v>220</v>
      </c>
    </row>
    <row r="1745" spans="5:11">
      <c r="E1745" s="13" t="s">
        <v>1168</v>
      </c>
      <c r="F1745" s="13" t="s">
        <v>1169</v>
      </c>
      <c r="G1745" s="13" t="s">
        <v>937</v>
      </c>
      <c r="H1745" s="13">
        <v>42428</v>
      </c>
      <c r="I1745" s="13" t="s">
        <v>997</v>
      </c>
      <c r="J1745" s="13" t="s">
        <v>1316</v>
      </c>
      <c r="K1745" s="13">
        <v>67</v>
      </c>
    </row>
    <row r="1746" spans="5:11">
      <c r="E1746" s="13" t="s">
        <v>1032</v>
      </c>
      <c r="F1746" s="13" t="s">
        <v>1000</v>
      </c>
      <c r="G1746" s="13" t="s">
        <v>933</v>
      </c>
      <c r="H1746" s="13">
        <v>42891</v>
      </c>
      <c r="I1746" s="13" t="s">
        <v>974</v>
      </c>
      <c r="J1746" s="13" t="s">
        <v>1481</v>
      </c>
      <c r="K1746" s="13">
        <v>495</v>
      </c>
    </row>
    <row r="1747" spans="5:11">
      <c r="E1747" s="13" t="s">
        <v>949</v>
      </c>
      <c r="F1747" s="13" t="s">
        <v>950</v>
      </c>
      <c r="G1747" s="13" t="s">
        <v>946</v>
      </c>
      <c r="H1747" s="13">
        <v>41739</v>
      </c>
      <c r="I1747" s="13" t="s">
        <v>955</v>
      </c>
      <c r="J1747" s="13" t="s">
        <v>1464</v>
      </c>
      <c r="K1747" s="13">
        <v>190</v>
      </c>
    </row>
    <row r="1748" spans="5:11">
      <c r="E1748" s="13" t="s">
        <v>972</v>
      </c>
      <c r="F1748" s="13" t="s">
        <v>973</v>
      </c>
      <c r="G1748" s="13" t="s">
        <v>946</v>
      </c>
      <c r="H1748" s="13">
        <v>42494</v>
      </c>
      <c r="I1748" s="13" t="s">
        <v>938</v>
      </c>
      <c r="J1748" s="13" t="s">
        <v>1436</v>
      </c>
      <c r="K1748" s="13">
        <v>686</v>
      </c>
    </row>
    <row r="1749" spans="5:11">
      <c r="E1749" s="13" t="s">
        <v>960</v>
      </c>
      <c r="F1749" s="13" t="s">
        <v>961</v>
      </c>
      <c r="G1749" s="13" t="s">
        <v>928</v>
      </c>
      <c r="H1749" s="13">
        <v>42795</v>
      </c>
      <c r="I1749" s="13" t="s">
        <v>1005</v>
      </c>
      <c r="J1749" s="13" t="s">
        <v>1158</v>
      </c>
      <c r="K1749" s="13">
        <v>240</v>
      </c>
    </row>
    <row r="1750" spans="5:11">
      <c r="E1750" s="13" t="s">
        <v>1070</v>
      </c>
      <c r="F1750" s="13" t="s">
        <v>958</v>
      </c>
      <c r="G1750" s="13" t="s">
        <v>937</v>
      </c>
      <c r="H1750" s="13">
        <v>41964</v>
      </c>
      <c r="I1750" s="13" t="s">
        <v>966</v>
      </c>
      <c r="J1750" s="13" t="s">
        <v>1364</v>
      </c>
      <c r="K1750" s="13">
        <v>600</v>
      </c>
    </row>
    <row r="1751" spans="5:11">
      <c r="E1751" s="13" t="s">
        <v>935</v>
      </c>
      <c r="F1751" s="13" t="s">
        <v>936</v>
      </c>
      <c r="G1751" s="13" t="s">
        <v>937</v>
      </c>
      <c r="H1751" s="13">
        <v>41730</v>
      </c>
      <c r="I1751" s="13" t="s">
        <v>947</v>
      </c>
      <c r="J1751" s="13" t="s">
        <v>1023</v>
      </c>
      <c r="K1751" s="13">
        <v>41</v>
      </c>
    </row>
    <row r="1752" spans="5:11">
      <c r="E1752" s="13" t="s">
        <v>1072</v>
      </c>
      <c r="F1752" s="13" t="s">
        <v>1073</v>
      </c>
      <c r="G1752" s="13" t="s">
        <v>937</v>
      </c>
      <c r="H1752" s="13">
        <v>42123</v>
      </c>
      <c r="I1752" s="13" t="s">
        <v>1005</v>
      </c>
      <c r="J1752" s="13" t="s">
        <v>1171</v>
      </c>
      <c r="K1752" s="13">
        <v>230</v>
      </c>
    </row>
    <row r="1753" spans="5:11">
      <c r="E1753" s="13" t="s">
        <v>1002</v>
      </c>
      <c r="F1753" s="13" t="s">
        <v>981</v>
      </c>
      <c r="G1753" s="13" t="s">
        <v>928</v>
      </c>
      <c r="H1753" s="13">
        <v>41696</v>
      </c>
      <c r="I1753" s="13" t="s">
        <v>955</v>
      </c>
      <c r="J1753" s="13" t="s">
        <v>1237</v>
      </c>
      <c r="K1753" s="13">
        <v>380</v>
      </c>
    </row>
    <row r="1754" spans="5:11">
      <c r="E1754" s="13" t="s">
        <v>1502</v>
      </c>
      <c r="F1754" s="13" t="s">
        <v>1000</v>
      </c>
      <c r="G1754" s="13" t="s">
        <v>933</v>
      </c>
      <c r="H1754" s="13">
        <v>42667</v>
      </c>
      <c r="I1754" s="13" t="s">
        <v>1010</v>
      </c>
      <c r="J1754" s="13" t="s">
        <v>1508</v>
      </c>
      <c r="K1754" s="13">
        <v>49</v>
      </c>
    </row>
    <row r="1755" spans="5:11">
      <c r="E1755" s="13" t="s">
        <v>996</v>
      </c>
      <c r="F1755" s="13" t="s">
        <v>973</v>
      </c>
      <c r="G1755" s="13" t="s">
        <v>946</v>
      </c>
      <c r="H1755" s="13">
        <v>43370</v>
      </c>
      <c r="I1755" s="13" t="s">
        <v>951</v>
      </c>
      <c r="J1755" s="13" t="s">
        <v>1235</v>
      </c>
      <c r="K1755" s="13">
        <v>26</v>
      </c>
    </row>
    <row r="1756" spans="5:11">
      <c r="E1756" s="13" t="s">
        <v>1030</v>
      </c>
      <c r="F1756" s="13" t="s">
        <v>1000</v>
      </c>
      <c r="G1756" s="13" t="s">
        <v>933</v>
      </c>
      <c r="H1756" s="13">
        <v>43015</v>
      </c>
      <c r="I1756" s="13" t="s">
        <v>942</v>
      </c>
      <c r="J1756" s="13" t="s">
        <v>1398</v>
      </c>
      <c r="K1756" s="13">
        <v>141</v>
      </c>
    </row>
    <row r="1757" spans="5:11">
      <c r="E1757" s="13" t="s">
        <v>1088</v>
      </c>
      <c r="F1757" s="13" t="s">
        <v>1089</v>
      </c>
      <c r="G1757" s="13" t="s">
        <v>928</v>
      </c>
      <c r="H1757" s="13">
        <v>43042</v>
      </c>
      <c r="I1757" s="13" t="s">
        <v>966</v>
      </c>
      <c r="J1757" s="13" t="s">
        <v>1298</v>
      </c>
      <c r="K1757" s="13">
        <v>960</v>
      </c>
    </row>
    <row r="1758" spans="5:11">
      <c r="E1758" s="13" t="s">
        <v>977</v>
      </c>
      <c r="F1758" s="13" t="s">
        <v>978</v>
      </c>
      <c r="G1758" s="13" t="s">
        <v>946</v>
      </c>
      <c r="H1758" s="13">
        <v>42433</v>
      </c>
      <c r="I1758" s="13" t="s">
        <v>1010</v>
      </c>
      <c r="J1758" s="13" t="s">
        <v>1509</v>
      </c>
      <c r="K1758" s="13">
        <v>48</v>
      </c>
    </row>
    <row r="1759" spans="5:11">
      <c r="E1759" s="13" t="s">
        <v>1068</v>
      </c>
      <c r="F1759" s="13" t="s">
        <v>950</v>
      </c>
      <c r="G1759" s="13" t="s">
        <v>946</v>
      </c>
      <c r="H1759" s="13">
        <v>41675</v>
      </c>
      <c r="I1759" s="13" t="s">
        <v>951</v>
      </c>
      <c r="J1759" s="13" t="s">
        <v>1510</v>
      </c>
      <c r="K1759" s="13">
        <v>26</v>
      </c>
    </row>
    <row r="1760" spans="5:11">
      <c r="E1760" s="13" t="s">
        <v>999</v>
      </c>
      <c r="F1760" s="13" t="s">
        <v>1000</v>
      </c>
      <c r="G1760" s="13" t="s">
        <v>933</v>
      </c>
      <c r="H1760" s="13">
        <v>42438</v>
      </c>
      <c r="I1760" s="13" t="s">
        <v>942</v>
      </c>
      <c r="J1760" s="13" t="s">
        <v>1136</v>
      </c>
      <c r="K1760" s="13">
        <v>128</v>
      </c>
    </row>
    <row r="1761" spans="5:11">
      <c r="E1761" s="13" t="s">
        <v>1016</v>
      </c>
      <c r="F1761" s="13" t="s">
        <v>1000</v>
      </c>
      <c r="G1761" s="13" t="s">
        <v>933</v>
      </c>
      <c r="H1761" s="13">
        <v>42613</v>
      </c>
      <c r="I1761" s="13" t="s">
        <v>951</v>
      </c>
      <c r="J1761" s="13" t="s">
        <v>1293</v>
      </c>
      <c r="K1761" s="13">
        <v>30</v>
      </c>
    </row>
    <row r="1762" spans="5:11">
      <c r="E1762" s="13" t="s">
        <v>940</v>
      </c>
      <c r="F1762" s="13" t="s">
        <v>941</v>
      </c>
      <c r="G1762" s="13" t="s">
        <v>928</v>
      </c>
      <c r="H1762" s="13">
        <v>43115</v>
      </c>
      <c r="I1762" s="13" t="s">
        <v>1010</v>
      </c>
      <c r="J1762" s="13" t="s">
        <v>1085</v>
      </c>
      <c r="K1762" s="13">
        <v>45</v>
      </c>
    </row>
    <row r="1763" spans="5:11">
      <c r="E1763" s="13" t="s">
        <v>972</v>
      </c>
      <c r="F1763" s="13" t="s">
        <v>973</v>
      </c>
      <c r="G1763" s="13" t="s">
        <v>946</v>
      </c>
      <c r="H1763" s="13">
        <v>43239</v>
      </c>
      <c r="I1763" s="13" t="s">
        <v>955</v>
      </c>
      <c r="J1763" s="13" t="s">
        <v>1254</v>
      </c>
      <c r="K1763" s="13">
        <v>445</v>
      </c>
    </row>
    <row r="1764" spans="5:11">
      <c r="E1764" s="13" t="s">
        <v>993</v>
      </c>
      <c r="F1764" s="13" t="s">
        <v>994</v>
      </c>
      <c r="G1764" s="13" t="s">
        <v>928</v>
      </c>
      <c r="H1764" s="13">
        <v>42736</v>
      </c>
      <c r="I1764" s="13" t="s">
        <v>1005</v>
      </c>
      <c r="J1764" s="13" t="s">
        <v>1476</v>
      </c>
      <c r="K1764" s="13">
        <v>228</v>
      </c>
    </row>
    <row r="1765" spans="5:11">
      <c r="E1765" s="13" t="s">
        <v>1097</v>
      </c>
      <c r="F1765" s="13" t="s">
        <v>1098</v>
      </c>
      <c r="G1765" s="13" t="s">
        <v>946</v>
      </c>
      <c r="H1765" s="13">
        <v>42268</v>
      </c>
      <c r="I1765" s="13" t="s">
        <v>997</v>
      </c>
      <c r="J1765" s="13" t="s">
        <v>1477</v>
      </c>
      <c r="K1765" s="13">
        <v>47</v>
      </c>
    </row>
    <row r="1766" spans="5:11">
      <c r="E1766" s="13" t="s">
        <v>1097</v>
      </c>
      <c r="F1766" s="13" t="s">
        <v>1098</v>
      </c>
      <c r="G1766" s="13" t="s">
        <v>946</v>
      </c>
      <c r="H1766" s="13">
        <v>42022</v>
      </c>
      <c r="I1766" s="13" t="s">
        <v>1010</v>
      </c>
      <c r="J1766" s="13" t="s">
        <v>1477</v>
      </c>
      <c r="K1766" s="13">
        <v>36</v>
      </c>
    </row>
    <row r="1767" spans="5:11">
      <c r="E1767" s="13" t="s">
        <v>1080</v>
      </c>
      <c r="F1767" s="13" t="s">
        <v>1081</v>
      </c>
      <c r="G1767" s="13" t="s">
        <v>928</v>
      </c>
      <c r="H1767" s="13">
        <v>42552</v>
      </c>
      <c r="I1767" s="13" t="s">
        <v>974</v>
      </c>
      <c r="J1767" s="13" t="s">
        <v>1126</v>
      </c>
      <c r="K1767" s="13">
        <v>500</v>
      </c>
    </row>
    <row r="1768" spans="5:11">
      <c r="E1768" s="13" t="s">
        <v>972</v>
      </c>
      <c r="F1768" s="13" t="s">
        <v>973</v>
      </c>
      <c r="G1768" s="13" t="s">
        <v>946</v>
      </c>
      <c r="H1768" s="13">
        <v>42507</v>
      </c>
      <c r="I1768" s="13" t="s">
        <v>997</v>
      </c>
      <c r="J1768" s="13" t="s">
        <v>1473</v>
      </c>
      <c r="K1768" s="13">
        <v>68</v>
      </c>
    </row>
    <row r="1769" spans="5:11">
      <c r="E1769" s="13" t="s">
        <v>1093</v>
      </c>
      <c r="F1769" s="13" t="s">
        <v>1094</v>
      </c>
      <c r="G1769" s="13" t="s">
        <v>928</v>
      </c>
      <c r="H1769" s="13">
        <v>42050</v>
      </c>
      <c r="I1769" s="13" t="s">
        <v>938</v>
      </c>
      <c r="J1769" s="13" t="s">
        <v>1115</v>
      </c>
      <c r="K1769" s="13">
        <v>567</v>
      </c>
    </row>
    <row r="1770" spans="5:11">
      <c r="E1770" s="13" t="s">
        <v>1030</v>
      </c>
      <c r="F1770" s="13" t="s">
        <v>1000</v>
      </c>
      <c r="G1770" s="13" t="s">
        <v>933</v>
      </c>
      <c r="H1770" s="13">
        <v>42757</v>
      </c>
      <c r="I1770" s="13" t="s">
        <v>951</v>
      </c>
      <c r="J1770" s="13" t="s">
        <v>1435</v>
      </c>
      <c r="K1770" s="13">
        <v>29</v>
      </c>
    </row>
    <row r="1771" spans="5:11">
      <c r="E1771" s="13" t="s">
        <v>935</v>
      </c>
      <c r="F1771" s="13" t="s">
        <v>936</v>
      </c>
      <c r="G1771" s="13" t="s">
        <v>937</v>
      </c>
      <c r="H1771" s="13">
        <v>42320</v>
      </c>
      <c r="I1771" s="13" t="s">
        <v>929</v>
      </c>
      <c r="J1771" s="13" t="s">
        <v>1023</v>
      </c>
      <c r="K1771" s="13">
        <v>52</v>
      </c>
    </row>
    <row r="1772" spans="5:11">
      <c r="E1772" s="13" t="s">
        <v>1168</v>
      </c>
      <c r="F1772" s="13" t="s">
        <v>1169</v>
      </c>
      <c r="G1772" s="13" t="s">
        <v>937</v>
      </c>
      <c r="H1772" s="13">
        <v>42513</v>
      </c>
      <c r="I1772" s="13" t="s">
        <v>955</v>
      </c>
      <c r="J1772" s="13" t="s">
        <v>1170</v>
      </c>
      <c r="K1772" s="13">
        <v>440</v>
      </c>
    </row>
    <row r="1773" spans="5:11">
      <c r="E1773" s="13" t="s">
        <v>987</v>
      </c>
      <c r="F1773" s="13" t="s">
        <v>988</v>
      </c>
      <c r="G1773" s="13" t="s">
        <v>946</v>
      </c>
      <c r="H1773" s="13">
        <v>41827</v>
      </c>
      <c r="I1773" s="13" t="s">
        <v>938</v>
      </c>
      <c r="J1773" s="13" t="s">
        <v>1511</v>
      </c>
      <c r="K1773" s="13">
        <v>147</v>
      </c>
    </row>
    <row r="1774" spans="5:11">
      <c r="E1774" s="13" t="s">
        <v>931</v>
      </c>
      <c r="F1774" s="13" t="s">
        <v>932</v>
      </c>
      <c r="G1774" s="13" t="s">
        <v>933</v>
      </c>
      <c r="H1774" s="13">
        <v>42094</v>
      </c>
      <c r="I1774" s="13" t="s">
        <v>955</v>
      </c>
      <c r="J1774" s="13" t="s">
        <v>1333</v>
      </c>
      <c r="K1774" s="13">
        <v>400</v>
      </c>
    </row>
    <row r="1775" spans="5:11">
      <c r="E1775" s="13" t="s">
        <v>1168</v>
      </c>
      <c r="F1775" s="13" t="s">
        <v>1169</v>
      </c>
      <c r="G1775" s="13" t="s">
        <v>937</v>
      </c>
      <c r="H1775" s="13">
        <v>42424</v>
      </c>
      <c r="I1775" s="13" t="s">
        <v>942</v>
      </c>
      <c r="J1775" s="13" t="s">
        <v>1215</v>
      </c>
      <c r="K1775" s="13">
        <v>140</v>
      </c>
    </row>
    <row r="1776" spans="5:11">
      <c r="E1776" s="13" t="s">
        <v>1168</v>
      </c>
      <c r="F1776" s="13" t="s">
        <v>1169</v>
      </c>
      <c r="G1776" s="13" t="s">
        <v>937</v>
      </c>
      <c r="H1776" s="13">
        <v>42681</v>
      </c>
      <c r="I1776" s="13" t="s">
        <v>955</v>
      </c>
      <c r="J1776" s="13" t="s">
        <v>1307</v>
      </c>
      <c r="K1776" s="13">
        <v>450</v>
      </c>
    </row>
    <row r="1777" spans="5:11">
      <c r="E1777" s="13" t="s">
        <v>1070</v>
      </c>
      <c r="F1777" s="13" t="s">
        <v>958</v>
      </c>
      <c r="G1777" s="13" t="s">
        <v>937</v>
      </c>
      <c r="H1777" s="13">
        <v>42802</v>
      </c>
      <c r="I1777" s="13" t="s">
        <v>938</v>
      </c>
      <c r="J1777" s="13" t="s">
        <v>1364</v>
      </c>
      <c r="K1777" s="13">
        <v>679</v>
      </c>
    </row>
    <row r="1778" spans="5:11">
      <c r="E1778" s="13" t="s">
        <v>1016</v>
      </c>
      <c r="F1778" s="13" t="s">
        <v>1000</v>
      </c>
      <c r="G1778" s="13" t="s">
        <v>933</v>
      </c>
      <c r="H1778" s="13">
        <v>43014</v>
      </c>
      <c r="I1778" s="13" t="s">
        <v>997</v>
      </c>
      <c r="J1778" s="13" t="s">
        <v>1293</v>
      </c>
      <c r="K1778" s="13">
        <v>69</v>
      </c>
    </row>
    <row r="1779" spans="5:11">
      <c r="E1779" s="13" t="s">
        <v>944</v>
      </c>
      <c r="F1779" s="13" t="s">
        <v>945</v>
      </c>
      <c r="G1779" s="13" t="s">
        <v>946</v>
      </c>
      <c r="H1779" s="13">
        <v>42013</v>
      </c>
      <c r="I1779" s="13" t="s">
        <v>974</v>
      </c>
      <c r="J1779" s="13" t="s">
        <v>1034</v>
      </c>
      <c r="K1779" s="13">
        <v>495</v>
      </c>
    </row>
    <row r="1780" spans="5:11">
      <c r="E1780" s="13" t="s">
        <v>993</v>
      </c>
      <c r="F1780" s="13" t="s">
        <v>994</v>
      </c>
      <c r="G1780" s="13" t="s">
        <v>928</v>
      </c>
      <c r="H1780" s="13">
        <v>43155</v>
      </c>
      <c r="I1780" s="13" t="s">
        <v>955</v>
      </c>
      <c r="J1780" s="13" t="s">
        <v>1375</v>
      </c>
      <c r="K1780" s="13">
        <v>455</v>
      </c>
    </row>
    <row r="1781" spans="5:11">
      <c r="E1781" s="13" t="s">
        <v>931</v>
      </c>
      <c r="F1781" s="13" t="s">
        <v>932</v>
      </c>
      <c r="G1781" s="13" t="s">
        <v>933</v>
      </c>
      <c r="H1781" s="13">
        <v>41987</v>
      </c>
      <c r="I1781" s="13" t="s">
        <v>997</v>
      </c>
      <c r="J1781" s="13" t="s">
        <v>1045</v>
      </c>
      <c r="K1781" s="13">
        <v>56</v>
      </c>
    </row>
    <row r="1782" spans="5:11">
      <c r="E1782" s="13" t="s">
        <v>964</v>
      </c>
      <c r="F1782" s="13" t="s">
        <v>965</v>
      </c>
      <c r="G1782" s="13" t="s">
        <v>928</v>
      </c>
      <c r="H1782" s="13">
        <v>42668</v>
      </c>
      <c r="I1782" s="13" t="s">
        <v>997</v>
      </c>
      <c r="J1782" s="13" t="s">
        <v>1356</v>
      </c>
      <c r="K1782" s="13">
        <v>62</v>
      </c>
    </row>
    <row r="1783" spans="5:11">
      <c r="E1783" s="13" t="s">
        <v>1032</v>
      </c>
      <c r="F1783" s="13" t="s">
        <v>1000</v>
      </c>
      <c r="G1783" s="13" t="s">
        <v>933</v>
      </c>
      <c r="H1783" s="13">
        <v>43116</v>
      </c>
      <c r="I1783" s="13" t="s">
        <v>942</v>
      </c>
      <c r="J1783" s="13" t="s">
        <v>1417</v>
      </c>
      <c r="K1783" s="13">
        <v>128</v>
      </c>
    </row>
    <row r="1784" spans="5:11">
      <c r="E1784" s="13" t="s">
        <v>1491</v>
      </c>
      <c r="F1784" s="13" t="s">
        <v>932</v>
      </c>
      <c r="G1784" s="13" t="s">
        <v>933</v>
      </c>
      <c r="H1784" s="13">
        <v>43108</v>
      </c>
      <c r="I1784" s="13" t="s">
        <v>942</v>
      </c>
      <c r="J1784" s="13" t="s">
        <v>1512</v>
      </c>
      <c r="K1784" s="13">
        <v>131</v>
      </c>
    </row>
    <row r="1785" spans="5:11">
      <c r="E1785" s="13" t="s">
        <v>1047</v>
      </c>
      <c r="F1785" s="13" t="s">
        <v>1000</v>
      </c>
      <c r="G1785" s="13" t="s">
        <v>933</v>
      </c>
      <c r="H1785" s="13">
        <v>43134</v>
      </c>
      <c r="I1785" s="13" t="s">
        <v>951</v>
      </c>
      <c r="J1785" s="13" t="s">
        <v>1500</v>
      </c>
      <c r="K1785" s="13">
        <v>30</v>
      </c>
    </row>
    <row r="1786" spans="5:11">
      <c r="E1786" s="13" t="s">
        <v>935</v>
      </c>
      <c r="F1786" s="13" t="s">
        <v>936</v>
      </c>
      <c r="G1786" s="13" t="s">
        <v>937</v>
      </c>
      <c r="H1786" s="13">
        <v>42207</v>
      </c>
      <c r="I1786" s="13" t="s">
        <v>955</v>
      </c>
      <c r="J1786" s="13" t="s">
        <v>1188</v>
      </c>
      <c r="K1786" s="13">
        <v>460</v>
      </c>
    </row>
    <row r="1787" spans="5:11">
      <c r="E1787" s="13" t="s">
        <v>1097</v>
      </c>
      <c r="F1787" s="13" t="s">
        <v>1098</v>
      </c>
      <c r="G1787" s="13" t="s">
        <v>946</v>
      </c>
      <c r="H1787" s="13">
        <v>42115</v>
      </c>
      <c r="I1787" s="13" t="s">
        <v>942</v>
      </c>
      <c r="J1787" s="13" t="s">
        <v>1268</v>
      </c>
      <c r="K1787" s="13">
        <v>120</v>
      </c>
    </row>
    <row r="1788" spans="5:11">
      <c r="E1788" s="13" t="s">
        <v>1047</v>
      </c>
      <c r="F1788" s="13" t="s">
        <v>1000</v>
      </c>
      <c r="G1788" s="13" t="s">
        <v>933</v>
      </c>
      <c r="H1788" s="13">
        <v>43353</v>
      </c>
      <c r="I1788" s="13" t="s">
        <v>962</v>
      </c>
      <c r="J1788" s="13" t="s">
        <v>1439</v>
      </c>
      <c r="K1788" s="13">
        <v>544</v>
      </c>
    </row>
    <row r="1789" spans="5:11">
      <c r="E1789" s="13" t="s">
        <v>1080</v>
      </c>
      <c r="F1789" s="13" t="s">
        <v>1081</v>
      </c>
      <c r="G1789" s="13" t="s">
        <v>928</v>
      </c>
      <c r="H1789" s="13">
        <v>42221</v>
      </c>
      <c r="I1789" s="13" t="s">
        <v>942</v>
      </c>
      <c r="J1789" s="13" t="s">
        <v>1390</v>
      </c>
      <c r="K1789" s="13">
        <v>132</v>
      </c>
    </row>
    <row r="1790" spans="5:11">
      <c r="E1790" s="13" t="s">
        <v>1002</v>
      </c>
      <c r="F1790" s="13" t="s">
        <v>981</v>
      </c>
      <c r="G1790" s="13" t="s">
        <v>928</v>
      </c>
      <c r="H1790" s="13">
        <v>42726</v>
      </c>
      <c r="I1790" s="13" t="s">
        <v>955</v>
      </c>
      <c r="J1790" s="13" t="s">
        <v>1237</v>
      </c>
      <c r="K1790" s="13">
        <v>435</v>
      </c>
    </row>
    <row r="1791" spans="5:11">
      <c r="E1791" s="13" t="s">
        <v>1491</v>
      </c>
      <c r="F1791" s="13" t="s">
        <v>932</v>
      </c>
      <c r="G1791" s="13" t="s">
        <v>933</v>
      </c>
      <c r="H1791" s="13">
        <v>42343</v>
      </c>
      <c r="I1791" s="13" t="s">
        <v>962</v>
      </c>
      <c r="J1791" s="13" t="s">
        <v>1513</v>
      </c>
      <c r="K1791" s="13">
        <v>448</v>
      </c>
    </row>
    <row r="1792" spans="5:11">
      <c r="E1792" s="13" t="s">
        <v>1016</v>
      </c>
      <c r="F1792" s="13" t="s">
        <v>1000</v>
      </c>
      <c r="G1792" s="13" t="s">
        <v>933</v>
      </c>
      <c r="H1792" s="13">
        <v>43300</v>
      </c>
      <c r="I1792" s="13" t="s">
        <v>974</v>
      </c>
      <c r="J1792" s="13" t="s">
        <v>1148</v>
      </c>
      <c r="K1792" s="13">
        <v>500</v>
      </c>
    </row>
    <row r="1793" spans="5:11">
      <c r="E1793" s="13" t="s">
        <v>1070</v>
      </c>
      <c r="F1793" s="13" t="s">
        <v>958</v>
      </c>
      <c r="G1793" s="13" t="s">
        <v>937</v>
      </c>
      <c r="H1793" s="13">
        <v>42875</v>
      </c>
      <c r="I1793" s="13" t="s">
        <v>1010</v>
      </c>
      <c r="J1793" s="13" t="s">
        <v>1406</v>
      </c>
      <c r="K1793" s="13">
        <v>47</v>
      </c>
    </row>
    <row r="1794" spans="5:11">
      <c r="E1794" s="13" t="s">
        <v>1047</v>
      </c>
      <c r="F1794" s="13" t="s">
        <v>1000</v>
      </c>
      <c r="G1794" s="13" t="s">
        <v>933</v>
      </c>
      <c r="H1794" s="13">
        <v>42847</v>
      </c>
      <c r="I1794" s="13" t="s">
        <v>947</v>
      </c>
      <c r="J1794" s="13" t="s">
        <v>1048</v>
      </c>
      <c r="K1794" s="13">
        <v>46</v>
      </c>
    </row>
    <row r="1795" spans="5:11">
      <c r="E1795" s="13" t="s">
        <v>957</v>
      </c>
      <c r="F1795" s="13" t="s">
        <v>958</v>
      </c>
      <c r="G1795" s="13" t="s">
        <v>937</v>
      </c>
      <c r="H1795" s="13">
        <v>41869</v>
      </c>
      <c r="I1795" s="13" t="s">
        <v>942</v>
      </c>
      <c r="J1795" s="13" t="s">
        <v>1352</v>
      </c>
      <c r="K1795" s="13">
        <v>126</v>
      </c>
    </row>
    <row r="1796" spans="5:11">
      <c r="E1796" s="13" t="s">
        <v>1042</v>
      </c>
      <c r="F1796" s="13" t="s">
        <v>1043</v>
      </c>
      <c r="G1796" s="13" t="s">
        <v>928</v>
      </c>
      <c r="H1796" s="13">
        <v>41768</v>
      </c>
      <c r="I1796" s="13" t="s">
        <v>951</v>
      </c>
      <c r="J1796" s="13" t="s">
        <v>1291</v>
      </c>
      <c r="K1796" s="13">
        <v>23</v>
      </c>
    </row>
    <row r="1797" spans="5:11">
      <c r="E1797" s="13" t="s">
        <v>1072</v>
      </c>
      <c r="F1797" s="13" t="s">
        <v>1073</v>
      </c>
      <c r="G1797" s="13" t="s">
        <v>937</v>
      </c>
      <c r="H1797" s="13">
        <v>42193</v>
      </c>
      <c r="I1797" s="13" t="s">
        <v>1005</v>
      </c>
      <c r="J1797" s="13" t="s">
        <v>1514</v>
      </c>
      <c r="K1797" s="13">
        <v>230</v>
      </c>
    </row>
    <row r="1798" spans="5:11">
      <c r="E1798" s="13" t="s">
        <v>1080</v>
      </c>
      <c r="F1798" s="13" t="s">
        <v>1081</v>
      </c>
      <c r="G1798" s="13" t="s">
        <v>928</v>
      </c>
      <c r="H1798" s="13">
        <v>41747</v>
      </c>
      <c r="I1798" s="13" t="s">
        <v>951</v>
      </c>
      <c r="J1798" s="13" t="s">
        <v>1126</v>
      </c>
      <c r="K1798" s="13">
        <v>29</v>
      </c>
    </row>
    <row r="1799" spans="5:11">
      <c r="E1799" s="13" t="s">
        <v>1004</v>
      </c>
      <c r="F1799" s="13" t="s">
        <v>961</v>
      </c>
      <c r="G1799" s="13" t="s">
        <v>928</v>
      </c>
      <c r="H1799" s="13">
        <v>41977</v>
      </c>
      <c r="I1799" s="13" t="s">
        <v>951</v>
      </c>
      <c r="J1799" s="13" t="s">
        <v>1324</v>
      </c>
      <c r="K1799" s="13">
        <v>24</v>
      </c>
    </row>
    <row r="1800" spans="5:11">
      <c r="E1800" s="13" t="s">
        <v>1018</v>
      </c>
      <c r="F1800" s="13" t="s">
        <v>988</v>
      </c>
      <c r="G1800" s="13" t="s">
        <v>946</v>
      </c>
      <c r="H1800" s="13">
        <v>43456</v>
      </c>
      <c r="I1800" s="13" t="s">
        <v>955</v>
      </c>
      <c r="J1800" s="13" t="s">
        <v>1210</v>
      </c>
      <c r="K1800" s="13">
        <v>490</v>
      </c>
    </row>
    <row r="1801" spans="5:11">
      <c r="E1801" s="13" t="s">
        <v>1155</v>
      </c>
      <c r="F1801" s="13" t="s">
        <v>1156</v>
      </c>
      <c r="G1801" s="13" t="s">
        <v>928</v>
      </c>
      <c r="H1801" s="13">
        <v>43439</v>
      </c>
      <c r="I1801" s="13" t="s">
        <v>947</v>
      </c>
      <c r="J1801" s="13" t="s">
        <v>1267</v>
      </c>
      <c r="K1801" s="13">
        <v>47</v>
      </c>
    </row>
    <row r="1802" spans="5:11">
      <c r="E1802" s="13" t="s">
        <v>972</v>
      </c>
      <c r="F1802" s="13" t="s">
        <v>973</v>
      </c>
      <c r="G1802" s="13" t="s">
        <v>946</v>
      </c>
      <c r="H1802" s="13">
        <v>43257</v>
      </c>
      <c r="I1802" s="13" t="s">
        <v>966</v>
      </c>
      <c r="J1802" s="13" t="s">
        <v>1436</v>
      </c>
      <c r="K1802" s="13">
        <v>740</v>
      </c>
    </row>
    <row r="1803" spans="5:11">
      <c r="E1803" s="13" t="s">
        <v>999</v>
      </c>
      <c r="F1803" s="13" t="s">
        <v>1000</v>
      </c>
      <c r="G1803" s="13" t="s">
        <v>933</v>
      </c>
      <c r="H1803" s="13">
        <v>43387</v>
      </c>
      <c r="I1803" s="13" t="s">
        <v>1010</v>
      </c>
      <c r="J1803" s="13" t="s">
        <v>1001</v>
      </c>
      <c r="K1803" s="13">
        <v>45</v>
      </c>
    </row>
    <row r="1804" spans="5:11">
      <c r="E1804" s="13" t="s">
        <v>1502</v>
      </c>
      <c r="F1804" s="13" t="s">
        <v>1000</v>
      </c>
      <c r="G1804" s="13" t="s">
        <v>933</v>
      </c>
      <c r="H1804" s="13">
        <v>43233</v>
      </c>
      <c r="I1804" s="13" t="s">
        <v>938</v>
      </c>
      <c r="J1804" s="13" t="s">
        <v>1515</v>
      </c>
      <c r="K1804" s="13">
        <v>658</v>
      </c>
    </row>
    <row r="1805" spans="5:11">
      <c r="E1805" s="13" t="s">
        <v>1032</v>
      </c>
      <c r="F1805" s="13" t="s">
        <v>1000</v>
      </c>
      <c r="G1805" s="13" t="s">
        <v>933</v>
      </c>
      <c r="H1805" s="13">
        <v>41676</v>
      </c>
      <c r="I1805" s="13" t="s">
        <v>951</v>
      </c>
      <c r="J1805" s="13" t="s">
        <v>1033</v>
      </c>
      <c r="K1805" s="13">
        <v>26</v>
      </c>
    </row>
    <row r="1806" spans="5:11">
      <c r="E1806" s="13" t="s">
        <v>944</v>
      </c>
      <c r="F1806" s="13" t="s">
        <v>945</v>
      </c>
      <c r="G1806" s="13" t="s">
        <v>946</v>
      </c>
      <c r="H1806" s="13">
        <v>42492</v>
      </c>
      <c r="I1806" s="13" t="s">
        <v>974</v>
      </c>
      <c r="J1806" s="13" t="s">
        <v>1034</v>
      </c>
      <c r="K1806" s="13">
        <v>500</v>
      </c>
    </row>
    <row r="1807" spans="5:11">
      <c r="E1807" s="13" t="s">
        <v>926</v>
      </c>
      <c r="F1807" s="13" t="s">
        <v>927</v>
      </c>
      <c r="G1807" s="13" t="s">
        <v>928</v>
      </c>
      <c r="H1807" s="13">
        <v>43419</v>
      </c>
      <c r="I1807" s="13" t="s">
        <v>962</v>
      </c>
      <c r="J1807" s="13" t="s">
        <v>1020</v>
      </c>
      <c r="K1807" s="13">
        <v>480</v>
      </c>
    </row>
    <row r="1808" spans="5:11">
      <c r="E1808" s="13" t="s">
        <v>1060</v>
      </c>
      <c r="F1808" s="13" t="s">
        <v>1061</v>
      </c>
      <c r="G1808" s="13" t="s">
        <v>937</v>
      </c>
      <c r="H1808" s="13">
        <v>42216</v>
      </c>
      <c r="I1808" s="13" t="s">
        <v>951</v>
      </c>
      <c r="J1808" s="13" t="s">
        <v>1247</v>
      </c>
      <c r="K1808" s="13">
        <v>21</v>
      </c>
    </row>
    <row r="1809" spans="5:11">
      <c r="E1809" s="13" t="s">
        <v>996</v>
      </c>
      <c r="F1809" s="13" t="s">
        <v>973</v>
      </c>
      <c r="G1809" s="13" t="s">
        <v>946</v>
      </c>
      <c r="H1809" s="13">
        <v>42562</v>
      </c>
      <c r="I1809" s="13" t="s">
        <v>929</v>
      </c>
      <c r="J1809" s="13" t="s">
        <v>1273</v>
      </c>
      <c r="K1809" s="13">
        <v>79</v>
      </c>
    </row>
    <row r="1810" spans="5:11">
      <c r="E1810" s="13" t="s">
        <v>993</v>
      </c>
      <c r="F1810" s="13" t="s">
        <v>994</v>
      </c>
      <c r="G1810" s="13" t="s">
        <v>928</v>
      </c>
      <c r="H1810" s="13">
        <v>42101</v>
      </c>
      <c r="I1810" s="13" t="s">
        <v>942</v>
      </c>
      <c r="J1810" s="13" t="s">
        <v>1375</v>
      </c>
      <c r="K1810" s="13">
        <v>149</v>
      </c>
    </row>
    <row r="1811" spans="5:11">
      <c r="E1811" s="13" t="s">
        <v>926</v>
      </c>
      <c r="F1811" s="13" t="s">
        <v>927</v>
      </c>
      <c r="G1811" s="13" t="s">
        <v>928</v>
      </c>
      <c r="H1811" s="13">
        <v>42252</v>
      </c>
      <c r="I1811" s="13" t="s">
        <v>938</v>
      </c>
      <c r="J1811" s="13" t="s">
        <v>1133</v>
      </c>
      <c r="K1811" s="13">
        <v>700</v>
      </c>
    </row>
    <row r="1812" spans="5:11">
      <c r="E1812" s="13" t="s">
        <v>957</v>
      </c>
      <c r="F1812" s="13" t="s">
        <v>958</v>
      </c>
      <c r="G1812" s="13" t="s">
        <v>937</v>
      </c>
      <c r="H1812" s="13">
        <v>43248</v>
      </c>
      <c r="I1812" s="13" t="s">
        <v>966</v>
      </c>
      <c r="J1812" s="13" t="s">
        <v>1154</v>
      </c>
      <c r="K1812" s="13">
        <v>920</v>
      </c>
    </row>
    <row r="1813" spans="5:11">
      <c r="E1813" s="13" t="s">
        <v>1097</v>
      </c>
      <c r="F1813" s="13" t="s">
        <v>1098</v>
      </c>
      <c r="G1813" s="13" t="s">
        <v>946</v>
      </c>
      <c r="H1813" s="13">
        <v>42281</v>
      </c>
      <c r="I1813" s="13" t="s">
        <v>1010</v>
      </c>
      <c r="J1813" s="13" t="s">
        <v>1268</v>
      </c>
      <c r="K1813" s="13">
        <v>40</v>
      </c>
    </row>
    <row r="1814" spans="5:11">
      <c r="E1814" s="13" t="s">
        <v>1080</v>
      </c>
      <c r="F1814" s="13" t="s">
        <v>1081</v>
      </c>
      <c r="G1814" s="13" t="s">
        <v>928</v>
      </c>
      <c r="H1814" s="13">
        <v>42064</v>
      </c>
      <c r="I1814" s="13" t="s">
        <v>962</v>
      </c>
      <c r="J1814" s="13" t="s">
        <v>1288</v>
      </c>
      <c r="K1814" s="13">
        <v>784</v>
      </c>
    </row>
    <row r="1815" spans="5:11">
      <c r="E1815" s="13" t="s">
        <v>972</v>
      </c>
      <c r="F1815" s="13" t="s">
        <v>973</v>
      </c>
      <c r="G1815" s="13" t="s">
        <v>946</v>
      </c>
      <c r="H1815" s="13">
        <v>41937</v>
      </c>
      <c r="I1815" s="13" t="s">
        <v>962</v>
      </c>
      <c r="J1815" s="13" t="s">
        <v>1022</v>
      </c>
      <c r="K1815" s="13">
        <v>488</v>
      </c>
    </row>
    <row r="1816" spans="5:11">
      <c r="E1816" s="13" t="s">
        <v>1030</v>
      </c>
      <c r="F1816" s="13" t="s">
        <v>1000</v>
      </c>
      <c r="G1816" s="13" t="s">
        <v>933</v>
      </c>
      <c r="H1816" s="13">
        <v>42505</v>
      </c>
      <c r="I1816" s="13" t="s">
        <v>955</v>
      </c>
      <c r="J1816" s="13" t="s">
        <v>1190</v>
      </c>
      <c r="K1816" s="13">
        <v>450</v>
      </c>
    </row>
    <row r="1817" spans="5:11">
      <c r="E1817" s="13" t="s">
        <v>1093</v>
      </c>
      <c r="F1817" s="13" t="s">
        <v>1094</v>
      </c>
      <c r="G1817" s="13" t="s">
        <v>928</v>
      </c>
      <c r="H1817" s="13">
        <v>43135</v>
      </c>
      <c r="I1817" s="13" t="s">
        <v>951</v>
      </c>
      <c r="J1817" s="13" t="s">
        <v>1115</v>
      </c>
      <c r="K1817" s="13">
        <v>29</v>
      </c>
    </row>
    <row r="1818" spans="5:11">
      <c r="E1818" s="13" t="s">
        <v>944</v>
      </c>
      <c r="F1818" s="13" t="s">
        <v>945</v>
      </c>
      <c r="G1818" s="13" t="s">
        <v>946</v>
      </c>
      <c r="H1818" s="13">
        <v>43063</v>
      </c>
      <c r="I1818" s="13" t="s">
        <v>974</v>
      </c>
      <c r="J1818" s="13" t="s">
        <v>1407</v>
      </c>
      <c r="K1818" s="13">
        <v>490</v>
      </c>
    </row>
    <row r="1819" spans="5:11">
      <c r="E1819" s="13" t="s">
        <v>972</v>
      </c>
      <c r="F1819" s="13" t="s">
        <v>973</v>
      </c>
      <c r="G1819" s="13" t="s">
        <v>946</v>
      </c>
      <c r="H1819" s="13">
        <v>43291</v>
      </c>
      <c r="I1819" s="13" t="s">
        <v>1005</v>
      </c>
      <c r="J1819" s="13" t="s">
        <v>975</v>
      </c>
      <c r="K1819" s="13">
        <v>240</v>
      </c>
    </row>
    <row r="1820" spans="5:11">
      <c r="E1820" s="13" t="s">
        <v>1168</v>
      </c>
      <c r="F1820" s="13" t="s">
        <v>1169</v>
      </c>
      <c r="G1820" s="13" t="s">
        <v>937</v>
      </c>
      <c r="H1820" s="13">
        <v>43451</v>
      </c>
      <c r="I1820" s="13" t="s">
        <v>951</v>
      </c>
      <c r="J1820" s="13" t="s">
        <v>1228</v>
      </c>
      <c r="K1820" s="13">
        <v>29</v>
      </c>
    </row>
    <row r="1821" spans="5:11">
      <c r="E1821" s="13" t="s">
        <v>980</v>
      </c>
      <c r="F1821" s="13" t="s">
        <v>981</v>
      </c>
      <c r="G1821" s="13" t="s">
        <v>928</v>
      </c>
      <c r="H1821" s="13">
        <v>42494</v>
      </c>
      <c r="I1821" s="13" t="s">
        <v>1005</v>
      </c>
      <c r="J1821" s="13" t="s">
        <v>1104</v>
      </c>
      <c r="K1821" s="13">
        <v>240</v>
      </c>
    </row>
    <row r="1822" spans="5:11">
      <c r="E1822" s="13" t="s">
        <v>1122</v>
      </c>
      <c r="F1822" s="13" t="s">
        <v>1123</v>
      </c>
      <c r="G1822" s="13" t="s">
        <v>928</v>
      </c>
      <c r="H1822" s="13">
        <v>41729</v>
      </c>
      <c r="I1822" s="13" t="s">
        <v>966</v>
      </c>
      <c r="J1822" s="13" t="s">
        <v>1399</v>
      </c>
      <c r="K1822" s="13">
        <v>670</v>
      </c>
    </row>
    <row r="1823" spans="5:11">
      <c r="E1823" s="13" t="s">
        <v>996</v>
      </c>
      <c r="F1823" s="13" t="s">
        <v>973</v>
      </c>
      <c r="G1823" s="13" t="s">
        <v>946</v>
      </c>
      <c r="H1823" s="13">
        <v>42928</v>
      </c>
      <c r="I1823" s="13" t="s">
        <v>962</v>
      </c>
      <c r="J1823" s="13" t="s">
        <v>1084</v>
      </c>
      <c r="K1823" s="13">
        <v>448</v>
      </c>
    </row>
    <row r="1824" spans="5:11">
      <c r="E1824" s="13" t="s">
        <v>940</v>
      </c>
      <c r="F1824" s="13" t="s">
        <v>941</v>
      </c>
      <c r="G1824" s="13" t="s">
        <v>928</v>
      </c>
      <c r="H1824" s="13">
        <v>42264</v>
      </c>
      <c r="I1824" s="13" t="s">
        <v>947</v>
      </c>
      <c r="J1824" s="13" t="s">
        <v>1174</v>
      </c>
      <c r="K1824" s="13">
        <v>31</v>
      </c>
    </row>
    <row r="1825" spans="5:11">
      <c r="E1825" s="13" t="s">
        <v>1097</v>
      </c>
      <c r="F1825" s="13" t="s">
        <v>1098</v>
      </c>
      <c r="G1825" s="13" t="s">
        <v>946</v>
      </c>
      <c r="H1825" s="13">
        <v>42887</v>
      </c>
      <c r="I1825" s="13" t="s">
        <v>947</v>
      </c>
      <c r="J1825" s="13" t="s">
        <v>1268</v>
      </c>
      <c r="K1825" s="13">
        <v>46</v>
      </c>
    </row>
    <row r="1826" spans="5:11">
      <c r="E1826" s="13" t="s">
        <v>1007</v>
      </c>
      <c r="F1826" s="13" t="s">
        <v>1008</v>
      </c>
      <c r="G1826" s="13" t="s">
        <v>946</v>
      </c>
      <c r="H1826" s="13">
        <v>42236</v>
      </c>
      <c r="I1826" s="13" t="s">
        <v>1010</v>
      </c>
      <c r="J1826" s="13" t="s">
        <v>1381</v>
      </c>
      <c r="K1826" s="13">
        <v>49</v>
      </c>
    </row>
    <row r="1827" spans="5:11">
      <c r="E1827" s="13" t="s">
        <v>964</v>
      </c>
      <c r="F1827" s="13" t="s">
        <v>965</v>
      </c>
      <c r="G1827" s="13" t="s">
        <v>928</v>
      </c>
      <c r="H1827" s="13">
        <v>42966</v>
      </c>
      <c r="I1827" s="13" t="s">
        <v>997</v>
      </c>
      <c r="J1827" s="13" t="s">
        <v>1469</v>
      </c>
      <c r="K1827" s="13">
        <v>63</v>
      </c>
    </row>
    <row r="1828" spans="5:11">
      <c r="E1828" s="13" t="s">
        <v>993</v>
      </c>
      <c r="F1828" s="13" t="s">
        <v>994</v>
      </c>
      <c r="G1828" s="13" t="s">
        <v>928</v>
      </c>
      <c r="H1828" s="13">
        <v>42854</v>
      </c>
      <c r="I1828" s="13" t="s">
        <v>938</v>
      </c>
      <c r="J1828" s="13" t="s">
        <v>1332</v>
      </c>
      <c r="K1828" s="13">
        <v>686</v>
      </c>
    </row>
    <row r="1829" spans="5:11">
      <c r="E1829" s="13" t="s">
        <v>931</v>
      </c>
      <c r="F1829" s="13" t="s">
        <v>932</v>
      </c>
      <c r="G1829" s="13" t="s">
        <v>933</v>
      </c>
      <c r="H1829" s="13">
        <v>43229</v>
      </c>
      <c r="I1829" s="13" t="s">
        <v>955</v>
      </c>
      <c r="J1829" s="13" t="s">
        <v>934</v>
      </c>
      <c r="K1829" s="13">
        <v>425</v>
      </c>
    </row>
    <row r="1830" spans="5:11">
      <c r="E1830" s="13" t="s">
        <v>944</v>
      </c>
      <c r="F1830" s="13" t="s">
        <v>945</v>
      </c>
      <c r="G1830" s="13" t="s">
        <v>946</v>
      </c>
      <c r="H1830" s="13">
        <v>42535</v>
      </c>
      <c r="I1830" s="13" t="s">
        <v>962</v>
      </c>
      <c r="J1830" s="13" t="s">
        <v>976</v>
      </c>
      <c r="K1830" s="13">
        <v>784</v>
      </c>
    </row>
    <row r="1831" spans="5:11">
      <c r="E1831" s="13" t="s">
        <v>1060</v>
      </c>
      <c r="F1831" s="13" t="s">
        <v>1061</v>
      </c>
      <c r="G1831" s="13" t="s">
        <v>937</v>
      </c>
      <c r="H1831" s="13">
        <v>42079</v>
      </c>
      <c r="I1831" s="13" t="s">
        <v>1010</v>
      </c>
      <c r="J1831" s="13" t="s">
        <v>1445</v>
      </c>
      <c r="K1831" s="13">
        <v>43</v>
      </c>
    </row>
    <row r="1832" spans="5:11">
      <c r="E1832" s="13" t="s">
        <v>1060</v>
      </c>
      <c r="F1832" s="13" t="s">
        <v>1061</v>
      </c>
      <c r="G1832" s="13" t="s">
        <v>937</v>
      </c>
      <c r="H1832" s="13">
        <v>43063</v>
      </c>
      <c r="I1832" s="13" t="s">
        <v>929</v>
      </c>
      <c r="J1832" s="13" t="s">
        <v>1138</v>
      </c>
      <c r="K1832" s="13">
        <v>74</v>
      </c>
    </row>
    <row r="1833" spans="5:11">
      <c r="E1833" s="13" t="s">
        <v>964</v>
      </c>
      <c r="F1833" s="13" t="s">
        <v>965</v>
      </c>
      <c r="G1833" s="13" t="s">
        <v>928</v>
      </c>
      <c r="H1833" s="13">
        <v>42189</v>
      </c>
      <c r="I1833" s="13" t="s">
        <v>947</v>
      </c>
      <c r="J1833" s="13" t="s">
        <v>1471</v>
      </c>
      <c r="K1833" s="13">
        <v>46</v>
      </c>
    </row>
    <row r="1834" spans="5:11">
      <c r="E1834" s="13" t="s">
        <v>1004</v>
      </c>
      <c r="F1834" s="13" t="s">
        <v>961</v>
      </c>
      <c r="G1834" s="13" t="s">
        <v>928</v>
      </c>
      <c r="H1834" s="13">
        <v>41682</v>
      </c>
      <c r="I1834" s="13" t="s">
        <v>1005</v>
      </c>
      <c r="J1834" s="13" t="s">
        <v>1325</v>
      </c>
      <c r="K1834" s="13">
        <v>223</v>
      </c>
    </row>
    <row r="1835" spans="5:11">
      <c r="E1835" s="13" t="s">
        <v>1050</v>
      </c>
      <c r="F1835" s="13" t="s">
        <v>1051</v>
      </c>
      <c r="G1835" s="13" t="s">
        <v>928</v>
      </c>
      <c r="H1835" s="13">
        <v>42367</v>
      </c>
      <c r="I1835" s="13" t="s">
        <v>1005</v>
      </c>
      <c r="J1835" s="13" t="s">
        <v>1292</v>
      </c>
      <c r="K1835" s="13">
        <v>225</v>
      </c>
    </row>
    <row r="1836" spans="5:11">
      <c r="E1836" s="13" t="s">
        <v>1024</v>
      </c>
      <c r="F1836" s="13" t="s">
        <v>1025</v>
      </c>
      <c r="G1836" s="13" t="s">
        <v>928</v>
      </c>
      <c r="H1836" s="13">
        <v>42894</v>
      </c>
      <c r="I1836" s="13" t="s">
        <v>997</v>
      </c>
      <c r="J1836" s="13" t="s">
        <v>1308</v>
      </c>
      <c r="K1836" s="13">
        <v>69</v>
      </c>
    </row>
    <row r="1837" spans="5:11">
      <c r="E1837" s="13" t="s">
        <v>935</v>
      </c>
      <c r="F1837" s="13" t="s">
        <v>936</v>
      </c>
      <c r="G1837" s="13" t="s">
        <v>937</v>
      </c>
      <c r="H1837" s="13">
        <v>42885</v>
      </c>
      <c r="I1837" s="13" t="s">
        <v>974</v>
      </c>
      <c r="J1837" s="13" t="s">
        <v>1188</v>
      </c>
      <c r="K1837" s="13">
        <v>490</v>
      </c>
    </row>
    <row r="1838" spans="5:11">
      <c r="E1838" s="13" t="s">
        <v>1097</v>
      </c>
      <c r="F1838" s="13" t="s">
        <v>1098</v>
      </c>
      <c r="G1838" s="13" t="s">
        <v>946</v>
      </c>
      <c r="H1838" s="13">
        <v>43203</v>
      </c>
      <c r="I1838" s="13" t="s">
        <v>1005</v>
      </c>
      <c r="J1838" s="13" t="s">
        <v>1477</v>
      </c>
      <c r="K1838" s="13">
        <v>220</v>
      </c>
    </row>
    <row r="1839" spans="5:11">
      <c r="E1839" s="13" t="s">
        <v>944</v>
      </c>
      <c r="F1839" s="13" t="s">
        <v>945</v>
      </c>
      <c r="G1839" s="13" t="s">
        <v>946</v>
      </c>
      <c r="H1839" s="13">
        <v>42044</v>
      </c>
      <c r="I1839" s="13" t="s">
        <v>1010</v>
      </c>
      <c r="J1839" s="13" t="s">
        <v>1516</v>
      </c>
      <c r="K1839" s="13">
        <v>33</v>
      </c>
    </row>
    <row r="1840" spans="5:11">
      <c r="E1840" s="13" t="s">
        <v>1097</v>
      </c>
      <c r="F1840" s="13" t="s">
        <v>1098</v>
      </c>
      <c r="G1840" s="13" t="s">
        <v>946</v>
      </c>
      <c r="H1840" s="13">
        <v>42152</v>
      </c>
      <c r="I1840" s="13" t="s">
        <v>997</v>
      </c>
      <c r="J1840" s="13" t="s">
        <v>1099</v>
      </c>
      <c r="K1840" s="13">
        <v>46</v>
      </c>
    </row>
    <row r="1841" spans="5:11">
      <c r="E1841" s="13" t="s">
        <v>1068</v>
      </c>
      <c r="F1841" s="13" t="s">
        <v>950</v>
      </c>
      <c r="G1841" s="13" t="s">
        <v>946</v>
      </c>
      <c r="H1841" s="13">
        <v>42027</v>
      </c>
      <c r="I1841" s="13" t="s">
        <v>951</v>
      </c>
      <c r="J1841" s="13" t="s">
        <v>1517</v>
      </c>
      <c r="K1841" s="13">
        <v>20</v>
      </c>
    </row>
    <row r="1842" spans="5:11">
      <c r="E1842" s="13" t="s">
        <v>999</v>
      </c>
      <c r="F1842" s="13" t="s">
        <v>1000</v>
      </c>
      <c r="G1842" s="13" t="s">
        <v>933</v>
      </c>
      <c r="H1842" s="13">
        <v>43227</v>
      </c>
      <c r="I1842" s="13" t="s">
        <v>974</v>
      </c>
      <c r="J1842" s="13" t="s">
        <v>1079</v>
      </c>
      <c r="K1842" s="13">
        <v>500</v>
      </c>
    </row>
    <row r="1843" spans="5:11">
      <c r="E1843" s="13" t="s">
        <v>1030</v>
      </c>
      <c r="F1843" s="13" t="s">
        <v>1000</v>
      </c>
      <c r="G1843" s="13" t="s">
        <v>933</v>
      </c>
      <c r="H1843" s="13">
        <v>43355</v>
      </c>
      <c r="I1843" s="13" t="s">
        <v>974</v>
      </c>
      <c r="J1843" s="13" t="s">
        <v>1435</v>
      </c>
      <c r="K1843" s="13">
        <v>500</v>
      </c>
    </row>
    <row r="1844" spans="5:11">
      <c r="E1844" s="13" t="s">
        <v>1047</v>
      </c>
      <c r="F1844" s="13" t="s">
        <v>1000</v>
      </c>
      <c r="G1844" s="13" t="s">
        <v>933</v>
      </c>
      <c r="H1844" s="13">
        <v>41687</v>
      </c>
      <c r="I1844" s="13" t="s">
        <v>955</v>
      </c>
      <c r="J1844" s="13" t="s">
        <v>1366</v>
      </c>
      <c r="K1844" s="13">
        <v>350</v>
      </c>
    </row>
    <row r="1845" spans="5:11">
      <c r="E1845" s="13" t="s">
        <v>931</v>
      </c>
      <c r="F1845" s="13" t="s">
        <v>932</v>
      </c>
      <c r="G1845" s="13" t="s">
        <v>933</v>
      </c>
      <c r="H1845" s="13">
        <v>41731</v>
      </c>
      <c r="I1845" s="13" t="s">
        <v>974</v>
      </c>
      <c r="J1845" s="13" t="s">
        <v>1333</v>
      </c>
      <c r="K1845" s="13">
        <v>500</v>
      </c>
    </row>
    <row r="1846" spans="5:11">
      <c r="E1846" s="13" t="s">
        <v>980</v>
      </c>
      <c r="F1846" s="13" t="s">
        <v>981</v>
      </c>
      <c r="G1846" s="13" t="s">
        <v>928</v>
      </c>
      <c r="H1846" s="13">
        <v>43326</v>
      </c>
      <c r="I1846" s="13" t="s">
        <v>951</v>
      </c>
      <c r="J1846" s="13" t="s">
        <v>1055</v>
      </c>
      <c r="K1846" s="13">
        <v>29</v>
      </c>
    </row>
    <row r="1847" spans="5:11">
      <c r="E1847" s="13" t="s">
        <v>1155</v>
      </c>
      <c r="F1847" s="13" t="s">
        <v>1156</v>
      </c>
      <c r="G1847" s="13" t="s">
        <v>928</v>
      </c>
      <c r="H1847" s="13">
        <v>41710</v>
      </c>
      <c r="I1847" s="13" t="s">
        <v>955</v>
      </c>
      <c r="J1847" s="13" t="s">
        <v>1173</v>
      </c>
      <c r="K1847" s="13">
        <v>300</v>
      </c>
    </row>
    <row r="1848" spans="5:11">
      <c r="E1848" s="13" t="s">
        <v>949</v>
      </c>
      <c r="F1848" s="13" t="s">
        <v>950</v>
      </c>
      <c r="G1848" s="13" t="s">
        <v>946</v>
      </c>
      <c r="H1848" s="13">
        <v>42945</v>
      </c>
      <c r="I1848" s="13" t="s">
        <v>997</v>
      </c>
      <c r="J1848" s="13" t="s">
        <v>1460</v>
      </c>
      <c r="K1848" s="13">
        <v>67</v>
      </c>
    </row>
    <row r="1849" spans="5:11">
      <c r="E1849" s="13" t="s">
        <v>1018</v>
      </c>
      <c r="F1849" s="13" t="s">
        <v>988</v>
      </c>
      <c r="G1849" s="13" t="s">
        <v>946</v>
      </c>
      <c r="H1849" s="13">
        <v>42462</v>
      </c>
      <c r="I1849" s="13" t="s">
        <v>997</v>
      </c>
      <c r="J1849" s="13" t="s">
        <v>1313</v>
      </c>
      <c r="K1849" s="13">
        <v>61</v>
      </c>
    </row>
    <row r="1850" spans="5:11">
      <c r="E1850" s="13" t="s">
        <v>1004</v>
      </c>
      <c r="F1850" s="13" t="s">
        <v>961</v>
      </c>
      <c r="G1850" s="13" t="s">
        <v>928</v>
      </c>
      <c r="H1850" s="13">
        <v>43074</v>
      </c>
      <c r="I1850" s="13" t="s">
        <v>942</v>
      </c>
      <c r="J1850" s="13" t="s">
        <v>1141</v>
      </c>
      <c r="K1850" s="13">
        <v>140</v>
      </c>
    </row>
    <row r="1851" spans="5:11">
      <c r="E1851" s="13" t="s">
        <v>972</v>
      </c>
      <c r="F1851" s="13" t="s">
        <v>973</v>
      </c>
      <c r="G1851" s="13" t="s">
        <v>946</v>
      </c>
      <c r="H1851" s="13">
        <v>42518</v>
      </c>
      <c r="I1851" s="13" t="s">
        <v>938</v>
      </c>
      <c r="J1851" s="13" t="s">
        <v>1254</v>
      </c>
      <c r="K1851" s="13">
        <v>602</v>
      </c>
    </row>
    <row r="1852" spans="5:11">
      <c r="E1852" s="13" t="s">
        <v>1491</v>
      </c>
      <c r="F1852" s="13" t="s">
        <v>932</v>
      </c>
      <c r="G1852" s="13" t="s">
        <v>933</v>
      </c>
      <c r="H1852" s="13">
        <v>43343</v>
      </c>
      <c r="I1852" s="13" t="s">
        <v>929</v>
      </c>
      <c r="J1852" s="13" t="s">
        <v>1498</v>
      </c>
      <c r="K1852" s="13">
        <v>74</v>
      </c>
    </row>
    <row r="1853" spans="5:11">
      <c r="E1853" s="13" t="s">
        <v>957</v>
      </c>
      <c r="F1853" s="13" t="s">
        <v>958</v>
      </c>
      <c r="G1853" s="13" t="s">
        <v>937</v>
      </c>
      <c r="H1853" s="13">
        <v>43399</v>
      </c>
      <c r="I1853" s="13" t="s">
        <v>938</v>
      </c>
      <c r="J1853" s="13" t="s">
        <v>1352</v>
      </c>
      <c r="K1853" s="13">
        <v>623</v>
      </c>
    </row>
    <row r="1854" spans="5:11">
      <c r="E1854" s="13" t="s">
        <v>977</v>
      </c>
      <c r="F1854" s="13" t="s">
        <v>978</v>
      </c>
      <c r="G1854" s="13" t="s">
        <v>946</v>
      </c>
      <c r="H1854" s="13">
        <v>41981</v>
      </c>
      <c r="I1854" s="13" t="s">
        <v>955</v>
      </c>
      <c r="J1854" s="13" t="s">
        <v>1518</v>
      </c>
      <c r="K1854" s="13">
        <v>365</v>
      </c>
    </row>
    <row r="1855" spans="5:11">
      <c r="E1855" s="13" t="s">
        <v>1068</v>
      </c>
      <c r="F1855" s="13" t="s">
        <v>950</v>
      </c>
      <c r="G1855" s="13" t="s">
        <v>946</v>
      </c>
      <c r="H1855" s="13">
        <v>41867</v>
      </c>
      <c r="I1855" s="13" t="s">
        <v>1005</v>
      </c>
      <c r="J1855" s="13" t="s">
        <v>1092</v>
      </c>
      <c r="K1855" s="13">
        <v>193</v>
      </c>
    </row>
    <row r="1856" spans="5:11">
      <c r="E1856" s="13" t="s">
        <v>1502</v>
      </c>
      <c r="F1856" s="13" t="s">
        <v>1000</v>
      </c>
      <c r="G1856" s="13" t="s">
        <v>933</v>
      </c>
      <c r="H1856" s="13">
        <v>41800</v>
      </c>
      <c r="I1856" s="13" t="s">
        <v>947</v>
      </c>
      <c r="J1856" s="13" t="s">
        <v>1519</v>
      </c>
      <c r="K1856" s="13">
        <v>50</v>
      </c>
    </row>
    <row r="1857" spans="5:11">
      <c r="E1857" s="13" t="s">
        <v>1502</v>
      </c>
      <c r="F1857" s="13" t="s">
        <v>1000</v>
      </c>
      <c r="G1857" s="13" t="s">
        <v>933</v>
      </c>
      <c r="H1857" s="13">
        <v>42426</v>
      </c>
      <c r="I1857" s="13" t="s">
        <v>938</v>
      </c>
      <c r="J1857" s="13" t="s">
        <v>1503</v>
      </c>
      <c r="K1857" s="13">
        <v>644</v>
      </c>
    </row>
    <row r="1858" spans="5:11">
      <c r="E1858" s="13" t="s">
        <v>1013</v>
      </c>
      <c r="F1858" s="13" t="s">
        <v>1014</v>
      </c>
      <c r="G1858" s="13" t="s">
        <v>928</v>
      </c>
      <c r="H1858" s="13">
        <v>43076</v>
      </c>
      <c r="I1858" s="13" t="s">
        <v>938</v>
      </c>
      <c r="J1858" s="13" t="s">
        <v>1149</v>
      </c>
      <c r="K1858" s="13">
        <v>686</v>
      </c>
    </row>
    <row r="1859" spans="5:11">
      <c r="E1859" s="13" t="s">
        <v>957</v>
      </c>
      <c r="F1859" s="13" t="s">
        <v>958</v>
      </c>
      <c r="G1859" s="13" t="s">
        <v>937</v>
      </c>
      <c r="H1859" s="13">
        <v>43366</v>
      </c>
      <c r="I1859" s="13" t="s">
        <v>1005</v>
      </c>
      <c r="J1859" s="13" t="s">
        <v>1251</v>
      </c>
      <c r="K1859" s="13">
        <v>220</v>
      </c>
    </row>
    <row r="1860" spans="5:11">
      <c r="E1860" s="13" t="s">
        <v>968</v>
      </c>
      <c r="F1860" s="13" t="s">
        <v>969</v>
      </c>
      <c r="G1860" s="13" t="s">
        <v>946</v>
      </c>
      <c r="H1860" s="13">
        <v>41707</v>
      </c>
      <c r="I1860" s="13" t="s">
        <v>962</v>
      </c>
      <c r="J1860" s="13" t="s">
        <v>1321</v>
      </c>
      <c r="K1860" s="13">
        <v>688</v>
      </c>
    </row>
    <row r="1861" spans="5:11">
      <c r="E1861" s="13" t="s">
        <v>1013</v>
      </c>
      <c r="F1861" s="13" t="s">
        <v>1014</v>
      </c>
      <c r="G1861" s="13" t="s">
        <v>928</v>
      </c>
      <c r="H1861" s="13">
        <v>42202</v>
      </c>
      <c r="I1861" s="13" t="s">
        <v>974</v>
      </c>
      <c r="J1861" s="13" t="s">
        <v>1076</v>
      </c>
      <c r="K1861" s="13">
        <v>490</v>
      </c>
    </row>
    <row r="1862" spans="5:11">
      <c r="E1862" s="13" t="s">
        <v>935</v>
      </c>
      <c r="F1862" s="13" t="s">
        <v>936</v>
      </c>
      <c r="G1862" s="13" t="s">
        <v>937</v>
      </c>
      <c r="H1862" s="13">
        <v>43346</v>
      </c>
      <c r="I1862" s="13" t="s">
        <v>942</v>
      </c>
      <c r="J1862" s="13" t="s">
        <v>1242</v>
      </c>
      <c r="K1862" s="13">
        <v>144</v>
      </c>
    </row>
    <row r="1863" spans="5:11">
      <c r="E1863" s="13" t="s">
        <v>1030</v>
      </c>
      <c r="F1863" s="13" t="s">
        <v>1000</v>
      </c>
      <c r="G1863" s="13" t="s">
        <v>933</v>
      </c>
      <c r="H1863" s="13">
        <v>41817</v>
      </c>
      <c r="I1863" s="13" t="s">
        <v>938</v>
      </c>
      <c r="J1863" s="13" t="s">
        <v>1353</v>
      </c>
      <c r="K1863" s="13">
        <v>525</v>
      </c>
    </row>
    <row r="1864" spans="5:11">
      <c r="E1864" s="13" t="s">
        <v>980</v>
      </c>
      <c r="F1864" s="13" t="s">
        <v>981</v>
      </c>
      <c r="G1864" s="13" t="s">
        <v>928</v>
      </c>
      <c r="H1864" s="13">
        <v>41690</v>
      </c>
      <c r="I1864" s="13" t="s">
        <v>974</v>
      </c>
      <c r="J1864" s="13" t="s">
        <v>1367</v>
      </c>
      <c r="K1864" s="13">
        <v>490</v>
      </c>
    </row>
    <row r="1865" spans="5:11">
      <c r="E1865" s="13" t="s">
        <v>1088</v>
      </c>
      <c r="F1865" s="13" t="s">
        <v>1089</v>
      </c>
      <c r="G1865" s="13" t="s">
        <v>928</v>
      </c>
      <c r="H1865" s="13">
        <v>42891</v>
      </c>
      <c r="I1865" s="13" t="s">
        <v>942</v>
      </c>
      <c r="J1865" s="13" t="s">
        <v>1090</v>
      </c>
      <c r="K1865" s="13">
        <v>144</v>
      </c>
    </row>
    <row r="1866" spans="5:11">
      <c r="E1866" s="13" t="s">
        <v>964</v>
      </c>
      <c r="F1866" s="13" t="s">
        <v>965</v>
      </c>
      <c r="G1866" s="13" t="s">
        <v>928</v>
      </c>
      <c r="H1866" s="13">
        <v>42847</v>
      </c>
      <c r="I1866" s="13" t="s">
        <v>962</v>
      </c>
      <c r="J1866" s="13" t="s">
        <v>1117</v>
      </c>
      <c r="K1866" s="13">
        <v>456</v>
      </c>
    </row>
    <row r="1867" spans="5:11">
      <c r="E1867" s="13" t="s">
        <v>983</v>
      </c>
      <c r="F1867" s="13" t="s">
        <v>984</v>
      </c>
      <c r="G1867" s="13" t="s">
        <v>928</v>
      </c>
      <c r="H1867" s="13">
        <v>42389</v>
      </c>
      <c r="I1867" s="13" t="s">
        <v>955</v>
      </c>
      <c r="J1867" s="13" t="s">
        <v>1409</v>
      </c>
      <c r="K1867" s="13">
        <v>465</v>
      </c>
    </row>
    <row r="1868" spans="5:11">
      <c r="E1868" s="13" t="s">
        <v>1027</v>
      </c>
      <c r="F1868" s="13" t="s">
        <v>1028</v>
      </c>
      <c r="G1868" s="13" t="s">
        <v>928</v>
      </c>
      <c r="H1868" s="13">
        <v>42078</v>
      </c>
      <c r="I1868" s="13" t="s">
        <v>974</v>
      </c>
      <c r="J1868" s="13" t="s">
        <v>1305</v>
      </c>
      <c r="K1868" s="13">
        <v>495</v>
      </c>
    </row>
    <row r="1869" spans="5:11">
      <c r="E1869" s="13" t="s">
        <v>926</v>
      </c>
      <c r="F1869" s="13" t="s">
        <v>927</v>
      </c>
      <c r="G1869" s="13" t="s">
        <v>928</v>
      </c>
      <c r="H1869" s="13">
        <v>42120</v>
      </c>
      <c r="I1869" s="13" t="s">
        <v>947</v>
      </c>
      <c r="J1869" s="13" t="s">
        <v>1101</v>
      </c>
      <c r="K1869" s="13">
        <v>49</v>
      </c>
    </row>
    <row r="1870" spans="5:11">
      <c r="E1870" s="13" t="s">
        <v>1491</v>
      </c>
      <c r="F1870" s="13" t="s">
        <v>932</v>
      </c>
      <c r="G1870" s="13" t="s">
        <v>933</v>
      </c>
      <c r="H1870" s="13">
        <v>42725</v>
      </c>
      <c r="I1870" s="13" t="s">
        <v>929</v>
      </c>
      <c r="J1870" s="13" t="s">
        <v>1520</v>
      </c>
      <c r="K1870" s="13">
        <v>78</v>
      </c>
    </row>
    <row r="1871" spans="5:11">
      <c r="E1871" s="13" t="s">
        <v>1060</v>
      </c>
      <c r="F1871" s="13" t="s">
        <v>1061</v>
      </c>
      <c r="G1871" s="13" t="s">
        <v>937</v>
      </c>
      <c r="H1871" s="13">
        <v>41888</v>
      </c>
      <c r="I1871" s="13" t="s">
        <v>997</v>
      </c>
      <c r="J1871" s="13" t="s">
        <v>1233</v>
      </c>
      <c r="K1871" s="13">
        <v>52</v>
      </c>
    </row>
    <row r="1872" spans="5:11">
      <c r="E1872" s="13" t="s">
        <v>1097</v>
      </c>
      <c r="F1872" s="13" t="s">
        <v>1098</v>
      </c>
      <c r="G1872" s="13" t="s">
        <v>946</v>
      </c>
      <c r="H1872" s="13">
        <v>42911</v>
      </c>
      <c r="I1872" s="13" t="s">
        <v>942</v>
      </c>
      <c r="J1872" s="13" t="s">
        <v>1269</v>
      </c>
      <c r="K1872" s="13">
        <v>144</v>
      </c>
    </row>
    <row r="1873" spans="5:11">
      <c r="E1873" s="13" t="s">
        <v>983</v>
      </c>
      <c r="F1873" s="13" t="s">
        <v>984</v>
      </c>
      <c r="G1873" s="13" t="s">
        <v>928</v>
      </c>
      <c r="H1873" s="13">
        <v>42682</v>
      </c>
      <c r="I1873" s="13" t="s">
        <v>966</v>
      </c>
      <c r="J1873" s="13" t="s">
        <v>985</v>
      </c>
      <c r="K1873" s="13">
        <v>560</v>
      </c>
    </row>
    <row r="1874" spans="5:11">
      <c r="E1874" s="13" t="s">
        <v>1122</v>
      </c>
      <c r="F1874" s="13" t="s">
        <v>1123</v>
      </c>
      <c r="G1874" s="13" t="s">
        <v>928</v>
      </c>
      <c r="H1874" s="13">
        <v>43129</v>
      </c>
      <c r="I1874" s="13" t="s">
        <v>955</v>
      </c>
      <c r="J1874" s="13" t="s">
        <v>1177</v>
      </c>
      <c r="K1874" s="13">
        <v>490</v>
      </c>
    </row>
    <row r="1875" spans="5:11">
      <c r="E1875" s="13" t="s">
        <v>996</v>
      </c>
      <c r="F1875" s="13" t="s">
        <v>973</v>
      </c>
      <c r="G1875" s="13" t="s">
        <v>946</v>
      </c>
      <c r="H1875" s="13">
        <v>43465</v>
      </c>
      <c r="I1875" s="13" t="s">
        <v>929</v>
      </c>
      <c r="J1875" s="13" t="s">
        <v>1273</v>
      </c>
      <c r="K1875" s="13">
        <v>76</v>
      </c>
    </row>
    <row r="1876" spans="5:11">
      <c r="E1876" s="13" t="s">
        <v>1080</v>
      </c>
      <c r="F1876" s="13" t="s">
        <v>1081</v>
      </c>
      <c r="G1876" s="13" t="s">
        <v>928</v>
      </c>
      <c r="H1876" s="13">
        <v>43025</v>
      </c>
      <c r="I1876" s="13" t="s">
        <v>1010</v>
      </c>
      <c r="J1876" s="13" t="s">
        <v>1243</v>
      </c>
      <c r="K1876" s="13">
        <v>45</v>
      </c>
    </row>
    <row r="1877" spans="5:11">
      <c r="E1877" s="13" t="s">
        <v>993</v>
      </c>
      <c r="F1877" s="13" t="s">
        <v>994</v>
      </c>
      <c r="G1877" s="13" t="s">
        <v>928</v>
      </c>
      <c r="H1877" s="13">
        <v>42510</v>
      </c>
      <c r="I1877" s="13" t="s">
        <v>938</v>
      </c>
      <c r="J1877" s="13" t="s">
        <v>1343</v>
      </c>
      <c r="K1877" s="13">
        <v>630</v>
      </c>
    </row>
    <row r="1878" spans="5:11">
      <c r="E1878" s="13" t="s">
        <v>1016</v>
      </c>
      <c r="F1878" s="13" t="s">
        <v>1000</v>
      </c>
      <c r="G1878" s="13" t="s">
        <v>933</v>
      </c>
      <c r="H1878" s="13">
        <v>43135</v>
      </c>
      <c r="I1878" s="13" t="s">
        <v>947</v>
      </c>
      <c r="J1878" s="13" t="s">
        <v>1213</v>
      </c>
      <c r="K1878" s="13">
        <v>45</v>
      </c>
    </row>
    <row r="1879" spans="5:11">
      <c r="E1879" s="13" t="s">
        <v>1039</v>
      </c>
      <c r="F1879" s="13" t="s">
        <v>1040</v>
      </c>
      <c r="G1879" s="13" t="s">
        <v>928</v>
      </c>
      <c r="H1879" s="13">
        <v>43329</v>
      </c>
      <c r="I1879" s="13" t="s">
        <v>974</v>
      </c>
      <c r="J1879" s="13" t="s">
        <v>1100</v>
      </c>
      <c r="K1879" s="13">
        <v>500</v>
      </c>
    </row>
    <row r="1880" spans="5:11">
      <c r="E1880" s="13" t="s">
        <v>999</v>
      </c>
      <c r="F1880" s="13" t="s">
        <v>1000</v>
      </c>
      <c r="G1880" s="13" t="s">
        <v>933</v>
      </c>
      <c r="H1880" s="13">
        <v>43342</v>
      </c>
      <c r="I1880" s="13" t="s">
        <v>947</v>
      </c>
      <c r="J1880" s="13" t="s">
        <v>1342</v>
      </c>
      <c r="K1880" s="13">
        <v>46</v>
      </c>
    </row>
    <row r="1881" spans="5:11">
      <c r="E1881" s="13" t="s">
        <v>968</v>
      </c>
      <c r="F1881" s="13" t="s">
        <v>969</v>
      </c>
      <c r="G1881" s="13" t="s">
        <v>946</v>
      </c>
      <c r="H1881" s="13">
        <v>41869</v>
      </c>
      <c r="I1881" s="13" t="s">
        <v>974</v>
      </c>
      <c r="J1881" s="13" t="s">
        <v>1521</v>
      </c>
      <c r="K1881" s="13">
        <v>490</v>
      </c>
    </row>
    <row r="1882" spans="5:11">
      <c r="E1882" s="13" t="s">
        <v>1107</v>
      </c>
      <c r="F1882" s="13" t="s">
        <v>1000</v>
      </c>
      <c r="G1882" s="13" t="s">
        <v>933</v>
      </c>
      <c r="H1882" s="13">
        <v>41647</v>
      </c>
      <c r="I1882" s="13" t="s">
        <v>938</v>
      </c>
      <c r="J1882" s="13" t="s">
        <v>1384</v>
      </c>
      <c r="K1882" s="13">
        <v>686</v>
      </c>
    </row>
    <row r="1883" spans="5:11">
      <c r="E1883" s="13" t="s">
        <v>1030</v>
      </c>
      <c r="F1883" s="13" t="s">
        <v>1000</v>
      </c>
      <c r="G1883" s="13" t="s">
        <v>933</v>
      </c>
      <c r="H1883" s="13">
        <v>42204</v>
      </c>
      <c r="I1883" s="13" t="s">
        <v>951</v>
      </c>
      <c r="J1883" s="13" t="s">
        <v>1419</v>
      </c>
      <c r="K1883" s="13">
        <v>25</v>
      </c>
    </row>
    <row r="1884" spans="5:11">
      <c r="E1884" s="13" t="s">
        <v>1032</v>
      </c>
      <c r="F1884" s="13" t="s">
        <v>1000</v>
      </c>
      <c r="G1884" s="13" t="s">
        <v>933</v>
      </c>
      <c r="H1884" s="13">
        <v>42366</v>
      </c>
      <c r="I1884" s="13" t="s">
        <v>966</v>
      </c>
      <c r="J1884" s="13" t="s">
        <v>1033</v>
      </c>
      <c r="K1884" s="13">
        <v>600</v>
      </c>
    </row>
    <row r="1885" spans="5:11">
      <c r="E1885" s="13" t="s">
        <v>1068</v>
      </c>
      <c r="F1885" s="13" t="s">
        <v>950</v>
      </c>
      <c r="G1885" s="13" t="s">
        <v>946</v>
      </c>
      <c r="H1885" s="13">
        <v>42668</v>
      </c>
      <c r="I1885" s="13" t="s">
        <v>997</v>
      </c>
      <c r="J1885" s="13" t="s">
        <v>1517</v>
      </c>
      <c r="K1885" s="13">
        <v>63</v>
      </c>
    </row>
    <row r="1886" spans="5:11">
      <c r="E1886" s="13" t="s">
        <v>964</v>
      </c>
      <c r="F1886" s="13" t="s">
        <v>965</v>
      </c>
      <c r="G1886" s="13" t="s">
        <v>928</v>
      </c>
      <c r="H1886" s="13">
        <v>41891</v>
      </c>
      <c r="I1886" s="13" t="s">
        <v>1005</v>
      </c>
      <c r="J1886" s="13" t="s">
        <v>1471</v>
      </c>
      <c r="K1886" s="13">
        <v>245</v>
      </c>
    </row>
    <row r="1887" spans="5:11">
      <c r="E1887" s="13" t="s">
        <v>1018</v>
      </c>
      <c r="F1887" s="13" t="s">
        <v>988</v>
      </c>
      <c r="G1887" s="13" t="s">
        <v>946</v>
      </c>
      <c r="H1887" s="13">
        <v>42385</v>
      </c>
      <c r="I1887" s="13" t="s">
        <v>929</v>
      </c>
      <c r="J1887" s="13" t="s">
        <v>1019</v>
      </c>
      <c r="K1887" s="13">
        <v>74</v>
      </c>
    </row>
    <row r="1888" spans="5:11">
      <c r="E1888" s="13" t="s">
        <v>983</v>
      </c>
      <c r="F1888" s="13" t="s">
        <v>984</v>
      </c>
      <c r="G1888" s="13" t="s">
        <v>928</v>
      </c>
      <c r="H1888" s="13">
        <v>42948</v>
      </c>
      <c r="I1888" s="13" t="s">
        <v>955</v>
      </c>
      <c r="J1888" s="13" t="s">
        <v>1409</v>
      </c>
      <c r="K1888" s="13">
        <v>465</v>
      </c>
    </row>
    <row r="1889" spans="5:11">
      <c r="E1889" s="13" t="s">
        <v>993</v>
      </c>
      <c r="F1889" s="13" t="s">
        <v>994</v>
      </c>
      <c r="G1889" s="13" t="s">
        <v>928</v>
      </c>
      <c r="H1889" s="13">
        <v>42269</v>
      </c>
      <c r="I1889" s="13" t="s">
        <v>942</v>
      </c>
      <c r="J1889" s="13" t="s">
        <v>1343</v>
      </c>
      <c r="K1889" s="13">
        <v>110</v>
      </c>
    </row>
    <row r="1890" spans="5:11">
      <c r="E1890" s="13" t="s">
        <v>1093</v>
      </c>
      <c r="F1890" s="13" t="s">
        <v>1094</v>
      </c>
      <c r="G1890" s="13" t="s">
        <v>928</v>
      </c>
      <c r="H1890" s="13">
        <v>43265</v>
      </c>
      <c r="I1890" s="13" t="s">
        <v>974</v>
      </c>
      <c r="J1890" s="13" t="s">
        <v>1115</v>
      </c>
      <c r="K1890" s="13">
        <v>500</v>
      </c>
    </row>
    <row r="1891" spans="5:11">
      <c r="E1891" s="13" t="s">
        <v>1030</v>
      </c>
      <c r="F1891" s="13" t="s">
        <v>1000</v>
      </c>
      <c r="G1891" s="13" t="s">
        <v>933</v>
      </c>
      <c r="H1891" s="13">
        <v>42373</v>
      </c>
      <c r="I1891" s="13" t="s">
        <v>938</v>
      </c>
      <c r="J1891" s="13" t="s">
        <v>1419</v>
      </c>
      <c r="K1891" s="13">
        <v>700</v>
      </c>
    </row>
    <row r="1892" spans="5:11">
      <c r="E1892" s="13" t="s">
        <v>1024</v>
      </c>
      <c r="F1892" s="13" t="s">
        <v>1025</v>
      </c>
      <c r="G1892" s="13" t="s">
        <v>928</v>
      </c>
      <c r="H1892" s="13">
        <v>43257</v>
      </c>
      <c r="I1892" s="13" t="s">
        <v>1010</v>
      </c>
      <c r="J1892" s="13" t="s">
        <v>1137</v>
      </c>
      <c r="K1892" s="13">
        <v>50</v>
      </c>
    </row>
    <row r="1893" spans="5:11">
      <c r="E1893" s="13" t="s">
        <v>1068</v>
      </c>
      <c r="F1893" s="13" t="s">
        <v>950</v>
      </c>
      <c r="G1893" s="13" t="s">
        <v>946</v>
      </c>
      <c r="H1893" s="13">
        <v>41824</v>
      </c>
      <c r="I1893" s="13" t="s">
        <v>974</v>
      </c>
      <c r="J1893" s="13" t="s">
        <v>1485</v>
      </c>
      <c r="K1893" s="13">
        <v>490</v>
      </c>
    </row>
    <row r="1894" spans="5:11">
      <c r="E1894" s="13" t="s">
        <v>940</v>
      </c>
      <c r="F1894" s="13" t="s">
        <v>941</v>
      </c>
      <c r="G1894" s="13" t="s">
        <v>928</v>
      </c>
      <c r="H1894" s="13">
        <v>42644</v>
      </c>
      <c r="I1894" s="13" t="s">
        <v>966</v>
      </c>
      <c r="J1894" s="13" t="s">
        <v>1153</v>
      </c>
      <c r="K1894" s="13">
        <v>920</v>
      </c>
    </row>
    <row r="1895" spans="5:11">
      <c r="E1895" s="13" t="s">
        <v>983</v>
      </c>
      <c r="F1895" s="13" t="s">
        <v>984</v>
      </c>
      <c r="G1895" s="13" t="s">
        <v>928</v>
      </c>
      <c r="H1895" s="13">
        <v>42538</v>
      </c>
      <c r="I1895" s="13" t="s">
        <v>974</v>
      </c>
      <c r="J1895" s="13" t="s">
        <v>1037</v>
      </c>
      <c r="K1895" s="13">
        <v>500</v>
      </c>
    </row>
    <row r="1896" spans="5:11">
      <c r="E1896" s="13" t="s">
        <v>1155</v>
      </c>
      <c r="F1896" s="13" t="s">
        <v>1156</v>
      </c>
      <c r="G1896" s="13" t="s">
        <v>928</v>
      </c>
      <c r="H1896" s="13">
        <v>43045</v>
      </c>
      <c r="I1896" s="13" t="s">
        <v>951</v>
      </c>
      <c r="J1896" s="13" t="s">
        <v>1415</v>
      </c>
      <c r="K1896" s="13">
        <v>30</v>
      </c>
    </row>
    <row r="1897" spans="5:11">
      <c r="E1897" s="13" t="s">
        <v>990</v>
      </c>
      <c r="F1897" s="13" t="s">
        <v>991</v>
      </c>
      <c r="G1897" s="13" t="s">
        <v>928</v>
      </c>
      <c r="H1897" s="13">
        <v>42675</v>
      </c>
      <c r="I1897" s="13" t="s">
        <v>929</v>
      </c>
      <c r="J1897" s="13" t="s">
        <v>1522</v>
      </c>
      <c r="K1897" s="13">
        <v>77</v>
      </c>
    </row>
    <row r="1898" spans="5:11">
      <c r="E1898" s="13" t="s">
        <v>1004</v>
      </c>
      <c r="F1898" s="13" t="s">
        <v>961</v>
      </c>
      <c r="G1898" s="13" t="s">
        <v>928</v>
      </c>
      <c r="H1898" s="13">
        <v>42359</v>
      </c>
      <c r="I1898" s="13" t="s">
        <v>966</v>
      </c>
      <c r="J1898" s="13" t="s">
        <v>1141</v>
      </c>
      <c r="K1898" s="13">
        <v>920</v>
      </c>
    </row>
    <row r="1899" spans="5:11">
      <c r="E1899" s="13" t="s">
        <v>1080</v>
      </c>
      <c r="F1899" s="13" t="s">
        <v>1081</v>
      </c>
      <c r="G1899" s="13" t="s">
        <v>928</v>
      </c>
      <c r="H1899" s="13">
        <v>42549</v>
      </c>
      <c r="I1899" s="13" t="s">
        <v>929</v>
      </c>
      <c r="J1899" s="13" t="s">
        <v>1082</v>
      </c>
      <c r="K1899" s="13">
        <v>76</v>
      </c>
    </row>
    <row r="1900" spans="5:11">
      <c r="E1900" s="13" t="s">
        <v>987</v>
      </c>
      <c r="F1900" s="13" t="s">
        <v>988</v>
      </c>
      <c r="G1900" s="13" t="s">
        <v>946</v>
      </c>
      <c r="H1900" s="13">
        <v>42713</v>
      </c>
      <c r="I1900" s="13" t="s">
        <v>966</v>
      </c>
      <c r="J1900" s="13" t="s">
        <v>1197</v>
      </c>
      <c r="K1900" s="13">
        <v>740</v>
      </c>
    </row>
    <row r="1901" spans="5:11">
      <c r="E1901" s="13" t="s">
        <v>944</v>
      </c>
      <c r="F1901" s="13" t="s">
        <v>945</v>
      </c>
      <c r="G1901" s="13" t="s">
        <v>946</v>
      </c>
      <c r="H1901" s="13">
        <v>42853</v>
      </c>
      <c r="I1901" s="13" t="s">
        <v>929</v>
      </c>
      <c r="J1901" s="13" t="s">
        <v>1176</v>
      </c>
      <c r="K1901" s="13">
        <v>80</v>
      </c>
    </row>
    <row r="1902" spans="5:11">
      <c r="E1902" s="13" t="s">
        <v>1004</v>
      </c>
      <c r="F1902" s="13" t="s">
        <v>961</v>
      </c>
      <c r="G1902" s="13" t="s">
        <v>928</v>
      </c>
      <c r="H1902" s="13">
        <v>41670</v>
      </c>
      <c r="I1902" s="13" t="s">
        <v>929</v>
      </c>
      <c r="J1902" s="13" t="s">
        <v>1324</v>
      </c>
      <c r="K1902" s="13">
        <v>61</v>
      </c>
    </row>
    <row r="1903" spans="5:11">
      <c r="E1903" s="13" t="s">
        <v>980</v>
      </c>
      <c r="F1903" s="13" t="s">
        <v>981</v>
      </c>
      <c r="G1903" s="13" t="s">
        <v>928</v>
      </c>
      <c r="H1903" s="13">
        <v>42312</v>
      </c>
      <c r="I1903" s="13" t="s">
        <v>966</v>
      </c>
      <c r="J1903" s="13" t="s">
        <v>1404</v>
      </c>
      <c r="K1903" s="13">
        <v>610</v>
      </c>
    </row>
    <row r="1904" spans="5:11">
      <c r="E1904" s="13" t="s">
        <v>996</v>
      </c>
      <c r="F1904" s="13" t="s">
        <v>973</v>
      </c>
      <c r="G1904" s="13" t="s">
        <v>946</v>
      </c>
      <c r="H1904" s="13">
        <v>42437</v>
      </c>
      <c r="I1904" s="13" t="s">
        <v>951</v>
      </c>
      <c r="J1904" s="13" t="s">
        <v>1053</v>
      </c>
      <c r="K1904" s="13">
        <v>30</v>
      </c>
    </row>
    <row r="1905" spans="5:11">
      <c r="E1905" s="13" t="s">
        <v>1032</v>
      </c>
      <c r="F1905" s="13" t="s">
        <v>1000</v>
      </c>
      <c r="G1905" s="13" t="s">
        <v>933</v>
      </c>
      <c r="H1905" s="13">
        <v>41948</v>
      </c>
      <c r="I1905" s="13" t="s">
        <v>955</v>
      </c>
      <c r="J1905" s="13" t="s">
        <v>1359</v>
      </c>
      <c r="K1905" s="13">
        <v>390</v>
      </c>
    </row>
    <row r="1906" spans="5:11">
      <c r="E1906" s="13" t="s">
        <v>1011</v>
      </c>
      <c r="F1906" s="13" t="s">
        <v>950</v>
      </c>
      <c r="G1906" s="13" t="s">
        <v>946</v>
      </c>
      <c r="H1906" s="13">
        <v>42430</v>
      </c>
      <c r="I1906" s="13" t="s">
        <v>929</v>
      </c>
      <c r="J1906" s="13" t="s">
        <v>1523</v>
      </c>
      <c r="K1906" s="13">
        <v>70</v>
      </c>
    </row>
    <row r="1907" spans="5:11">
      <c r="E1907" s="13" t="s">
        <v>1027</v>
      </c>
      <c r="F1907" s="13" t="s">
        <v>1028</v>
      </c>
      <c r="G1907" s="13" t="s">
        <v>928</v>
      </c>
      <c r="H1907" s="13">
        <v>41796</v>
      </c>
      <c r="I1907" s="13" t="s">
        <v>955</v>
      </c>
      <c r="J1907" s="13" t="s">
        <v>1114</v>
      </c>
      <c r="K1907" s="13">
        <v>420</v>
      </c>
    </row>
    <row r="1908" spans="5:11">
      <c r="E1908" s="13" t="s">
        <v>990</v>
      </c>
      <c r="F1908" s="13" t="s">
        <v>991</v>
      </c>
      <c r="G1908" s="13" t="s">
        <v>928</v>
      </c>
      <c r="H1908" s="13">
        <v>43013</v>
      </c>
      <c r="I1908" s="13" t="s">
        <v>997</v>
      </c>
      <c r="J1908" s="13" t="s">
        <v>1413</v>
      </c>
      <c r="K1908" s="13">
        <v>63</v>
      </c>
    </row>
    <row r="1909" spans="5:11">
      <c r="E1909" s="13" t="s">
        <v>1068</v>
      </c>
      <c r="F1909" s="13" t="s">
        <v>950</v>
      </c>
      <c r="G1909" s="13" t="s">
        <v>946</v>
      </c>
      <c r="H1909" s="13">
        <v>42180</v>
      </c>
      <c r="I1909" s="13" t="s">
        <v>929</v>
      </c>
      <c r="J1909" s="13" t="s">
        <v>1092</v>
      </c>
      <c r="K1909" s="13">
        <v>62</v>
      </c>
    </row>
    <row r="1910" spans="5:11">
      <c r="E1910" s="13" t="s">
        <v>1002</v>
      </c>
      <c r="F1910" s="13" t="s">
        <v>981</v>
      </c>
      <c r="G1910" s="13" t="s">
        <v>928</v>
      </c>
      <c r="H1910" s="13">
        <v>41862</v>
      </c>
      <c r="I1910" s="13" t="s">
        <v>1010</v>
      </c>
      <c r="J1910" s="13" t="s">
        <v>1306</v>
      </c>
      <c r="K1910" s="13">
        <v>49</v>
      </c>
    </row>
    <row r="1911" spans="5:11">
      <c r="E1911" s="13" t="s">
        <v>1004</v>
      </c>
      <c r="F1911" s="13" t="s">
        <v>961</v>
      </c>
      <c r="G1911" s="13" t="s">
        <v>928</v>
      </c>
      <c r="H1911" s="13">
        <v>41868</v>
      </c>
      <c r="I1911" s="13" t="s">
        <v>962</v>
      </c>
      <c r="J1911" s="13" t="s">
        <v>1038</v>
      </c>
      <c r="K1911" s="13">
        <v>592</v>
      </c>
    </row>
    <row r="1912" spans="5:11">
      <c r="E1912" s="13" t="s">
        <v>1068</v>
      </c>
      <c r="F1912" s="13" t="s">
        <v>950</v>
      </c>
      <c r="G1912" s="13" t="s">
        <v>946</v>
      </c>
      <c r="H1912" s="13">
        <v>42679</v>
      </c>
      <c r="I1912" s="13" t="s">
        <v>942</v>
      </c>
      <c r="J1912" s="13" t="s">
        <v>1369</v>
      </c>
      <c r="K1912" s="13">
        <v>149</v>
      </c>
    </row>
    <row r="1913" spans="5:11">
      <c r="E1913" s="13" t="s">
        <v>1072</v>
      </c>
      <c r="F1913" s="13" t="s">
        <v>1073</v>
      </c>
      <c r="G1913" s="13" t="s">
        <v>937</v>
      </c>
      <c r="H1913" s="13">
        <v>42562</v>
      </c>
      <c r="I1913" s="13" t="s">
        <v>966</v>
      </c>
      <c r="J1913" s="13" t="s">
        <v>1350</v>
      </c>
      <c r="K1913" s="13">
        <v>900</v>
      </c>
    </row>
    <row r="1914" spans="5:11">
      <c r="E1914" s="13" t="s">
        <v>931</v>
      </c>
      <c r="F1914" s="13" t="s">
        <v>932</v>
      </c>
      <c r="G1914" s="13" t="s">
        <v>933</v>
      </c>
      <c r="H1914" s="13">
        <v>42139</v>
      </c>
      <c r="I1914" s="13" t="s">
        <v>938</v>
      </c>
      <c r="J1914" s="13" t="s">
        <v>1186</v>
      </c>
      <c r="K1914" s="13">
        <v>651</v>
      </c>
    </row>
    <row r="1915" spans="5:11">
      <c r="E1915" s="13" t="s">
        <v>1107</v>
      </c>
      <c r="F1915" s="13" t="s">
        <v>1000</v>
      </c>
      <c r="G1915" s="13" t="s">
        <v>933</v>
      </c>
      <c r="H1915" s="13">
        <v>42867</v>
      </c>
      <c r="I1915" s="13" t="s">
        <v>947</v>
      </c>
      <c r="J1915" s="13" t="s">
        <v>1132</v>
      </c>
      <c r="K1915" s="13">
        <v>48</v>
      </c>
    </row>
    <row r="1916" spans="5:11">
      <c r="E1916" s="13" t="s">
        <v>972</v>
      </c>
      <c r="F1916" s="13" t="s">
        <v>973</v>
      </c>
      <c r="G1916" s="13" t="s">
        <v>946</v>
      </c>
      <c r="H1916" s="13">
        <v>42873</v>
      </c>
      <c r="I1916" s="13" t="s">
        <v>962</v>
      </c>
      <c r="J1916" s="13" t="s">
        <v>1163</v>
      </c>
      <c r="K1916" s="13">
        <v>592</v>
      </c>
    </row>
    <row r="1917" spans="5:11">
      <c r="E1917" s="13" t="s">
        <v>1016</v>
      </c>
      <c r="F1917" s="13" t="s">
        <v>1000</v>
      </c>
      <c r="G1917" s="13" t="s">
        <v>933</v>
      </c>
      <c r="H1917" s="13">
        <v>43150</v>
      </c>
      <c r="I1917" s="13" t="s">
        <v>942</v>
      </c>
      <c r="J1917" s="13" t="s">
        <v>1209</v>
      </c>
      <c r="K1917" s="13">
        <v>137</v>
      </c>
    </row>
    <row r="1918" spans="5:11">
      <c r="E1918" s="13" t="s">
        <v>1024</v>
      </c>
      <c r="F1918" s="13" t="s">
        <v>1025</v>
      </c>
      <c r="G1918" s="13" t="s">
        <v>928</v>
      </c>
      <c r="H1918" s="13">
        <v>42760</v>
      </c>
      <c r="I1918" s="13" t="s">
        <v>955</v>
      </c>
      <c r="J1918" s="13" t="s">
        <v>1461</v>
      </c>
      <c r="K1918" s="13">
        <v>475</v>
      </c>
    </row>
    <row r="1919" spans="5:11">
      <c r="E1919" s="13" t="s">
        <v>990</v>
      </c>
      <c r="F1919" s="13" t="s">
        <v>991</v>
      </c>
      <c r="G1919" s="13" t="s">
        <v>928</v>
      </c>
      <c r="H1919" s="13">
        <v>42362</v>
      </c>
      <c r="I1919" s="13" t="s">
        <v>942</v>
      </c>
      <c r="J1919" s="13" t="s">
        <v>1490</v>
      </c>
      <c r="K1919" s="13">
        <v>105</v>
      </c>
    </row>
    <row r="1920" spans="5:11">
      <c r="E1920" s="13" t="s">
        <v>1080</v>
      </c>
      <c r="F1920" s="13" t="s">
        <v>1081</v>
      </c>
      <c r="G1920" s="13" t="s">
        <v>928</v>
      </c>
      <c r="H1920" s="13">
        <v>42630</v>
      </c>
      <c r="I1920" s="13" t="s">
        <v>938</v>
      </c>
      <c r="J1920" s="13" t="s">
        <v>1082</v>
      </c>
      <c r="K1920" s="13">
        <v>602</v>
      </c>
    </row>
    <row r="1921" spans="5:11">
      <c r="E1921" s="13" t="s">
        <v>987</v>
      </c>
      <c r="F1921" s="13" t="s">
        <v>988</v>
      </c>
      <c r="G1921" s="13" t="s">
        <v>946</v>
      </c>
      <c r="H1921" s="13">
        <v>42267</v>
      </c>
      <c r="I1921" s="13" t="s">
        <v>962</v>
      </c>
      <c r="J1921" s="13" t="s">
        <v>1511</v>
      </c>
      <c r="K1921" s="13">
        <v>672</v>
      </c>
    </row>
    <row r="1922" spans="5:11">
      <c r="E1922" s="13" t="s">
        <v>1070</v>
      </c>
      <c r="F1922" s="13" t="s">
        <v>958</v>
      </c>
      <c r="G1922" s="13" t="s">
        <v>937</v>
      </c>
      <c r="H1922" s="13">
        <v>43384</v>
      </c>
      <c r="I1922" s="13" t="s">
        <v>951</v>
      </c>
      <c r="J1922" s="13" t="s">
        <v>1486</v>
      </c>
      <c r="K1922" s="13">
        <v>28</v>
      </c>
    </row>
    <row r="1923" spans="5:11">
      <c r="E1923" s="13" t="s">
        <v>953</v>
      </c>
      <c r="F1923" s="13" t="s">
        <v>954</v>
      </c>
      <c r="G1923" s="13" t="s">
        <v>937</v>
      </c>
      <c r="H1923" s="13">
        <v>42202</v>
      </c>
      <c r="I1923" s="13" t="s">
        <v>938</v>
      </c>
      <c r="J1923" s="13" t="s">
        <v>1396</v>
      </c>
      <c r="K1923" s="13">
        <v>420</v>
      </c>
    </row>
    <row r="1924" spans="5:11">
      <c r="E1924" s="13" t="s">
        <v>1107</v>
      </c>
      <c r="F1924" s="13" t="s">
        <v>1000</v>
      </c>
      <c r="G1924" s="13" t="s">
        <v>933</v>
      </c>
      <c r="H1924" s="13">
        <v>43296</v>
      </c>
      <c r="I1924" s="13" t="s">
        <v>951</v>
      </c>
      <c r="J1924" s="13" t="s">
        <v>1384</v>
      </c>
      <c r="K1924" s="13">
        <v>29</v>
      </c>
    </row>
    <row r="1925" spans="5:11">
      <c r="E1925" s="13" t="s">
        <v>1088</v>
      </c>
      <c r="F1925" s="13" t="s">
        <v>1089</v>
      </c>
      <c r="G1925" s="13" t="s">
        <v>928</v>
      </c>
      <c r="H1925" s="13">
        <v>42318</v>
      </c>
      <c r="I1925" s="13" t="s">
        <v>938</v>
      </c>
      <c r="J1925" s="13" t="s">
        <v>1203</v>
      </c>
      <c r="K1925" s="13">
        <v>616</v>
      </c>
    </row>
    <row r="1926" spans="5:11">
      <c r="E1926" s="13" t="s">
        <v>1168</v>
      </c>
      <c r="F1926" s="13" t="s">
        <v>1169</v>
      </c>
      <c r="G1926" s="13" t="s">
        <v>937</v>
      </c>
      <c r="H1926" s="13">
        <v>43121</v>
      </c>
      <c r="I1926" s="13" t="s">
        <v>938</v>
      </c>
      <c r="J1926" s="13" t="s">
        <v>1215</v>
      </c>
      <c r="K1926" s="13">
        <v>602</v>
      </c>
    </row>
    <row r="1927" spans="5:11">
      <c r="E1927" s="13" t="s">
        <v>1002</v>
      </c>
      <c r="F1927" s="13" t="s">
        <v>981</v>
      </c>
      <c r="G1927" s="13" t="s">
        <v>928</v>
      </c>
      <c r="H1927" s="13">
        <v>42126</v>
      </c>
      <c r="I1927" s="13" t="s">
        <v>962</v>
      </c>
      <c r="J1927" s="13" t="s">
        <v>1237</v>
      </c>
      <c r="K1927" s="13">
        <v>704</v>
      </c>
    </row>
    <row r="1928" spans="5:11">
      <c r="E1928" s="13" t="s">
        <v>1072</v>
      </c>
      <c r="F1928" s="13" t="s">
        <v>1073</v>
      </c>
      <c r="G1928" s="13" t="s">
        <v>937</v>
      </c>
      <c r="H1928" s="13">
        <v>42556</v>
      </c>
      <c r="I1928" s="13" t="s">
        <v>974</v>
      </c>
      <c r="J1928" s="13" t="s">
        <v>1309</v>
      </c>
      <c r="K1928" s="13">
        <v>500</v>
      </c>
    </row>
    <row r="1929" spans="5:11">
      <c r="E1929" s="13" t="s">
        <v>1060</v>
      </c>
      <c r="F1929" s="13" t="s">
        <v>1061</v>
      </c>
      <c r="G1929" s="13" t="s">
        <v>937</v>
      </c>
      <c r="H1929" s="13">
        <v>43052</v>
      </c>
      <c r="I1929" s="13" t="s">
        <v>942</v>
      </c>
      <c r="J1929" s="13" t="s">
        <v>1445</v>
      </c>
      <c r="K1929" s="13">
        <v>147</v>
      </c>
    </row>
    <row r="1930" spans="5:11">
      <c r="E1930" s="13" t="s">
        <v>931</v>
      </c>
      <c r="F1930" s="13" t="s">
        <v>932</v>
      </c>
      <c r="G1930" s="13" t="s">
        <v>933</v>
      </c>
      <c r="H1930" s="13">
        <v>43245</v>
      </c>
      <c r="I1930" s="13" t="s">
        <v>951</v>
      </c>
      <c r="J1930" s="13" t="s">
        <v>1191</v>
      </c>
      <c r="K1930" s="13">
        <v>29</v>
      </c>
    </row>
    <row r="1931" spans="5:11">
      <c r="E1931" s="13" t="s">
        <v>1068</v>
      </c>
      <c r="F1931" s="13" t="s">
        <v>950</v>
      </c>
      <c r="G1931" s="13" t="s">
        <v>946</v>
      </c>
      <c r="H1931" s="13">
        <v>41837</v>
      </c>
      <c r="I1931" s="13" t="s">
        <v>955</v>
      </c>
      <c r="J1931" s="13" t="s">
        <v>1092</v>
      </c>
      <c r="K1931" s="13">
        <v>455</v>
      </c>
    </row>
    <row r="1932" spans="5:11">
      <c r="E1932" s="13" t="s">
        <v>1097</v>
      </c>
      <c r="F1932" s="13" t="s">
        <v>1098</v>
      </c>
      <c r="G1932" s="13" t="s">
        <v>946</v>
      </c>
      <c r="H1932" s="13">
        <v>42308</v>
      </c>
      <c r="I1932" s="13" t="s">
        <v>1005</v>
      </c>
      <c r="J1932" s="13" t="s">
        <v>1099</v>
      </c>
      <c r="K1932" s="13">
        <v>250</v>
      </c>
    </row>
    <row r="1933" spans="5:11">
      <c r="E1933" s="13" t="s">
        <v>926</v>
      </c>
      <c r="F1933" s="13" t="s">
        <v>927</v>
      </c>
      <c r="G1933" s="13" t="s">
        <v>928</v>
      </c>
      <c r="H1933" s="13">
        <v>42787</v>
      </c>
      <c r="I1933" s="13" t="s">
        <v>962</v>
      </c>
      <c r="J1933" s="13" t="s">
        <v>1054</v>
      </c>
      <c r="K1933" s="13">
        <v>688</v>
      </c>
    </row>
    <row r="1934" spans="5:11">
      <c r="E1934" s="13" t="s">
        <v>935</v>
      </c>
      <c r="F1934" s="13" t="s">
        <v>936</v>
      </c>
      <c r="G1934" s="13" t="s">
        <v>937</v>
      </c>
      <c r="H1934" s="13">
        <v>42381</v>
      </c>
      <c r="I1934" s="13" t="s">
        <v>947</v>
      </c>
      <c r="J1934" s="13" t="s">
        <v>1116</v>
      </c>
      <c r="K1934" s="13">
        <v>44</v>
      </c>
    </row>
    <row r="1935" spans="5:11">
      <c r="E1935" s="13" t="s">
        <v>1011</v>
      </c>
      <c r="F1935" s="13" t="s">
        <v>950</v>
      </c>
      <c r="G1935" s="13" t="s">
        <v>946</v>
      </c>
      <c r="H1935" s="13">
        <v>42983</v>
      </c>
      <c r="I1935" s="13" t="s">
        <v>974</v>
      </c>
      <c r="J1935" s="13" t="s">
        <v>1318</v>
      </c>
      <c r="K1935" s="13">
        <v>495</v>
      </c>
    </row>
    <row r="1936" spans="5:11">
      <c r="E1936" s="13" t="s">
        <v>1004</v>
      </c>
      <c r="F1936" s="13" t="s">
        <v>961</v>
      </c>
      <c r="G1936" s="13" t="s">
        <v>928</v>
      </c>
      <c r="H1936" s="13">
        <v>42953</v>
      </c>
      <c r="I1936" s="13" t="s">
        <v>951</v>
      </c>
      <c r="J1936" s="13" t="s">
        <v>1185</v>
      </c>
      <c r="K1936" s="13">
        <v>30</v>
      </c>
    </row>
    <row r="1937" spans="5:11">
      <c r="E1937" s="13" t="s">
        <v>1007</v>
      </c>
      <c r="F1937" s="13" t="s">
        <v>1008</v>
      </c>
      <c r="G1937" s="13" t="s">
        <v>946</v>
      </c>
      <c r="H1937" s="13">
        <v>41984</v>
      </c>
      <c r="I1937" s="13" t="s">
        <v>966</v>
      </c>
      <c r="J1937" s="13" t="s">
        <v>1312</v>
      </c>
      <c r="K1937" s="13">
        <v>670</v>
      </c>
    </row>
    <row r="1938" spans="5:11">
      <c r="E1938" s="13" t="s">
        <v>953</v>
      </c>
      <c r="F1938" s="13" t="s">
        <v>954</v>
      </c>
      <c r="G1938" s="13" t="s">
        <v>937</v>
      </c>
      <c r="H1938" s="13">
        <v>42902</v>
      </c>
      <c r="I1938" s="13" t="s">
        <v>962</v>
      </c>
      <c r="J1938" s="13" t="s">
        <v>1087</v>
      </c>
      <c r="K1938" s="13">
        <v>664</v>
      </c>
    </row>
    <row r="1939" spans="5:11">
      <c r="E1939" s="13" t="s">
        <v>949</v>
      </c>
      <c r="F1939" s="13" t="s">
        <v>950</v>
      </c>
      <c r="G1939" s="13" t="s">
        <v>946</v>
      </c>
      <c r="H1939" s="13">
        <v>41825</v>
      </c>
      <c r="I1939" s="13" t="s">
        <v>1010</v>
      </c>
      <c r="J1939" s="13" t="s">
        <v>1460</v>
      </c>
      <c r="K1939" s="13">
        <v>40</v>
      </c>
    </row>
    <row r="1940" spans="5:11">
      <c r="E1940" s="13" t="s">
        <v>960</v>
      </c>
      <c r="F1940" s="13" t="s">
        <v>961</v>
      </c>
      <c r="G1940" s="13" t="s">
        <v>928</v>
      </c>
      <c r="H1940" s="13">
        <v>42987</v>
      </c>
      <c r="I1940" s="13" t="s">
        <v>966</v>
      </c>
      <c r="J1940" s="13" t="s">
        <v>963</v>
      </c>
      <c r="K1940" s="13">
        <v>890</v>
      </c>
    </row>
    <row r="1941" spans="5:11">
      <c r="E1941" s="13" t="s">
        <v>990</v>
      </c>
      <c r="F1941" s="13" t="s">
        <v>991</v>
      </c>
      <c r="G1941" s="13" t="s">
        <v>928</v>
      </c>
      <c r="H1941" s="13">
        <v>42321</v>
      </c>
      <c r="I1941" s="13" t="s">
        <v>951</v>
      </c>
      <c r="J1941" s="13" t="s">
        <v>1066</v>
      </c>
      <c r="K1941" s="13">
        <v>20</v>
      </c>
    </row>
    <row r="1942" spans="5:11">
      <c r="E1942" s="13" t="s">
        <v>1070</v>
      </c>
      <c r="F1942" s="13" t="s">
        <v>958</v>
      </c>
      <c r="G1942" s="13" t="s">
        <v>937</v>
      </c>
      <c r="H1942" s="13">
        <v>42383</v>
      </c>
      <c r="I1942" s="13" t="s">
        <v>1005</v>
      </c>
      <c r="J1942" s="13" t="s">
        <v>1161</v>
      </c>
      <c r="K1942" s="13">
        <v>245</v>
      </c>
    </row>
    <row r="1943" spans="5:11">
      <c r="E1943" s="13" t="s">
        <v>1050</v>
      </c>
      <c r="F1943" s="13" t="s">
        <v>1051</v>
      </c>
      <c r="G1943" s="13" t="s">
        <v>928</v>
      </c>
      <c r="H1943" s="13">
        <v>41987</v>
      </c>
      <c r="I1943" s="13" t="s">
        <v>947</v>
      </c>
      <c r="J1943" s="13" t="s">
        <v>1078</v>
      </c>
      <c r="K1943" s="13">
        <v>47</v>
      </c>
    </row>
    <row r="1944" spans="5:11">
      <c r="E1944" s="13" t="s">
        <v>1070</v>
      </c>
      <c r="F1944" s="13" t="s">
        <v>958</v>
      </c>
      <c r="G1944" s="13" t="s">
        <v>937</v>
      </c>
      <c r="H1944" s="13">
        <v>42414</v>
      </c>
      <c r="I1944" s="13" t="s">
        <v>929</v>
      </c>
      <c r="J1944" s="13" t="s">
        <v>1245</v>
      </c>
      <c r="K1944" s="13">
        <v>73</v>
      </c>
    </row>
    <row r="1945" spans="5:11">
      <c r="E1945" s="13" t="s">
        <v>993</v>
      </c>
      <c r="F1945" s="13" t="s">
        <v>994</v>
      </c>
      <c r="G1945" s="13" t="s">
        <v>928</v>
      </c>
      <c r="H1945" s="13">
        <v>41863</v>
      </c>
      <c r="I1945" s="13" t="s">
        <v>974</v>
      </c>
      <c r="J1945" s="13" t="s">
        <v>1280</v>
      </c>
      <c r="K1945" s="13">
        <v>490</v>
      </c>
    </row>
    <row r="1946" spans="5:11">
      <c r="E1946" s="13" t="s">
        <v>1050</v>
      </c>
      <c r="F1946" s="13" t="s">
        <v>1051</v>
      </c>
      <c r="G1946" s="13" t="s">
        <v>928</v>
      </c>
      <c r="H1946" s="13">
        <v>43297</v>
      </c>
      <c r="I1946" s="13" t="s">
        <v>962</v>
      </c>
      <c r="J1946" s="13" t="s">
        <v>1162</v>
      </c>
      <c r="K1946" s="13">
        <v>712</v>
      </c>
    </row>
    <row r="1947" spans="5:11">
      <c r="E1947" s="13" t="s">
        <v>957</v>
      </c>
      <c r="F1947" s="13" t="s">
        <v>958</v>
      </c>
      <c r="G1947" s="13" t="s">
        <v>937</v>
      </c>
      <c r="H1947" s="13">
        <v>41901</v>
      </c>
      <c r="I1947" s="13" t="s">
        <v>966</v>
      </c>
      <c r="J1947" s="13" t="s">
        <v>1264</v>
      </c>
      <c r="K1947" s="13">
        <v>920</v>
      </c>
    </row>
    <row r="1948" spans="5:11">
      <c r="E1948" s="13" t="s">
        <v>1060</v>
      </c>
      <c r="F1948" s="13" t="s">
        <v>1061</v>
      </c>
      <c r="G1948" s="13" t="s">
        <v>937</v>
      </c>
      <c r="H1948" s="13">
        <v>42196</v>
      </c>
      <c r="I1948" s="13" t="s">
        <v>974</v>
      </c>
      <c r="J1948" s="13" t="s">
        <v>1281</v>
      </c>
      <c r="K1948" s="13">
        <v>495</v>
      </c>
    </row>
    <row r="1949" spans="5:11">
      <c r="E1949" s="13" t="s">
        <v>957</v>
      </c>
      <c r="F1949" s="13" t="s">
        <v>958</v>
      </c>
      <c r="G1949" s="13" t="s">
        <v>937</v>
      </c>
      <c r="H1949" s="13">
        <v>43413</v>
      </c>
      <c r="I1949" s="13" t="s">
        <v>947</v>
      </c>
      <c r="J1949" s="13" t="s">
        <v>1335</v>
      </c>
      <c r="K1949" s="13">
        <v>45</v>
      </c>
    </row>
    <row r="1950" spans="5:11">
      <c r="E1950" s="13" t="s">
        <v>993</v>
      </c>
      <c r="F1950" s="13" t="s">
        <v>994</v>
      </c>
      <c r="G1950" s="13" t="s">
        <v>928</v>
      </c>
      <c r="H1950" s="13">
        <v>43067</v>
      </c>
      <c r="I1950" s="13" t="s">
        <v>974</v>
      </c>
      <c r="J1950" s="13" t="s">
        <v>1375</v>
      </c>
      <c r="K1950" s="13">
        <v>490</v>
      </c>
    </row>
    <row r="1951" spans="5:11">
      <c r="E1951" s="13" t="s">
        <v>1122</v>
      </c>
      <c r="F1951" s="13" t="s">
        <v>1123</v>
      </c>
      <c r="G1951" s="13" t="s">
        <v>928</v>
      </c>
      <c r="H1951" s="13">
        <v>42545</v>
      </c>
      <c r="I1951" s="13" t="s">
        <v>1005</v>
      </c>
      <c r="J1951" s="13" t="s">
        <v>1177</v>
      </c>
      <c r="K1951" s="13">
        <v>238</v>
      </c>
    </row>
    <row r="1952" spans="5:11">
      <c r="E1952" s="13" t="s">
        <v>1050</v>
      </c>
      <c r="F1952" s="13" t="s">
        <v>1051</v>
      </c>
      <c r="G1952" s="13" t="s">
        <v>928</v>
      </c>
      <c r="H1952" s="13">
        <v>43020</v>
      </c>
      <c r="I1952" s="13" t="s">
        <v>966</v>
      </c>
      <c r="J1952" s="13" t="s">
        <v>1292</v>
      </c>
      <c r="K1952" s="13">
        <v>670</v>
      </c>
    </row>
    <row r="1953" spans="5:11">
      <c r="E1953" s="13" t="s">
        <v>972</v>
      </c>
      <c r="F1953" s="13" t="s">
        <v>973</v>
      </c>
      <c r="G1953" s="13" t="s">
        <v>946</v>
      </c>
      <c r="H1953" s="13">
        <v>43453</v>
      </c>
      <c r="I1953" s="13" t="s">
        <v>929</v>
      </c>
      <c r="J1953" s="13" t="s">
        <v>1346</v>
      </c>
      <c r="K1953" s="13">
        <v>72</v>
      </c>
    </row>
    <row r="1954" spans="5:11">
      <c r="E1954" s="13" t="s">
        <v>1039</v>
      </c>
      <c r="F1954" s="13" t="s">
        <v>1040</v>
      </c>
      <c r="G1954" s="13" t="s">
        <v>928</v>
      </c>
      <c r="H1954" s="13">
        <v>42305</v>
      </c>
      <c r="I1954" s="13" t="s">
        <v>955</v>
      </c>
      <c r="J1954" s="13" t="s">
        <v>1480</v>
      </c>
      <c r="K1954" s="13">
        <v>310</v>
      </c>
    </row>
    <row r="1955" spans="5:11">
      <c r="E1955" s="13" t="s">
        <v>1097</v>
      </c>
      <c r="F1955" s="13" t="s">
        <v>1098</v>
      </c>
      <c r="G1955" s="13" t="s">
        <v>946</v>
      </c>
      <c r="H1955" s="13">
        <v>42223</v>
      </c>
      <c r="I1955" s="13" t="s">
        <v>929</v>
      </c>
      <c r="J1955" s="13" t="s">
        <v>1099</v>
      </c>
      <c r="K1955" s="13">
        <v>80</v>
      </c>
    </row>
    <row r="1956" spans="5:11">
      <c r="E1956" s="13" t="s">
        <v>1168</v>
      </c>
      <c r="F1956" s="13" t="s">
        <v>1169</v>
      </c>
      <c r="G1956" s="13" t="s">
        <v>937</v>
      </c>
      <c r="H1956" s="13">
        <v>42066</v>
      </c>
      <c r="I1956" s="13" t="s">
        <v>997</v>
      </c>
      <c r="J1956" s="13" t="s">
        <v>1170</v>
      </c>
      <c r="K1956" s="13">
        <v>57</v>
      </c>
    </row>
    <row r="1957" spans="5:11">
      <c r="E1957" s="13" t="s">
        <v>1047</v>
      </c>
      <c r="F1957" s="13" t="s">
        <v>1000</v>
      </c>
      <c r="G1957" s="13" t="s">
        <v>933</v>
      </c>
      <c r="H1957" s="13">
        <v>41961</v>
      </c>
      <c r="I1957" s="13" t="s">
        <v>947</v>
      </c>
      <c r="J1957" s="13" t="s">
        <v>1196</v>
      </c>
      <c r="K1957" s="13">
        <v>48</v>
      </c>
    </row>
    <row r="1958" spans="5:11">
      <c r="E1958" s="13" t="s">
        <v>993</v>
      </c>
      <c r="F1958" s="13" t="s">
        <v>994</v>
      </c>
      <c r="G1958" s="13" t="s">
        <v>928</v>
      </c>
      <c r="H1958" s="13">
        <v>41900</v>
      </c>
      <c r="I1958" s="13" t="s">
        <v>942</v>
      </c>
      <c r="J1958" s="13" t="s">
        <v>1280</v>
      </c>
      <c r="K1958" s="13">
        <v>128</v>
      </c>
    </row>
    <row r="1959" spans="5:11">
      <c r="E1959" s="13" t="s">
        <v>1072</v>
      </c>
      <c r="F1959" s="13" t="s">
        <v>1073</v>
      </c>
      <c r="G1959" s="13" t="s">
        <v>937</v>
      </c>
      <c r="H1959" s="13">
        <v>42798</v>
      </c>
      <c r="I1959" s="13" t="s">
        <v>974</v>
      </c>
      <c r="J1959" s="13" t="s">
        <v>1514</v>
      </c>
      <c r="K1959" s="13">
        <v>490</v>
      </c>
    </row>
    <row r="1960" spans="5:11">
      <c r="E1960" s="13" t="s">
        <v>993</v>
      </c>
      <c r="F1960" s="13" t="s">
        <v>994</v>
      </c>
      <c r="G1960" s="13" t="s">
        <v>928</v>
      </c>
      <c r="H1960" s="13">
        <v>41709</v>
      </c>
      <c r="I1960" s="13" t="s">
        <v>942</v>
      </c>
      <c r="J1960" s="13" t="s">
        <v>1280</v>
      </c>
      <c r="K1960" s="13">
        <v>120</v>
      </c>
    </row>
    <row r="1961" spans="5:11">
      <c r="E1961" s="13" t="s">
        <v>926</v>
      </c>
      <c r="F1961" s="13" t="s">
        <v>927</v>
      </c>
      <c r="G1961" s="13" t="s">
        <v>928</v>
      </c>
      <c r="H1961" s="13">
        <v>42243</v>
      </c>
      <c r="I1961" s="13" t="s">
        <v>938</v>
      </c>
      <c r="J1961" s="13" t="s">
        <v>1101</v>
      </c>
      <c r="K1961" s="13">
        <v>665</v>
      </c>
    </row>
    <row r="1962" spans="5:11">
      <c r="E1962" s="13" t="s">
        <v>964</v>
      </c>
      <c r="F1962" s="13" t="s">
        <v>965</v>
      </c>
      <c r="G1962" s="13" t="s">
        <v>928</v>
      </c>
      <c r="H1962" s="13">
        <v>41802</v>
      </c>
      <c r="I1962" s="13" t="s">
        <v>962</v>
      </c>
      <c r="J1962" s="13" t="s">
        <v>1117</v>
      </c>
      <c r="K1962" s="13">
        <v>480</v>
      </c>
    </row>
    <row r="1963" spans="5:11">
      <c r="E1963" s="13" t="s">
        <v>990</v>
      </c>
      <c r="F1963" s="13" t="s">
        <v>991</v>
      </c>
      <c r="G1963" s="13" t="s">
        <v>928</v>
      </c>
      <c r="H1963" s="13">
        <v>41765</v>
      </c>
      <c r="I1963" s="13" t="s">
        <v>997</v>
      </c>
      <c r="J1963" s="13" t="s">
        <v>1066</v>
      </c>
      <c r="K1963" s="13">
        <v>67</v>
      </c>
    </row>
    <row r="1964" spans="5:11">
      <c r="E1964" s="13" t="s">
        <v>1097</v>
      </c>
      <c r="F1964" s="13" t="s">
        <v>1098</v>
      </c>
      <c r="G1964" s="13" t="s">
        <v>946</v>
      </c>
      <c r="H1964" s="13">
        <v>42658</v>
      </c>
      <c r="I1964" s="13" t="s">
        <v>966</v>
      </c>
      <c r="J1964" s="13" t="s">
        <v>1269</v>
      </c>
      <c r="K1964" s="13">
        <v>680</v>
      </c>
    </row>
    <row r="1965" spans="5:11">
      <c r="E1965" s="13" t="s">
        <v>1013</v>
      </c>
      <c r="F1965" s="13" t="s">
        <v>1014</v>
      </c>
      <c r="G1965" s="13" t="s">
        <v>928</v>
      </c>
      <c r="H1965" s="13">
        <v>42146</v>
      </c>
      <c r="I1965" s="13" t="s">
        <v>929</v>
      </c>
      <c r="J1965" s="13" t="s">
        <v>1319</v>
      </c>
      <c r="K1965" s="13">
        <v>57</v>
      </c>
    </row>
    <row r="1966" spans="5:11">
      <c r="E1966" s="13" t="s">
        <v>1042</v>
      </c>
      <c r="F1966" s="13" t="s">
        <v>1043</v>
      </c>
      <c r="G1966" s="13" t="s">
        <v>928</v>
      </c>
      <c r="H1966" s="13">
        <v>42058</v>
      </c>
      <c r="I1966" s="13" t="s">
        <v>997</v>
      </c>
      <c r="J1966" s="13" t="s">
        <v>1044</v>
      </c>
      <c r="K1966" s="13">
        <v>69</v>
      </c>
    </row>
    <row r="1967" spans="5:11">
      <c r="E1967" s="13" t="s">
        <v>977</v>
      </c>
      <c r="F1967" s="13" t="s">
        <v>978</v>
      </c>
      <c r="G1967" s="13" t="s">
        <v>946</v>
      </c>
      <c r="H1967" s="13">
        <v>43365</v>
      </c>
      <c r="I1967" s="13" t="s">
        <v>951</v>
      </c>
      <c r="J1967" s="13" t="s">
        <v>1035</v>
      </c>
      <c r="K1967" s="13">
        <v>29</v>
      </c>
    </row>
    <row r="1968" spans="5:11">
      <c r="E1968" s="13" t="s">
        <v>987</v>
      </c>
      <c r="F1968" s="13" t="s">
        <v>988</v>
      </c>
      <c r="G1968" s="13" t="s">
        <v>946</v>
      </c>
      <c r="H1968" s="13">
        <v>42544</v>
      </c>
      <c r="I1968" s="13" t="s">
        <v>938</v>
      </c>
      <c r="J1968" s="13" t="s">
        <v>1340</v>
      </c>
      <c r="K1968" s="13">
        <v>665</v>
      </c>
    </row>
    <row r="1969" spans="5:11">
      <c r="E1969" s="13" t="s">
        <v>1013</v>
      </c>
      <c r="F1969" s="13" t="s">
        <v>1014</v>
      </c>
      <c r="G1969" s="13" t="s">
        <v>928</v>
      </c>
      <c r="H1969" s="13">
        <v>42711</v>
      </c>
      <c r="I1969" s="13" t="s">
        <v>1005</v>
      </c>
      <c r="J1969" s="13" t="s">
        <v>1319</v>
      </c>
      <c r="K1969" s="13">
        <v>235</v>
      </c>
    </row>
    <row r="1970" spans="5:11">
      <c r="E1970" s="13" t="s">
        <v>1016</v>
      </c>
      <c r="F1970" s="13" t="s">
        <v>1000</v>
      </c>
      <c r="G1970" s="13" t="s">
        <v>933</v>
      </c>
      <c r="H1970" s="13">
        <v>43347</v>
      </c>
      <c r="I1970" s="13" t="s">
        <v>1005</v>
      </c>
      <c r="J1970" s="13" t="s">
        <v>1209</v>
      </c>
      <c r="K1970" s="13">
        <v>218</v>
      </c>
    </row>
    <row r="1971" spans="5:11">
      <c r="E1971" s="13" t="s">
        <v>1168</v>
      </c>
      <c r="F1971" s="13" t="s">
        <v>1169</v>
      </c>
      <c r="G1971" s="13" t="s">
        <v>937</v>
      </c>
      <c r="H1971" s="13">
        <v>42199</v>
      </c>
      <c r="I1971" s="13" t="s">
        <v>962</v>
      </c>
      <c r="J1971" s="13" t="s">
        <v>1228</v>
      </c>
      <c r="K1971" s="13">
        <v>616</v>
      </c>
    </row>
    <row r="1972" spans="5:11">
      <c r="E1972" s="13" t="s">
        <v>1011</v>
      </c>
      <c r="F1972" s="13" t="s">
        <v>950</v>
      </c>
      <c r="G1972" s="13" t="s">
        <v>946</v>
      </c>
      <c r="H1972" s="13">
        <v>41759</v>
      </c>
      <c r="I1972" s="13" t="s">
        <v>955</v>
      </c>
      <c r="J1972" s="13" t="s">
        <v>1318</v>
      </c>
      <c r="K1972" s="13">
        <v>395</v>
      </c>
    </row>
    <row r="1973" spans="5:11">
      <c r="E1973" s="13" t="s">
        <v>968</v>
      </c>
      <c r="F1973" s="13" t="s">
        <v>969</v>
      </c>
      <c r="G1973" s="13" t="s">
        <v>946</v>
      </c>
      <c r="H1973" s="13">
        <v>43459</v>
      </c>
      <c r="I1973" s="13" t="s">
        <v>997</v>
      </c>
      <c r="J1973" s="13" t="s">
        <v>1206</v>
      </c>
      <c r="K1973" s="13">
        <v>69</v>
      </c>
    </row>
    <row r="1974" spans="5:11">
      <c r="E1974" s="13" t="s">
        <v>1068</v>
      </c>
      <c r="F1974" s="13" t="s">
        <v>950</v>
      </c>
      <c r="G1974" s="13" t="s">
        <v>946</v>
      </c>
      <c r="H1974" s="13">
        <v>42304</v>
      </c>
      <c r="I1974" s="13" t="s">
        <v>938</v>
      </c>
      <c r="J1974" s="13" t="s">
        <v>1397</v>
      </c>
      <c r="K1974" s="13">
        <v>609</v>
      </c>
    </row>
    <row r="1975" spans="5:11">
      <c r="E1975" s="13" t="s">
        <v>1093</v>
      </c>
      <c r="F1975" s="13" t="s">
        <v>1094</v>
      </c>
      <c r="G1975" s="13" t="s">
        <v>928</v>
      </c>
      <c r="H1975" s="13">
        <v>42298</v>
      </c>
      <c r="I1975" s="13" t="s">
        <v>955</v>
      </c>
      <c r="J1975" s="13" t="s">
        <v>1095</v>
      </c>
      <c r="K1975" s="13">
        <v>455</v>
      </c>
    </row>
    <row r="1976" spans="5:11">
      <c r="E1976" s="13" t="s">
        <v>1068</v>
      </c>
      <c r="F1976" s="13" t="s">
        <v>950</v>
      </c>
      <c r="G1976" s="13" t="s">
        <v>946</v>
      </c>
      <c r="H1976" s="13">
        <v>43200</v>
      </c>
      <c r="I1976" s="13" t="s">
        <v>929</v>
      </c>
      <c r="J1976" s="13" t="s">
        <v>1524</v>
      </c>
      <c r="K1976" s="13">
        <v>73</v>
      </c>
    </row>
    <row r="1977" spans="5:11">
      <c r="E1977" s="13" t="s">
        <v>1007</v>
      </c>
      <c r="F1977" s="13" t="s">
        <v>1008</v>
      </c>
      <c r="G1977" s="13" t="s">
        <v>946</v>
      </c>
      <c r="H1977" s="13">
        <v>42279</v>
      </c>
      <c r="I1977" s="13" t="s">
        <v>951</v>
      </c>
      <c r="J1977" s="13" t="s">
        <v>1462</v>
      </c>
      <c r="K1977" s="13">
        <v>29</v>
      </c>
    </row>
    <row r="1978" spans="5:11">
      <c r="E1978" s="13" t="s">
        <v>964</v>
      </c>
      <c r="F1978" s="13" t="s">
        <v>965</v>
      </c>
      <c r="G1978" s="13" t="s">
        <v>928</v>
      </c>
      <c r="H1978" s="13">
        <v>41756</v>
      </c>
      <c r="I1978" s="13" t="s">
        <v>955</v>
      </c>
      <c r="J1978" s="13" t="s">
        <v>1263</v>
      </c>
      <c r="K1978" s="13">
        <v>385</v>
      </c>
    </row>
    <row r="1979" spans="5:11">
      <c r="E1979" s="13" t="s">
        <v>1024</v>
      </c>
      <c r="F1979" s="13" t="s">
        <v>1025</v>
      </c>
      <c r="G1979" s="13" t="s">
        <v>928</v>
      </c>
      <c r="H1979" s="13">
        <v>42405</v>
      </c>
      <c r="I1979" s="13" t="s">
        <v>962</v>
      </c>
      <c r="J1979" s="13" t="s">
        <v>1422</v>
      </c>
      <c r="K1979" s="13">
        <v>768</v>
      </c>
    </row>
    <row r="1980" spans="5:11">
      <c r="E1980" s="13" t="s">
        <v>1502</v>
      </c>
      <c r="F1980" s="13" t="s">
        <v>1000</v>
      </c>
      <c r="G1980" s="13" t="s">
        <v>933</v>
      </c>
      <c r="H1980" s="13">
        <v>42132</v>
      </c>
      <c r="I1980" s="13" t="s">
        <v>997</v>
      </c>
      <c r="J1980" s="13" t="s">
        <v>1525</v>
      </c>
      <c r="K1980" s="13">
        <v>53</v>
      </c>
    </row>
    <row r="1981" spans="5:11">
      <c r="E1981" s="13" t="s">
        <v>1122</v>
      </c>
      <c r="F1981" s="13" t="s">
        <v>1123</v>
      </c>
      <c r="G1981" s="13" t="s">
        <v>928</v>
      </c>
      <c r="H1981" s="13">
        <v>43012</v>
      </c>
      <c r="I1981" s="13" t="s">
        <v>1005</v>
      </c>
      <c r="J1981" s="13" t="s">
        <v>1140</v>
      </c>
      <c r="K1981" s="13">
        <v>248</v>
      </c>
    </row>
    <row r="1982" spans="5:11">
      <c r="E1982" s="13" t="s">
        <v>1013</v>
      </c>
      <c r="F1982" s="13" t="s">
        <v>1014</v>
      </c>
      <c r="G1982" s="13" t="s">
        <v>928</v>
      </c>
      <c r="H1982" s="13">
        <v>43125</v>
      </c>
      <c r="I1982" s="13" t="s">
        <v>1005</v>
      </c>
      <c r="J1982" s="13" t="s">
        <v>1411</v>
      </c>
      <c r="K1982" s="13">
        <v>213</v>
      </c>
    </row>
    <row r="1983" spans="5:11">
      <c r="E1983" s="13" t="s">
        <v>1072</v>
      </c>
      <c r="F1983" s="13" t="s">
        <v>1073</v>
      </c>
      <c r="G1983" s="13" t="s">
        <v>937</v>
      </c>
      <c r="H1983" s="13">
        <v>41709</v>
      </c>
      <c r="I1983" s="13" t="s">
        <v>1010</v>
      </c>
      <c r="J1983" s="13" t="s">
        <v>1259</v>
      </c>
      <c r="K1983" s="13">
        <v>36</v>
      </c>
    </row>
    <row r="1984" spans="5:11">
      <c r="E1984" s="13" t="s">
        <v>1016</v>
      </c>
      <c r="F1984" s="13" t="s">
        <v>1000</v>
      </c>
      <c r="G1984" s="13" t="s">
        <v>933</v>
      </c>
      <c r="H1984" s="13">
        <v>42012</v>
      </c>
      <c r="I1984" s="13" t="s">
        <v>997</v>
      </c>
      <c r="J1984" s="13" t="s">
        <v>1213</v>
      </c>
      <c r="K1984" s="13">
        <v>66</v>
      </c>
    </row>
    <row r="1985" spans="5:11">
      <c r="E1985" s="13" t="s">
        <v>1050</v>
      </c>
      <c r="F1985" s="13" t="s">
        <v>1051</v>
      </c>
      <c r="G1985" s="13" t="s">
        <v>928</v>
      </c>
      <c r="H1985" s="13">
        <v>42683</v>
      </c>
      <c r="I1985" s="13" t="s">
        <v>955</v>
      </c>
      <c r="J1985" s="13" t="s">
        <v>1078</v>
      </c>
      <c r="K1985" s="13">
        <v>445</v>
      </c>
    </row>
    <row r="1986" spans="5:11">
      <c r="E1986" s="13" t="s">
        <v>983</v>
      </c>
      <c r="F1986" s="13" t="s">
        <v>984</v>
      </c>
      <c r="G1986" s="13" t="s">
        <v>928</v>
      </c>
      <c r="H1986" s="13">
        <v>42155</v>
      </c>
      <c r="I1986" s="13" t="s">
        <v>947</v>
      </c>
      <c r="J1986" s="13" t="s">
        <v>1139</v>
      </c>
      <c r="K1986" s="13">
        <v>30</v>
      </c>
    </row>
    <row r="1987" spans="5:11">
      <c r="E1987" s="13" t="s">
        <v>1168</v>
      </c>
      <c r="F1987" s="13" t="s">
        <v>1169</v>
      </c>
      <c r="G1987" s="13" t="s">
        <v>937</v>
      </c>
      <c r="H1987" s="13">
        <v>41730</v>
      </c>
      <c r="I1987" s="13" t="s">
        <v>1005</v>
      </c>
      <c r="J1987" s="13" t="s">
        <v>1228</v>
      </c>
      <c r="K1987" s="13">
        <v>243</v>
      </c>
    </row>
    <row r="1988" spans="5:11">
      <c r="E1988" s="13" t="s">
        <v>1011</v>
      </c>
      <c r="F1988" s="13" t="s">
        <v>950</v>
      </c>
      <c r="G1988" s="13" t="s">
        <v>946</v>
      </c>
      <c r="H1988" s="13">
        <v>42078</v>
      </c>
      <c r="I1988" s="13" t="s">
        <v>947</v>
      </c>
      <c r="J1988" s="13" t="s">
        <v>1523</v>
      </c>
      <c r="K1988" s="13">
        <v>45</v>
      </c>
    </row>
    <row r="1989" spans="5:11">
      <c r="E1989" s="13" t="s">
        <v>1042</v>
      </c>
      <c r="F1989" s="13" t="s">
        <v>1043</v>
      </c>
      <c r="G1989" s="13" t="s">
        <v>928</v>
      </c>
      <c r="H1989" s="13">
        <v>43081</v>
      </c>
      <c r="I1989" s="13" t="s">
        <v>1010</v>
      </c>
      <c r="J1989" s="13" t="s">
        <v>1414</v>
      </c>
      <c r="K1989" s="13">
        <v>50</v>
      </c>
    </row>
    <row r="1990" spans="5:11">
      <c r="E1990" s="13" t="s">
        <v>1080</v>
      </c>
      <c r="F1990" s="13" t="s">
        <v>1081</v>
      </c>
      <c r="G1990" s="13" t="s">
        <v>928</v>
      </c>
      <c r="H1990" s="13">
        <v>43216</v>
      </c>
      <c r="I1990" s="13" t="s">
        <v>1005</v>
      </c>
      <c r="J1990" s="13" t="s">
        <v>1147</v>
      </c>
      <c r="K1990" s="13">
        <v>220</v>
      </c>
    </row>
    <row r="1991" spans="5:11">
      <c r="E1991" s="13" t="s">
        <v>980</v>
      </c>
      <c r="F1991" s="13" t="s">
        <v>981</v>
      </c>
      <c r="G1991" s="13" t="s">
        <v>928</v>
      </c>
      <c r="H1991" s="13">
        <v>42934</v>
      </c>
      <c r="I1991" s="13" t="s">
        <v>955</v>
      </c>
      <c r="J1991" s="13" t="s">
        <v>1217</v>
      </c>
      <c r="K1991" s="13">
        <v>450</v>
      </c>
    </row>
    <row r="1992" spans="5:11">
      <c r="E1992" s="13" t="s">
        <v>968</v>
      </c>
      <c r="F1992" s="13" t="s">
        <v>969</v>
      </c>
      <c r="G1992" s="13" t="s">
        <v>946</v>
      </c>
      <c r="H1992" s="13">
        <v>43202</v>
      </c>
      <c r="I1992" s="13" t="s">
        <v>947</v>
      </c>
      <c r="J1992" s="13" t="s">
        <v>1465</v>
      </c>
      <c r="K1992" s="13">
        <v>48</v>
      </c>
    </row>
    <row r="1993" spans="5:11">
      <c r="E1993" s="13" t="s">
        <v>1011</v>
      </c>
      <c r="F1993" s="13" t="s">
        <v>950</v>
      </c>
      <c r="G1993" s="13" t="s">
        <v>946</v>
      </c>
      <c r="H1993" s="13">
        <v>42602</v>
      </c>
      <c r="I1993" s="13" t="s">
        <v>929</v>
      </c>
      <c r="J1993" s="13" t="s">
        <v>1357</v>
      </c>
      <c r="K1993" s="13">
        <v>78</v>
      </c>
    </row>
    <row r="1994" spans="5:11">
      <c r="E1994" s="13" t="s">
        <v>926</v>
      </c>
      <c r="F1994" s="13" t="s">
        <v>927</v>
      </c>
      <c r="G1994" s="13" t="s">
        <v>928</v>
      </c>
      <c r="H1994" s="13">
        <v>42699</v>
      </c>
      <c r="I1994" s="13" t="s">
        <v>942</v>
      </c>
      <c r="J1994" s="13" t="s">
        <v>1393</v>
      </c>
      <c r="K1994" s="13">
        <v>149</v>
      </c>
    </row>
    <row r="1995" spans="5:11">
      <c r="E1995" s="13" t="s">
        <v>944</v>
      </c>
      <c r="F1995" s="13" t="s">
        <v>945</v>
      </c>
      <c r="G1995" s="13" t="s">
        <v>946</v>
      </c>
      <c r="H1995" s="13">
        <v>42700</v>
      </c>
      <c r="I1995" s="13" t="s">
        <v>962</v>
      </c>
      <c r="J1995" s="13" t="s">
        <v>1034</v>
      </c>
      <c r="K1995" s="13">
        <v>592</v>
      </c>
    </row>
    <row r="1996" spans="5:11">
      <c r="E1996" s="13" t="s">
        <v>1024</v>
      </c>
      <c r="F1996" s="13" t="s">
        <v>1025</v>
      </c>
      <c r="G1996" s="13" t="s">
        <v>928</v>
      </c>
      <c r="H1996" s="13">
        <v>42377</v>
      </c>
      <c r="I1996" s="13" t="s">
        <v>962</v>
      </c>
      <c r="J1996" s="13" t="s">
        <v>1459</v>
      </c>
      <c r="K1996" s="13">
        <v>800</v>
      </c>
    </row>
    <row r="1997" spans="5:11">
      <c r="E1997" s="13" t="s">
        <v>1072</v>
      </c>
      <c r="F1997" s="13" t="s">
        <v>1073</v>
      </c>
      <c r="G1997" s="13" t="s">
        <v>937</v>
      </c>
      <c r="H1997" s="13">
        <v>42569</v>
      </c>
      <c r="I1997" s="13" t="s">
        <v>997</v>
      </c>
      <c r="J1997" s="13" t="s">
        <v>1320</v>
      </c>
      <c r="K1997" s="13">
        <v>63</v>
      </c>
    </row>
    <row r="1998" spans="5:11">
      <c r="E1998" s="13" t="s">
        <v>999</v>
      </c>
      <c r="F1998" s="13" t="s">
        <v>1000</v>
      </c>
      <c r="G1998" s="13" t="s">
        <v>933</v>
      </c>
      <c r="H1998" s="13">
        <v>41949</v>
      </c>
      <c r="I1998" s="13" t="s">
        <v>938</v>
      </c>
      <c r="J1998" s="13" t="s">
        <v>1342</v>
      </c>
      <c r="K1998" s="13">
        <v>651</v>
      </c>
    </row>
    <row r="1999" spans="5:11">
      <c r="E1999" s="13" t="s">
        <v>999</v>
      </c>
      <c r="F1999" s="13" t="s">
        <v>1000</v>
      </c>
      <c r="G1999" s="13" t="s">
        <v>933</v>
      </c>
      <c r="H1999" s="13">
        <v>42349</v>
      </c>
      <c r="I1999" s="13" t="s">
        <v>929</v>
      </c>
      <c r="J1999" s="13" t="s">
        <v>1326</v>
      </c>
      <c r="K1999" s="13">
        <v>54</v>
      </c>
    </row>
    <row r="2000" spans="5:11">
      <c r="E2000" s="13" t="s">
        <v>957</v>
      </c>
      <c r="F2000" s="13" t="s">
        <v>958</v>
      </c>
      <c r="G2000" s="13" t="s">
        <v>937</v>
      </c>
      <c r="H2000" s="13">
        <v>42375</v>
      </c>
      <c r="I2000" s="13" t="s">
        <v>1010</v>
      </c>
      <c r="J2000" s="13" t="s">
        <v>1154</v>
      </c>
      <c r="K2000" s="13">
        <v>50</v>
      </c>
    </row>
    <row r="2001" spans="5:11">
      <c r="E2001" s="13" t="s">
        <v>987</v>
      </c>
      <c r="F2001" s="13" t="s">
        <v>988</v>
      </c>
      <c r="G2001" s="13" t="s">
        <v>946</v>
      </c>
      <c r="H2001" s="13">
        <v>42010</v>
      </c>
      <c r="I2001" s="13" t="s">
        <v>955</v>
      </c>
      <c r="J2001" s="13" t="s">
        <v>989</v>
      </c>
      <c r="K2001" s="13">
        <v>320</v>
      </c>
    </row>
    <row r="2002" spans="5:11">
      <c r="E2002" s="13" t="s">
        <v>1024</v>
      </c>
      <c r="F2002" s="13" t="s">
        <v>1025</v>
      </c>
      <c r="G2002" s="13" t="s">
        <v>928</v>
      </c>
      <c r="H2002" s="13">
        <v>43143</v>
      </c>
      <c r="I2002" s="13" t="s">
        <v>947</v>
      </c>
      <c r="J2002" s="13" t="s">
        <v>1424</v>
      </c>
      <c r="K2002" s="13">
        <v>43</v>
      </c>
    </row>
    <row r="2003" spans="5:11">
      <c r="E2003" s="13" t="s">
        <v>1007</v>
      </c>
      <c r="F2003" s="13" t="s">
        <v>1008</v>
      </c>
      <c r="G2003" s="13" t="s">
        <v>946</v>
      </c>
      <c r="H2003" s="13">
        <v>42762</v>
      </c>
      <c r="I2003" s="13" t="s">
        <v>929</v>
      </c>
      <c r="J2003" s="13" t="s">
        <v>1331</v>
      </c>
      <c r="K2003" s="13">
        <v>78</v>
      </c>
    </row>
    <row r="2004" spans="5:11">
      <c r="E2004" s="13" t="s">
        <v>960</v>
      </c>
      <c r="F2004" s="13" t="s">
        <v>961</v>
      </c>
      <c r="G2004" s="13" t="s">
        <v>928</v>
      </c>
      <c r="H2004" s="13">
        <v>42187</v>
      </c>
      <c r="I2004" s="13" t="s">
        <v>1005</v>
      </c>
      <c r="J2004" s="13" t="s">
        <v>1294</v>
      </c>
      <c r="K2004" s="13">
        <v>248</v>
      </c>
    </row>
    <row r="2005" spans="5:11">
      <c r="E2005" s="13" t="s">
        <v>953</v>
      </c>
      <c r="F2005" s="13" t="s">
        <v>954</v>
      </c>
      <c r="G2005" s="13" t="s">
        <v>937</v>
      </c>
      <c r="H2005" s="13">
        <v>42887</v>
      </c>
      <c r="I2005" s="13" t="s">
        <v>951</v>
      </c>
      <c r="J2005" s="13" t="s">
        <v>1372</v>
      </c>
      <c r="K2005" s="13">
        <v>27</v>
      </c>
    </row>
    <row r="2006" spans="5:11">
      <c r="E2006" s="13" t="s">
        <v>1088</v>
      </c>
      <c r="F2006" s="13" t="s">
        <v>1089</v>
      </c>
      <c r="G2006" s="13" t="s">
        <v>928</v>
      </c>
      <c r="H2006" s="13">
        <v>43163</v>
      </c>
      <c r="I2006" s="13" t="s">
        <v>974</v>
      </c>
      <c r="J2006" s="13" t="s">
        <v>1298</v>
      </c>
      <c r="K2006" s="13">
        <v>495</v>
      </c>
    </row>
    <row r="2007" spans="5:11">
      <c r="E2007" s="13" t="s">
        <v>987</v>
      </c>
      <c r="F2007" s="13" t="s">
        <v>988</v>
      </c>
      <c r="G2007" s="13" t="s">
        <v>946</v>
      </c>
      <c r="H2007" s="13">
        <v>43436</v>
      </c>
      <c r="I2007" s="13" t="s">
        <v>962</v>
      </c>
      <c r="J2007" s="13" t="s">
        <v>1105</v>
      </c>
      <c r="K2007" s="13">
        <v>480</v>
      </c>
    </row>
    <row r="2008" spans="5:11">
      <c r="E2008" s="13" t="s">
        <v>1032</v>
      </c>
      <c r="F2008" s="13" t="s">
        <v>1000</v>
      </c>
      <c r="G2008" s="13" t="s">
        <v>933</v>
      </c>
      <c r="H2008" s="13">
        <v>42372</v>
      </c>
      <c r="I2008" s="13" t="s">
        <v>1005</v>
      </c>
      <c r="J2008" s="13" t="s">
        <v>1033</v>
      </c>
      <c r="K2008" s="13">
        <v>215</v>
      </c>
    </row>
    <row r="2009" spans="5:11">
      <c r="E2009" s="13" t="s">
        <v>993</v>
      </c>
      <c r="F2009" s="13" t="s">
        <v>994</v>
      </c>
      <c r="G2009" s="13" t="s">
        <v>928</v>
      </c>
      <c r="H2009" s="13">
        <v>42014</v>
      </c>
      <c r="I2009" s="13" t="s">
        <v>955</v>
      </c>
      <c r="J2009" s="13" t="s">
        <v>1375</v>
      </c>
      <c r="K2009" s="13">
        <v>420</v>
      </c>
    </row>
    <row r="2010" spans="5:11">
      <c r="E2010" s="13" t="s">
        <v>1122</v>
      </c>
      <c r="F2010" s="13" t="s">
        <v>1123</v>
      </c>
      <c r="G2010" s="13" t="s">
        <v>928</v>
      </c>
      <c r="H2010" s="13">
        <v>41682</v>
      </c>
      <c r="I2010" s="13" t="s">
        <v>962</v>
      </c>
      <c r="J2010" s="13" t="s">
        <v>1443</v>
      </c>
      <c r="K2010" s="13">
        <v>648</v>
      </c>
    </row>
    <row r="2011" spans="5:11">
      <c r="E2011" s="13" t="s">
        <v>980</v>
      </c>
      <c r="F2011" s="13" t="s">
        <v>981</v>
      </c>
      <c r="G2011" s="13" t="s">
        <v>928</v>
      </c>
      <c r="H2011" s="13">
        <v>43019</v>
      </c>
      <c r="I2011" s="13" t="s">
        <v>947</v>
      </c>
      <c r="J2011" s="13" t="s">
        <v>1404</v>
      </c>
      <c r="K2011" s="13">
        <v>49</v>
      </c>
    </row>
    <row r="2012" spans="5:11">
      <c r="E2012" s="13" t="s">
        <v>964</v>
      </c>
      <c r="F2012" s="13" t="s">
        <v>965</v>
      </c>
      <c r="G2012" s="13" t="s">
        <v>928</v>
      </c>
      <c r="H2012" s="13">
        <v>43339</v>
      </c>
      <c r="I2012" s="13" t="s">
        <v>955</v>
      </c>
      <c r="J2012" s="13" t="s">
        <v>1479</v>
      </c>
      <c r="K2012" s="13">
        <v>465</v>
      </c>
    </row>
    <row r="2013" spans="5:11">
      <c r="E2013" s="13" t="s">
        <v>1070</v>
      </c>
      <c r="F2013" s="13" t="s">
        <v>958</v>
      </c>
      <c r="G2013" s="13" t="s">
        <v>937</v>
      </c>
      <c r="H2013" s="13">
        <v>41683</v>
      </c>
      <c r="I2013" s="13" t="s">
        <v>1005</v>
      </c>
      <c r="J2013" s="13" t="s">
        <v>1364</v>
      </c>
      <c r="K2013" s="13">
        <v>215</v>
      </c>
    </row>
    <row r="2014" spans="5:11">
      <c r="E2014" s="13" t="s">
        <v>1002</v>
      </c>
      <c r="F2014" s="13" t="s">
        <v>981</v>
      </c>
      <c r="G2014" s="13" t="s">
        <v>928</v>
      </c>
      <c r="H2014" s="13">
        <v>42544</v>
      </c>
      <c r="I2014" s="13" t="s">
        <v>942</v>
      </c>
      <c r="J2014" s="13" t="s">
        <v>1143</v>
      </c>
      <c r="K2014" s="13">
        <v>149</v>
      </c>
    </row>
    <row r="2015" spans="5:11">
      <c r="E2015" s="13" t="s">
        <v>1011</v>
      </c>
      <c r="F2015" s="13" t="s">
        <v>950</v>
      </c>
      <c r="G2015" s="13" t="s">
        <v>946</v>
      </c>
      <c r="H2015" s="13">
        <v>41967</v>
      </c>
      <c r="I2015" s="13" t="s">
        <v>1010</v>
      </c>
      <c r="J2015" s="13" t="s">
        <v>1221</v>
      </c>
      <c r="K2015" s="13">
        <v>38</v>
      </c>
    </row>
    <row r="2016" spans="5:11">
      <c r="E2016" s="13" t="s">
        <v>977</v>
      </c>
      <c r="F2016" s="13" t="s">
        <v>978</v>
      </c>
      <c r="G2016" s="13" t="s">
        <v>946</v>
      </c>
      <c r="H2016" s="13">
        <v>42998</v>
      </c>
      <c r="I2016" s="13" t="s">
        <v>966</v>
      </c>
      <c r="J2016" s="13" t="s">
        <v>1376</v>
      </c>
      <c r="K2016" s="13">
        <v>670</v>
      </c>
    </row>
    <row r="2017" spans="5:11">
      <c r="E2017" s="13" t="s">
        <v>977</v>
      </c>
      <c r="F2017" s="13" t="s">
        <v>978</v>
      </c>
      <c r="G2017" s="13" t="s">
        <v>946</v>
      </c>
      <c r="H2017" s="13">
        <v>43440</v>
      </c>
      <c r="I2017" s="13" t="s">
        <v>966</v>
      </c>
      <c r="J2017" s="13" t="s">
        <v>1518</v>
      </c>
      <c r="K2017" s="13">
        <v>590</v>
      </c>
    </row>
    <row r="2018" spans="5:11">
      <c r="E2018" s="13" t="s">
        <v>1097</v>
      </c>
      <c r="F2018" s="13" t="s">
        <v>1098</v>
      </c>
      <c r="G2018" s="13" t="s">
        <v>946</v>
      </c>
      <c r="H2018" s="13">
        <v>41925</v>
      </c>
      <c r="I2018" s="13" t="s">
        <v>1010</v>
      </c>
      <c r="J2018" s="13" t="s">
        <v>1268</v>
      </c>
      <c r="K2018" s="13">
        <v>49</v>
      </c>
    </row>
    <row r="2019" spans="5:11">
      <c r="E2019" s="13" t="s">
        <v>1032</v>
      </c>
      <c r="F2019" s="13" t="s">
        <v>1000</v>
      </c>
      <c r="G2019" s="13" t="s">
        <v>933</v>
      </c>
      <c r="H2019" s="13">
        <v>42354</v>
      </c>
      <c r="I2019" s="13" t="s">
        <v>951</v>
      </c>
      <c r="J2019" s="13" t="s">
        <v>1338</v>
      </c>
      <c r="K2019" s="13">
        <v>20</v>
      </c>
    </row>
    <row r="2020" spans="5:11">
      <c r="E2020" s="13" t="s">
        <v>1024</v>
      </c>
      <c r="F2020" s="13" t="s">
        <v>1025</v>
      </c>
      <c r="G2020" s="13" t="s">
        <v>928</v>
      </c>
      <c r="H2020" s="13">
        <v>41868</v>
      </c>
      <c r="I2020" s="13" t="s">
        <v>955</v>
      </c>
      <c r="J2020" s="13" t="s">
        <v>1354</v>
      </c>
      <c r="K2020" s="13">
        <v>450</v>
      </c>
    </row>
    <row r="2021" spans="5:11">
      <c r="E2021" s="13" t="s">
        <v>1093</v>
      </c>
      <c r="F2021" s="13" t="s">
        <v>1094</v>
      </c>
      <c r="G2021" s="13" t="s">
        <v>928</v>
      </c>
      <c r="H2021" s="13">
        <v>43442</v>
      </c>
      <c r="I2021" s="13" t="s">
        <v>974</v>
      </c>
      <c r="J2021" s="13" t="s">
        <v>1234</v>
      </c>
      <c r="K2021" s="13">
        <v>490</v>
      </c>
    </row>
    <row r="2022" spans="5:11">
      <c r="E2022" s="13" t="s">
        <v>1039</v>
      </c>
      <c r="F2022" s="13" t="s">
        <v>1040</v>
      </c>
      <c r="G2022" s="13" t="s">
        <v>928</v>
      </c>
      <c r="H2022" s="13">
        <v>42725</v>
      </c>
      <c r="I2022" s="13" t="s">
        <v>1005</v>
      </c>
      <c r="J2022" s="13" t="s">
        <v>1378</v>
      </c>
      <c r="K2022" s="13">
        <v>103</v>
      </c>
    </row>
    <row r="2023" spans="5:11">
      <c r="E2023" s="13" t="s">
        <v>1024</v>
      </c>
      <c r="F2023" s="13" t="s">
        <v>1025</v>
      </c>
      <c r="G2023" s="13" t="s">
        <v>928</v>
      </c>
      <c r="H2023" s="13">
        <v>42631</v>
      </c>
      <c r="I2023" s="13" t="s">
        <v>951</v>
      </c>
      <c r="J2023" s="13" t="s">
        <v>1354</v>
      </c>
      <c r="K2023" s="13">
        <v>26</v>
      </c>
    </row>
    <row r="2024" spans="5:11">
      <c r="E2024" s="13" t="s">
        <v>996</v>
      </c>
      <c r="F2024" s="13" t="s">
        <v>973</v>
      </c>
      <c r="G2024" s="13" t="s">
        <v>946</v>
      </c>
      <c r="H2024" s="13">
        <v>42984</v>
      </c>
      <c r="I2024" s="13" t="s">
        <v>966</v>
      </c>
      <c r="J2024" s="13" t="s">
        <v>1193</v>
      </c>
      <c r="K2024" s="13">
        <v>570</v>
      </c>
    </row>
    <row r="2025" spans="5:11">
      <c r="E2025" s="13" t="s">
        <v>1050</v>
      </c>
      <c r="F2025" s="13" t="s">
        <v>1051</v>
      </c>
      <c r="G2025" s="13" t="s">
        <v>928</v>
      </c>
      <c r="H2025" s="13">
        <v>41691</v>
      </c>
      <c r="I2025" s="13" t="s">
        <v>947</v>
      </c>
      <c r="J2025" s="13" t="s">
        <v>1258</v>
      </c>
      <c r="K2025" s="13">
        <v>50</v>
      </c>
    </row>
    <row r="2026" spans="5:11">
      <c r="E2026" s="13" t="s">
        <v>1016</v>
      </c>
      <c r="F2026" s="13" t="s">
        <v>1000</v>
      </c>
      <c r="G2026" s="13" t="s">
        <v>933</v>
      </c>
      <c r="H2026" s="13">
        <v>42483</v>
      </c>
      <c r="I2026" s="13" t="s">
        <v>929</v>
      </c>
      <c r="J2026" s="13" t="s">
        <v>1064</v>
      </c>
      <c r="K2026" s="13">
        <v>79</v>
      </c>
    </row>
    <row r="2027" spans="5:11">
      <c r="E2027" s="13" t="s">
        <v>1027</v>
      </c>
      <c r="F2027" s="13" t="s">
        <v>1028</v>
      </c>
      <c r="G2027" s="13" t="s">
        <v>928</v>
      </c>
      <c r="H2027" s="13">
        <v>42178</v>
      </c>
      <c r="I2027" s="13" t="s">
        <v>951</v>
      </c>
      <c r="J2027" s="13" t="s">
        <v>1305</v>
      </c>
      <c r="K2027" s="13">
        <v>27</v>
      </c>
    </row>
    <row r="2028" spans="5:11">
      <c r="E2028" s="13" t="s">
        <v>1060</v>
      </c>
      <c r="F2028" s="13" t="s">
        <v>1061</v>
      </c>
      <c r="G2028" s="13" t="s">
        <v>937</v>
      </c>
      <c r="H2028" s="13">
        <v>41962</v>
      </c>
      <c r="I2028" s="13" t="s">
        <v>966</v>
      </c>
      <c r="J2028" s="13" t="s">
        <v>1482</v>
      </c>
      <c r="K2028" s="13">
        <v>800</v>
      </c>
    </row>
    <row r="2029" spans="5:11">
      <c r="E2029" s="13" t="s">
        <v>1039</v>
      </c>
      <c r="F2029" s="13" t="s">
        <v>1040</v>
      </c>
      <c r="G2029" s="13" t="s">
        <v>928</v>
      </c>
      <c r="H2029" s="13">
        <v>42411</v>
      </c>
      <c r="I2029" s="13" t="s">
        <v>947</v>
      </c>
      <c r="J2029" s="13" t="s">
        <v>1041</v>
      </c>
      <c r="K2029" s="13">
        <v>46</v>
      </c>
    </row>
    <row r="2030" spans="5:11">
      <c r="E2030" s="13" t="s">
        <v>1016</v>
      </c>
      <c r="F2030" s="13" t="s">
        <v>1000</v>
      </c>
      <c r="G2030" s="13" t="s">
        <v>933</v>
      </c>
      <c r="H2030" s="13">
        <v>42074</v>
      </c>
      <c r="I2030" s="13" t="s">
        <v>962</v>
      </c>
      <c r="J2030" s="13" t="s">
        <v>1213</v>
      </c>
      <c r="K2030" s="13">
        <v>440</v>
      </c>
    </row>
    <row r="2031" spans="5:11">
      <c r="E2031" s="13" t="s">
        <v>931</v>
      </c>
      <c r="F2031" s="13" t="s">
        <v>932</v>
      </c>
      <c r="G2031" s="13" t="s">
        <v>933</v>
      </c>
      <c r="H2031" s="13">
        <v>41887</v>
      </c>
      <c r="I2031" s="13" t="s">
        <v>929</v>
      </c>
      <c r="J2031" s="13" t="s">
        <v>1287</v>
      </c>
      <c r="K2031" s="13">
        <v>71</v>
      </c>
    </row>
    <row r="2032" spans="5:11">
      <c r="E2032" s="13" t="s">
        <v>1016</v>
      </c>
      <c r="F2032" s="13" t="s">
        <v>1000</v>
      </c>
      <c r="G2032" s="13" t="s">
        <v>933</v>
      </c>
      <c r="H2032" s="13">
        <v>42420</v>
      </c>
      <c r="I2032" s="13" t="s">
        <v>962</v>
      </c>
      <c r="J2032" s="13" t="s">
        <v>1209</v>
      </c>
      <c r="K2032" s="13">
        <v>512</v>
      </c>
    </row>
    <row r="2033" spans="5:11">
      <c r="E2033" s="13" t="s">
        <v>953</v>
      </c>
      <c r="F2033" s="13" t="s">
        <v>954</v>
      </c>
      <c r="G2033" s="13" t="s">
        <v>937</v>
      </c>
      <c r="H2033" s="13">
        <v>41762</v>
      </c>
      <c r="I2033" s="13" t="s">
        <v>929</v>
      </c>
      <c r="J2033" s="13" t="s">
        <v>1167</v>
      </c>
      <c r="K2033" s="13">
        <v>77</v>
      </c>
    </row>
    <row r="2034" spans="5:11">
      <c r="E2034" s="13" t="s">
        <v>1097</v>
      </c>
      <c r="F2034" s="13" t="s">
        <v>1098</v>
      </c>
      <c r="G2034" s="13" t="s">
        <v>946</v>
      </c>
      <c r="H2034" s="13">
        <v>41857</v>
      </c>
      <c r="I2034" s="13" t="s">
        <v>974</v>
      </c>
      <c r="J2034" s="13" t="s">
        <v>1099</v>
      </c>
      <c r="K2034" s="13">
        <v>490</v>
      </c>
    </row>
    <row r="2035" spans="5:11">
      <c r="E2035" s="13" t="s">
        <v>960</v>
      </c>
      <c r="F2035" s="13" t="s">
        <v>961</v>
      </c>
      <c r="G2035" s="13" t="s">
        <v>928</v>
      </c>
      <c r="H2035" s="13">
        <v>42333</v>
      </c>
      <c r="I2035" s="13" t="s">
        <v>966</v>
      </c>
      <c r="J2035" s="13" t="s">
        <v>963</v>
      </c>
      <c r="K2035" s="13">
        <v>920</v>
      </c>
    </row>
    <row r="2036" spans="5:11">
      <c r="E2036" s="13" t="s">
        <v>964</v>
      </c>
      <c r="F2036" s="13" t="s">
        <v>965</v>
      </c>
      <c r="G2036" s="13" t="s">
        <v>928</v>
      </c>
      <c r="H2036" s="13">
        <v>42849</v>
      </c>
      <c r="I2036" s="13" t="s">
        <v>966</v>
      </c>
      <c r="J2036" s="13" t="s">
        <v>1263</v>
      </c>
      <c r="K2036" s="13">
        <v>740</v>
      </c>
    </row>
    <row r="2037" spans="5:11">
      <c r="E2037" s="13" t="s">
        <v>990</v>
      </c>
      <c r="F2037" s="13" t="s">
        <v>991</v>
      </c>
      <c r="G2037" s="13" t="s">
        <v>928</v>
      </c>
      <c r="H2037" s="13">
        <v>42912</v>
      </c>
      <c r="I2037" s="13" t="s">
        <v>955</v>
      </c>
      <c r="J2037" s="13" t="s">
        <v>1275</v>
      </c>
      <c r="K2037" s="13">
        <v>450</v>
      </c>
    </row>
    <row r="2038" spans="5:11">
      <c r="E2038" s="13" t="s">
        <v>1068</v>
      </c>
      <c r="F2038" s="13" t="s">
        <v>950</v>
      </c>
      <c r="G2038" s="13" t="s">
        <v>946</v>
      </c>
      <c r="H2038" s="13">
        <v>43411</v>
      </c>
      <c r="I2038" s="13" t="s">
        <v>951</v>
      </c>
      <c r="J2038" s="13" t="s">
        <v>1517</v>
      </c>
      <c r="K2038" s="13">
        <v>30</v>
      </c>
    </row>
    <row r="2039" spans="5:11">
      <c r="E2039" s="13" t="s">
        <v>1002</v>
      </c>
      <c r="F2039" s="13" t="s">
        <v>981</v>
      </c>
      <c r="G2039" s="13" t="s">
        <v>928</v>
      </c>
      <c r="H2039" s="13">
        <v>42210</v>
      </c>
      <c r="I2039" s="13" t="s">
        <v>997</v>
      </c>
      <c r="J2039" s="13" t="s">
        <v>1306</v>
      </c>
      <c r="K2039" s="13">
        <v>56</v>
      </c>
    </row>
    <row r="2040" spans="5:11">
      <c r="E2040" s="13" t="s">
        <v>1491</v>
      </c>
      <c r="F2040" s="13" t="s">
        <v>932</v>
      </c>
      <c r="G2040" s="13" t="s">
        <v>933</v>
      </c>
      <c r="H2040" s="13">
        <v>42833</v>
      </c>
      <c r="I2040" s="13" t="s">
        <v>966</v>
      </c>
      <c r="J2040" s="13" t="s">
        <v>1512</v>
      </c>
      <c r="K2040" s="13">
        <v>560</v>
      </c>
    </row>
    <row r="2041" spans="5:11">
      <c r="E2041" s="13" t="s">
        <v>1002</v>
      </c>
      <c r="F2041" s="13" t="s">
        <v>981</v>
      </c>
      <c r="G2041" s="13" t="s">
        <v>928</v>
      </c>
      <c r="H2041" s="13">
        <v>41654</v>
      </c>
      <c r="I2041" s="13" t="s">
        <v>1010</v>
      </c>
      <c r="J2041" s="13" t="s">
        <v>1143</v>
      </c>
      <c r="K2041" s="13">
        <v>48</v>
      </c>
    </row>
    <row r="2042" spans="5:11">
      <c r="E2042" s="13" t="s">
        <v>977</v>
      </c>
      <c r="F2042" s="13" t="s">
        <v>978</v>
      </c>
      <c r="G2042" s="13" t="s">
        <v>946</v>
      </c>
      <c r="H2042" s="13">
        <v>43354</v>
      </c>
      <c r="I2042" s="13" t="s">
        <v>955</v>
      </c>
      <c r="J2042" s="13" t="s">
        <v>1376</v>
      </c>
      <c r="K2042" s="13">
        <v>490</v>
      </c>
    </row>
    <row r="2043" spans="5:11">
      <c r="E2043" s="13" t="s">
        <v>960</v>
      </c>
      <c r="F2043" s="13" t="s">
        <v>961</v>
      </c>
      <c r="G2043" s="13" t="s">
        <v>928</v>
      </c>
      <c r="H2043" s="13">
        <v>41756</v>
      </c>
      <c r="I2043" s="13" t="s">
        <v>974</v>
      </c>
      <c r="J2043" s="13" t="s">
        <v>1158</v>
      </c>
      <c r="K2043" s="13">
        <v>500</v>
      </c>
    </row>
    <row r="2044" spans="5:11">
      <c r="E2044" s="13" t="s">
        <v>1032</v>
      </c>
      <c r="F2044" s="13" t="s">
        <v>1000</v>
      </c>
      <c r="G2044" s="13" t="s">
        <v>933</v>
      </c>
      <c r="H2044" s="13">
        <v>42077</v>
      </c>
      <c r="I2044" s="13" t="s">
        <v>974</v>
      </c>
      <c r="J2044" s="13" t="s">
        <v>1417</v>
      </c>
      <c r="K2044" s="13">
        <v>490</v>
      </c>
    </row>
    <row r="2045" spans="5:11">
      <c r="E2045" s="13" t="s">
        <v>1495</v>
      </c>
      <c r="F2045" s="13" t="s">
        <v>1000</v>
      </c>
      <c r="G2045" s="13" t="s">
        <v>933</v>
      </c>
      <c r="H2045" s="13">
        <v>42288</v>
      </c>
      <c r="I2045" s="13" t="s">
        <v>942</v>
      </c>
      <c r="J2045" s="13" t="s">
        <v>1526</v>
      </c>
      <c r="K2045" s="13">
        <v>101</v>
      </c>
    </row>
    <row r="2046" spans="5:11">
      <c r="E2046" s="13" t="s">
        <v>957</v>
      </c>
      <c r="F2046" s="13" t="s">
        <v>958</v>
      </c>
      <c r="G2046" s="13" t="s">
        <v>937</v>
      </c>
      <c r="H2046" s="13">
        <v>42708</v>
      </c>
      <c r="I2046" s="13" t="s">
        <v>997</v>
      </c>
      <c r="J2046" s="13" t="s">
        <v>1154</v>
      </c>
      <c r="K2046" s="13">
        <v>69</v>
      </c>
    </row>
    <row r="2047" spans="5:11">
      <c r="E2047" s="13" t="s">
        <v>1030</v>
      </c>
      <c r="F2047" s="13" t="s">
        <v>1000</v>
      </c>
      <c r="G2047" s="13" t="s">
        <v>933</v>
      </c>
      <c r="H2047" s="13">
        <v>42511</v>
      </c>
      <c r="I2047" s="13" t="s">
        <v>962</v>
      </c>
      <c r="J2047" s="13" t="s">
        <v>1398</v>
      </c>
      <c r="K2047" s="13">
        <v>696</v>
      </c>
    </row>
    <row r="2048" spans="5:11">
      <c r="E2048" s="13" t="s">
        <v>926</v>
      </c>
      <c r="F2048" s="13" t="s">
        <v>927</v>
      </c>
      <c r="G2048" s="13" t="s">
        <v>928</v>
      </c>
      <c r="H2048" s="13">
        <v>43194</v>
      </c>
      <c r="I2048" s="13" t="s">
        <v>997</v>
      </c>
      <c r="J2048" s="13" t="s">
        <v>1020</v>
      </c>
      <c r="K2048" s="13">
        <v>69</v>
      </c>
    </row>
    <row r="2049" spans="5:11">
      <c r="E2049" s="13" t="s">
        <v>944</v>
      </c>
      <c r="F2049" s="13" t="s">
        <v>945</v>
      </c>
      <c r="G2049" s="13" t="s">
        <v>946</v>
      </c>
      <c r="H2049" s="13">
        <v>43069</v>
      </c>
      <c r="I2049" s="13" t="s">
        <v>962</v>
      </c>
      <c r="J2049" s="13" t="s">
        <v>1385</v>
      </c>
      <c r="K2049" s="13">
        <v>520</v>
      </c>
    </row>
    <row r="2050" spans="5:11">
      <c r="E2050" s="13" t="s">
        <v>980</v>
      </c>
      <c r="F2050" s="13" t="s">
        <v>981</v>
      </c>
      <c r="G2050" s="13" t="s">
        <v>928</v>
      </c>
      <c r="H2050" s="13">
        <v>42542</v>
      </c>
      <c r="I2050" s="13" t="s">
        <v>1010</v>
      </c>
      <c r="J2050" s="13" t="s">
        <v>1446</v>
      </c>
      <c r="K2050" s="13">
        <v>44</v>
      </c>
    </row>
    <row r="2051" spans="5:11">
      <c r="E2051" s="13" t="s">
        <v>1007</v>
      </c>
      <c r="F2051" s="13" t="s">
        <v>1008</v>
      </c>
      <c r="G2051" s="13" t="s">
        <v>946</v>
      </c>
      <c r="H2051" s="13">
        <v>42068</v>
      </c>
      <c r="I2051" s="13" t="s">
        <v>929</v>
      </c>
      <c r="J2051" s="13" t="s">
        <v>1009</v>
      </c>
      <c r="K2051" s="13">
        <v>77</v>
      </c>
    </row>
    <row r="2052" spans="5:11">
      <c r="E2052" s="13" t="s">
        <v>987</v>
      </c>
      <c r="F2052" s="13" t="s">
        <v>988</v>
      </c>
      <c r="G2052" s="13" t="s">
        <v>946</v>
      </c>
      <c r="H2052" s="13">
        <v>42320</v>
      </c>
      <c r="I2052" s="13" t="s">
        <v>938</v>
      </c>
      <c r="J2052" s="13" t="s">
        <v>1057</v>
      </c>
      <c r="K2052" s="13">
        <v>455</v>
      </c>
    </row>
    <row r="2053" spans="5:11">
      <c r="E2053" s="13" t="s">
        <v>953</v>
      </c>
      <c r="F2053" s="13" t="s">
        <v>954</v>
      </c>
      <c r="G2053" s="13" t="s">
        <v>937</v>
      </c>
      <c r="H2053" s="13">
        <v>43270</v>
      </c>
      <c r="I2053" s="13" t="s">
        <v>955</v>
      </c>
      <c r="J2053" s="13" t="s">
        <v>1379</v>
      </c>
      <c r="K2053" s="13">
        <v>485</v>
      </c>
    </row>
    <row r="2054" spans="5:11">
      <c r="E2054" s="13" t="s">
        <v>949</v>
      </c>
      <c r="F2054" s="13" t="s">
        <v>950</v>
      </c>
      <c r="G2054" s="13" t="s">
        <v>946</v>
      </c>
      <c r="H2054" s="13">
        <v>43309</v>
      </c>
      <c r="I2054" s="13" t="s">
        <v>974</v>
      </c>
      <c r="J2054" s="13" t="s">
        <v>1421</v>
      </c>
      <c r="K2054" s="13">
        <v>500</v>
      </c>
    </row>
    <row r="2055" spans="5:11">
      <c r="E2055" s="13" t="s">
        <v>1030</v>
      </c>
      <c r="F2055" s="13" t="s">
        <v>1000</v>
      </c>
      <c r="G2055" s="13" t="s">
        <v>933</v>
      </c>
      <c r="H2055" s="13">
        <v>41842</v>
      </c>
      <c r="I2055" s="13" t="s">
        <v>942</v>
      </c>
      <c r="J2055" s="13" t="s">
        <v>1031</v>
      </c>
      <c r="K2055" s="13">
        <v>119</v>
      </c>
    </row>
    <row r="2056" spans="5:11">
      <c r="E2056" s="13" t="s">
        <v>953</v>
      </c>
      <c r="F2056" s="13" t="s">
        <v>954</v>
      </c>
      <c r="G2056" s="13" t="s">
        <v>937</v>
      </c>
      <c r="H2056" s="13">
        <v>42360</v>
      </c>
      <c r="I2056" s="13" t="s">
        <v>997</v>
      </c>
      <c r="J2056" s="13" t="s">
        <v>1372</v>
      </c>
      <c r="K2056" s="13">
        <v>60</v>
      </c>
    </row>
    <row r="2057" spans="5:11">
      <c r="E2057" s="13" t="s">
        <v>944</v>
      </c>
      <c r="F2057" s="13" t="s">
        <v>945</v>
      </c>
      <c r="G2057" s="13" t="s">
        <v>946</v>
      </c>
      <c r="H2057" s="13">
        <v>43392</v>
      </c>
      <c r="I2057" s="13" t="s">
        <v>1010</v>
      </c>
      <c r="J2057" s="13" t="s">
        <v>976</v>
      </c>
      <c r="K2057" s="13">
        <v>45</v>
      </c>
    </row>
    <row r="2058" spans="5:11">
      <c r="E2058" s="13" t="s">
        <v>926</v>
      </c>
      <c r="F2058" s="13" t="s">
        <v>927</v>
      </c>
      <c r="G2058" s="13" t="s">
        <v>928</v>
      </c>
      <c r="H2058" s="13">
        <v>42936</v>
      </c>
      <c r="I2058" s="13" t="s">
        <v>962</v>
      </c>
      <c r="J2058" s="13" t="s">
        <v>1109</v>
      </c>
      <c r="K2058" s="13">
        <v>744</v>
      </c>
    </row>
    <row r="2059" spans="5:11">
      <c r="E2059" s="13" t="s">
        <v>1502</v>
      </c>
      <c r="F2059" s="13" t="s">
        <v>1000</v>
      </c>
      <c r="G2059" s="13" t="s">
        <v>933</v>
      </c>
      <c r="H2059" s="13">
        <v>42944</v>
      </c>
      <c r="I2059" s="13" t="s">
        <v>955</v>
      </c>
      <c r="J2059" s="13" t="s">
        <v>1507</v>
      </c>
      <c r="K2059" s="13">
        <v>470</v>
      </c>
    </row>
    <row r="2060" spans="5:11">
      <c r="E2060" s="13" t="s">
        <v>957</v>
      </c>
      <c r="F2060" s="13" t="s">
        <v>958</v>
      </c>
      <c r="G2060" s="13" t="s">
        <v>937</v>
      </c>
      <c r="H2060" s="13">
        <v>43195</v>
      </c>
      <c r="I2060" s="13" t="s">
        <v>997</v>
      </c>
      <c r="J2060" s="13" t="s">
        <v>971</v>
      </c>
      <c r="K2060" s="13">
        <v>61</v>
      </c>
    </row>
    <row r="2061" spans="5:11">
      <c r="E2061" s="13" t="s">
        <v>987</v>
      </c>
      <c r="F2061" s="13" t="s">
        <v>988</v>
      </c>
      <c r="G2061" s="13" t="s">
        <v>946</v>
      </c>
      <c r="H2061" s="13">
        <v>42151</v>
      </c>
      <c r="I2061" s="13" t="s">
        <v>938</v>
      </c>
      <c r="J2061" s="13" t="s">
        <v>1197</v>
      </c>
      <c r="K2061" s="13">
        <v>546</v>
      </c>
    </row>
    <row r="2062" spans="5:11">
      <c r="E2062" s="13" t="s">
        <v>944</v>
      </c>
      <c r="F2062" s="13" t="s">
        <v>945</v>
      </c>
      <c r="G2062" s="13" t="s">
        <v>946</v>
      </c>
      <c r="H2062" s="13">
        <v>41755</v>
      </c>
      <c r="I2062" s="13" t="s">
        <v>974</v>
      </c>
      <c r="J2062" s="13" t="s">
        <v>948</v>
      </c>
      <c r="K2062" s="13">
        <v>495</v>
      </c>
    </row>
    <row r="2063" spans="5:11">
      <c r="E2063" s="13" t="s">
        <v>1070</v>
      </c>
      <c r="F2063" s="13" t="s">
        <v>958</v>
      </c>
      <c r="G2063" s="13" t="s">
        <v>937</v>
      </c>
      <c r="H2063" s="13">
        <v>42417</v>
      </c>
      <c r="I2063" s="13" t="s">
        <v>962</v>
      </c>
      <c r="J2063" s="13" t="s">
        <v>1071</v>
      </c>
      <c r="K2063" s="13">
        <v>592</v>
      </c>
    </row>
    <row r="2064" spans="5:11">
      <c r="E2064" s="13" t="s">
        <v>1050</v>
      </c>
      <c r="F2064" s="13" t="s">
        <v>1051</v>
      </c>
      <c r="G2064" s="13" t="s">
        <v>928</v>
      </c>
      <c r="H2064" s="13">
        <v>42166</v>
      </c>
      <c r="I2064" s="13" t="s">
        <v>929</v>
      </c>
      <c r="J2064" s="13" t="s">
        <v>1389</v>
      </c>
      <c r="K2064" s="13">
        <v>64</v>
      </c>
    </row>
    <row r="2065" spans="5:11">
      <c r="E2065" s="13" t="s">
        <v>1068</v>
      </c>
      <c r="F2065" s="13" t="s">
        <v>950</v>
      </c>
      <c r="G2065" s="13" t="s">
        <v>946</v>
      </c>
      <c r="H2065" s="13">
        <v>41965</v>
      </c>
      <c r="I2065" s="13" t="s">
        <v>938</v>
      </c>
      <c r="J2065" s="13" t="s">
        <v>1485</v>
      </c>
      <c r="K2065" s="13">
        <v>693</v>
      </c>
    </row>
    <row r="2066" spans="5:11">
      <c r="E2066" s="13" t="s">
        <v>1027</v>
      </c>
      <c r="F2066" s="13" t="s">
        <v>1028</v>
      </c>
      <c r="G2066" s="13" t="s">
        <v>928</v>
      </c>
      <c r="H2066" s="13">
        <v>42340</v>
      </c>
      <c r="I2066" s="13" t="s">
        <v>1010</v>
      </c>
      <c r="J2066" s="13" t="s">
        <v>1159</v>
      </c>
      <c r="K2066" s="13">
        <v>38</v>
      </c>
    </row>
    <row r="2067" spans="5:11">
      <c r="E2067" s="13" t="s">
        <v>1070</v>
      </c>
      <c r="F2067" s="13" t="s">
        <v>958</v>
      </c>
      <c r="G2067" s="13" t="s">
        <v>937</v>
      </c>
      <c r="H2067" s="13">
        <v>42126</v>
      </c>
      <c r="I2067" s="13" t="s">
        <v>942</v>
      </c>
      <c r="J2067" s="13" t="s">
        <v>1527</v>
      </c>
      <c r="K2067" s="13">
        <v>140</v>
      </c>
    </row>
    <row r="2068" spans="5:11">
      <c r="E2068" s="13" t="s">
        <v>1002</v>
      </c>
      <c r="F2068" s="13" t="s">
        <v>981</v>
      </c>
      <c r="G2068" s="13" t="s">
        <v>928</v>
      </c>
      <c r="H2068" s="13">
        <v>41811</v>
      </c>
      <c r="I2068" s="13" t="s">
        <v>951</v>
      </c>
      <c r="J2068" s="13" t="s">
        <v>1143</v>
      </c>
      <c r="K2068" s="13">
        <v>24</v>
      </c>
    </row>
    <row r="2069" spans="5:11">
      <c r="E2069" s="13" t="s">
        <v>935</v>
      </c>
      <c r="F2069" s="13" t="s">
        <v>936</v>
      </c>
      <c r="G2069" s="13" t="s">
        <v>937</v>
      </c>
      <c r="H2069" s="13">
        <v>43034</v>
      </c>
      <c r="I2069" s="13" t="s">
        <v>929</v>
      </c>
      <c r="J2069" s="13" t="s">
        <v>1242</v>
      </c>
      <c r="K2069" s="13">
        <v>74</v>
      </c>
    </row>
    <row r="2070" spans="5:11">
      <c r="E2070" s="13" t="s">
        <v>1155</v>
      </c>
      <c r="F2070" s="13" t="s">
        <v>1156</v>
      </c>
      <c r="G2070" s="13" t="s">
        <v>928</v>
      </c>
      <c r="H2070" s="13">
        <v>42421</v>
      </c>
      <c r="I2070" s="13" t="s">
        <v>997</v>
      </c>
      <c r="J2070" s="13" t="s">
        <v>1415</v>
      </c>
      <c r="K2070" s="13">
        <v>62</v>
      </c>
    </row>
    <row r="2071" spans="5:11">
      <c r="E2071" s="13" t="s">
        <v>972</v>
      </c>
      <c r="F2071" s="13" t="s">
        <v>973</v>
      </c>
      <c r="G2071" s="13" t="s">
        <v>946</v>
      </c>
      <c r="H2071" s="13">
        <v>41880</v>
      </c>
      <c r="I2071" s="13" t="s">
        <v>929</v>
      </c>
      <c r="J2071" s="13" t="s">
        <v>1022</v>
      </c>
      <c r="K2071" s="13">
        <v>76</v>
      </c>
    </row>
    <row r="2072" spans="5:11">
      <c r="E2072" s="13" t="s">
        <v>1030</v>
      </c>
      <c r="F2072" s="13" t="s">
        <v>1000</v>
      </c>
      <c r="G2072" s="13" t="s">
        <v>933</v>
      </c>
      <c r="H2072" s="13">
        <v>43424</v>
      </c>
      <c r="I2072" s="13" t="s">
        <v>947</v>
      </c>
      <c r="J2072" s="13" t="s">
        <v>1528</v>
      </c>
      <c r="K2072" s="13">
        <v>45</v>
      </c>
    </row>
    <row r="2073" spans="5:11">
      <c r="E2073" s="13" t="s">
        <v>1495</v>
      </c>
      <c r="F2073" s="13" t="s">
        <v>1000</v>
      </c>
      <c r="G2073" s="13" t="s">
        <v>933</v>
      </c>
      <c r="H2073" s="13">
        <v>43233</v>
      </c>
      <c r="I2073" s="13" t="s">
        <v>966</v>
      </c>
      <c r="J2073" s="13" t="s">
        <v>1497</v>
      </c>
      <c r="K2073" s="13">
        <v>670</v>
      </c>
    </row>
    <row r="2074" spans="5:11">
      <c r="E2074" s="13" t="s">
        <v>1042</v>
      </c>
      <c r="F2074" s="13" t="s">
        <v>1043</v>
      </c>
      <c r="G2074" s="13" t="s">
        <v>928</v>
      </c>
      <c r="H2074" s="13">
        <v>43350</v>
      </c>
      <c r="I2074" s="13" t="s">
        <v>997</v>
      </c>
      <c r="J2074" s="13" t="s">
        <v>1414</v>
      </c>
      <c r="K2074" s="13">
        <v>67</v>
      </c>
    </row>
    <row r="2075" spans="5:11">
      <c r="E2075" s="13" t="s">
        <v>1495</v>
      </c>
      <c r="F2075" s="13" t="s">
        <v>1000</v>
      </c>
      <c r="G2075" s="13" t="s">
        <v>933</v>
      </c>
      <c r="H2075" s="13">
        <v>42997</v>
      </c>
      <c r="I2075" s="13" t="s">
        <v>947</v>
      </c>
      <c r="J2075" s="13" t="s">
        <v>1496</v>
      </c>
      <c r="K2075" s="13">
        <v>46</v>
      </c>
    </row>
    <row r="2076" spans="5:11">
      <c r="E2076" s="13" t="s">
        <v>987</v>
      </c>
      <c r="F2076" s="13" t="s">
        <v>988</v>
      </c>
      <c r="G2076" s="13" t="s">
        <v>946</v>
      </c>
      <c r="H2076" s="13">
        <v>43342</v>
      </c>
      <c r="I2076" s="13" t="s">
        <v>962</v>
      </c>
      <c r="J2076" s="13" t="s">
        <v>1328</v>
      </c>
      <c r="K2076" s="13">
        <v>752</v>
      </c>
    </row>
    <row r="2077" spans="5:11">
      <c r="E2077" s="13" t="s">
        <v>1168</v>
      </c>
      <c r="F2077" s="13" t="s">
        <v>1169</v>
      </c>
      <c r="G2077" s="13" t="s">
        <v>937</v>
      </c>
      <c r="H2077" s="13">
        <v>43209</v>
      </c>
      <c r="I2077" s="13" t="s">
        <v>974</v>
      </c>
      <c r="J2077" s="13" t="s">
        <v>1307</v>
      </c>
      <c r="K2077" s="13">
        <v>490</v>
      </c>
    </row>
    <row r="2078" spans="5:11">
      <c r="E2078" s="13" t="s">
        <v>940</v>
      </c>
      <c r="F2078" s="13" t="s">
        <v>941</v>
      </c>
      <c r="G2078" s="13" t="s">
        <v>928</v>
      </c>
      <c r="H2078" s="13">
        <v>42673</v>
      </c>
      <c r="I2078" s="13" t="s">
        <v>942</v>
      </c>
      <c r="J2078" s="13" t="s">
        <v>1085</v>
      </c>
      <c r="K2078" s="13">
        <v>147</v>
      </c>
    </row>
    <row r="2079" spans="5:11">
      <c r="E2079" s="13" t="s">
        <v>990</v>
      </c>
      <c r="F2079" s="13" t="s">
        <v>991</v>
      </c>
      <c r="G2079" s="13" t="s">
        <v>928</v>
      </c>
      <c r="H2079" s="13">
        <v>42301</v>
      </c>
      <c r="I2079" s="13" t="s">
        <v>974</v>
      </c>
      <c r="J2079" s="13" t="s">
        <v>1275</v>
      </c>
      <c r="K2079" s="13">
        <v>495</v>
      </c>
    </row>
    <row r="2080" spans="5:11">
      <c r="E2080" s="13" t="s">
        <v>1002</v>
      </c>
      <c r="F2080" s="13" t="s">
        <v>981</v>
      </c>
      <c r="G2080" s="13" t="s">
        <v>928</v>
      </c>
      <c r="H2080" s="13">
        <v>42887</v>
      </c>
      <c r="I2080" s="13" t="s">
        <v>974</v>
      </c>
      <c r="J2080" s="13" t="s">
        <v>1463</v>
      </c>
      <c r="K2080" s="13">
        <v>500</v>
      </c>
    </row>
    <row r="2081" spans="5:11">
      <c r="E2081" s="13" t="s">
        <v>1088</v>
      </c>
      <c r="F2081" s="13" t="s">
        <v>1089</v>
      </c>
      <c r="G2081" s="13" t="s">
        <v>928</v>
      </c>
      <c r="H2081" s="13">
        <v>42426</v>
      </c>
      <c r="I2081" s="13" t="s">
        <v>966</v>
      </c>
      <c r="J2081" s="13" t="s">
        <v>1298</v>
      </c>
      <c r="K2081" s="13">
        <v>680</v>
      </c>
    </row>
    <row r="2082" spans="5:11">
      <c r="E2082" s="13" t="s">
        <v>1502</v>
      </c>
      <c r="F2082" s="13" t="s">
        <v>1000</v>
      </c>
      <c r="G2082" s="13" t="s">
        <v>933</v>
      </c>
      <c r="H2082" s="13">
        <v>43413</v>
      </c>
      <c r="I2082" s="13" t="s">
        <v>951</v>
      </c>
      <c r="J2082" s="13" t="s">
        <v>1507</v>
      </c>
      <c r="K2082" s="13">
        <v>27</v>
      </c>
    </row>
    <row r="2083" spans="5:11">
      <c r="E2083" s="13" t="s">
        <v>1070</v>
      </c>
      <c r="F2083" s="13" t="s">
        <v>958</v>
      </c>
      <c r="G2083" s="13" t="s">
        <v>937</v>
      </c>
      <c r="H2083" s="13">
        <v>43397</v>
      </c>
      <c r="I2083" s="13" t="s">
        <v>1010</v>
      </c>
      <c r="J2083" s="13" t="s">
        <v>1071</v>
      </c>
      <c r="K2083" s="13">
        <v>44</v>
      </c>
    </row>
    <row r="2084" spans="5:11">
      <c r="E2084" s="13" t="s">
        <v>1107</v>
      </c>
      <c r="F2084" s="13" t="s">
        <v>1000</v>
      </c>
      <c r="G2084" s="13" t="s">
        <v>933</v>
      </c>
      <c r="H2084" s="13">
        <v>43203</v>
      </c>
      <c r="I2084" s="13" t="s">
        <v>929</v>
      </c>
      <c r="J2084" s="13" t="s">
        <v>1384</v>
      </c>
      <c r="K2084" s="13">
        <v>80</v>
      </c>
    </row>
    <row r="2085" spans="5:11">
      <c r="E2085" s="13" t="s">
        <v>1027</v>
      </c>
      <c r="F2085" s="13" t="s">
        <v>1028</v>
      </c>
      <c r="G2085" s="13" t="s">
        <v>928</v>
      </c>
      <c r="H2085" s="13">
        <v>41660</v>
      </c>
      <c r="I2085" s="13" t="s">
        <v>955</v>
      </c>
      <c r="J2085" s="13" t="s">
        <v>1114</v>
      </c>
      <c r="K2085" s="13">
        <v>360</v>
      </c>
    </row>
    <row r="2086" spans="5:11">
      <c r="E2086" s="13" t="s">
        <v>1495</v>
      </c>
      <c r="F2086" s="13" t="s">
        <v>1000</v>
      </c>
      <c r="G2086" s="13" t="s">
        <v>933</v>
      </c>
      <c r="H2086" s="13">
        <v>41859</v>
      </c>
      <c r="I2086" s="13" t="s">
        <v>962</v>
      </c>
      <c r="J2086" s="13" t="s">
        <v>1497</v>
      </c>
      <c r="K2086" s="13">
        <v>656</v>
      </c>
    </row>
    <row r="2087" spans="5:11">
      <c r="E2087" s="13" t="s">
        <v>1502</v>
      </c>
      <c r="F2087" s="13" t="s">
        <v>1000</v>
      </c>
      <c r="G2087" s="13" t="s">
        <v>933</v>
      </c>
      <c r="H2087" s="13">
        <v>42507</v>
      </c>
      <c r="I2087" s="13" t="s">
        <v>1005</v>
      </c>
      <c r="J2087" s="13" t="s">
        <v>1503</v>
      </c>
      <c r="K2087" s="13">
        <v>248</v>
      </c>
    </row>
    <row r="2088" spans="5:11">
      <c r="E2088" s="13" t="s">
        <v>953</v>
      </c>
      <c r="F2088" s="13" t="s">
        <v>954</v>
      </c>
      <c r="G2088" s="13" t="s">
        <v>937</v>
      </c>
      <c r="H2088" s="13">
        <v>42634</v>
      </c>
      <c r="I2088" s="13" t="s">
        <v>1010</v>
      </c>
      <c r="J2088" s="13" t="s">
        <v>1167</v>
      </c>
      <c r="K2088" s="13">
        <v>49</v>
      </c>
    </row>
    <row r="2089" spans="5:11">
      <c r="E2089" s="13" t="s">
        <v>926</v>
      </c>
      <c r="F2089" s="13" t="s">
        <v>927</v>
      </c>
      <c r="G2089" s="13" t="s">
        <v>928</v>
      </c>
      <c r="H2089" s="13">
        <v>42620</v>
      </c>
      <c r="I2089" s="13" t="s">
        <v>955</v>
      </c>
      <c r="J2089" s="13" t="s">
        <v>1133</v>
      </c>
      <c r="K2089" s="13">
        <v>480</v>
      </c>
    </row>
    <row r="2090" spans="5:11">
      <c r="E2090" s="13" t="s">
        <v>1018</v>
      </c>
      <c r="F2090" s="13" t="s">
        <v>988</v>
      </c>
      <c r="G2090" s="13" t="s">
        <v>946</v>
      </c>
      <c r="H2090" s="13">
        <v>41642</v>
      </c>
      <c r="I2090" s="13" t="s">
        <v>966</v>
      </c>
      <c r="J2090" s="13" t="s">
        <v>1386</v>
      </c>
      <c r="K2090" s="13">
        <v>620</v>
      </c>
    </row>
    <row r="2091" spans="5:11">
      <c r="E2091" s="13" t="s">
        <v>931</v>
      </c>
      <c r="F2091" s="13" t="s">
        <v>932</v>
      </c>
      <c r="G2091" s="13" t="s">
        <v>933</v>
      </c>
      <c r="H2091" s="13">
        <v>42222</v>
      </c>
      <c r="I2091" s="13" t="s">
        <v>1005</v>
      </c>
      <c r="J2091" s="13" t="s">
        <v>934</v>
      </c>
      <c r="K2091" s="13">
        <v>190</v>
      </c>
    </row>
    <row r="2092" spans="5:11">
      <c r="E2092" s="13" t="s">
        <v>960</v>
      </c>
      <c r="F2092" s="13" t="s">
        <v>961</v>
      </c>
      <c r="G2092" s="13" t="s">
        <v>928</v>
      </c>
      <c r="H2092" s="13">
        <v>42875</v>
      </c>
      <c r="I2092" s="13" t="s">
        <v>962</v>
      </c>
      <c r="J2092" s="13" t="s">
        <v>963</v>
      </c>
      <c r="K2092" s="13">
        <v>680</v>
      </c>
    </row>
    <row r="2093" spans="5:11">
      <c r="E2093" s="13" t="s">
        <v>972</v>
      </c>
      <c r="F2093" s="13" t="s">
        <v>973</v>
      </c>
      <c r="G2093" s="13" t="s">
        <v>946</v>
      </c>
      <c r="H2093" s="13">
        <v>43348</v>
      </c>
      <c r="I2093" s="13" t="s">
        <v>955</v>
      </c>
      <c r="J2093" s="13" t="s">
        <v>975</v>
      </c>
      <c r="K2093" s="13">
        <v>480</v>
      </c>
    </row>
    <row r="2094" spans="5:11">
      <c r="E2094" s="13" t="s">
        <v>1168</v>
      </c>
      <c r="F2094" s="13" t="s">
        <v>1169</v>
      </c>
      <c r="G2094" s="13" t="s">
        <v>937</v>
      </c>
      <c r="H2094" s="13">
        <v>43450</v>
      </c>
      <c r="I2094" s="13" t="s">
        <v>1010</v>
      </c>
      <c r="J2094" s="13" t="s">
        <v>1316</v>
      </c>
      <c r="K2094" s="13">
        <v>49</v>
      </c>
    </row>
    <row r="2095" spans="5:11">
      <c r="E2095" s="13" t="s">
        <v>1155</v>
      </c>
      <c r="F2095" s="13" t="s">
        <v>1156</v>
      </c>
      <c r="G2095" s="13" t="s">
        <v>928</v>
      </c>
      <c r="H2095" s="13">
        <v>42054</v>
      </c>
      <c r="I2095" s="13" t="s">
        <v>929</v>
      </c>
      <c r="J2095" s="13" t="s">
        <v>1173</v>
      </c>
      <c r="K2095" s="13">
        <v>58</v>
      </c>
    </row>
    <row r="2096" spans="5:11">
      <c r="E2096" s="13" t="s">
        <v>1107</v>
      </c>
      <c r="F2096" s="13" t="s">
        <v>1000</v>
      </c>
      <c r="G2096" s="13" t="s">
        <v>933</v>
      </c>
      <c r="H2096" s="13">
        <v>42491</v>
      </c>
      <c r="I2096" s="13" t="s">
        <v>955</v>
      </c>
      <c r="J2096" s="13" t="s">
        <v>1322</v>
      </c>
      <c r="K2096" s="13">
        <v>500</v>
      </c>
    </row>
    <row r="2097" spans="5:11">
      <c r="E2097" s="13" t="s">
        <v>980</v>
      </c>
      <c r="F2097" s="13" t="s">
        <v>981</v>
      </c>
      <c r="G2097" s="13" t="s">
        <v>928</v>
      </c>
      <c r="H2097" s="13">
        <v>41926</v>
      </c>
      <c r="I2097" s="13" t="s">
        <v>938</v>
      </c>
      <c r="J2097" s="13" t="s">
        <v>1404</v>
      </c>
      <c r="K2097" s="13">
        <v>574</v>
      </c>
    </row>
    <row r="2098" spans="5:11">
      <c r="E2098" s="13" t="s">
        <v>1080</v>
      </c>
      <c r="F2098" s="13" t="s">
        <v>1081</v>
      </c>
      <c r="G2098" s="13" t="s">
        <v>928</v>
      </c>
      <c r="H2098" s="13">
        <v>43132</v>
      </c>
      <c r="I2098" s="13" t="s">
        <v>947</v>
      </c>
      <c r="J2098" s="13" t="s">
        <v>1106</v>
      </c>
      <c r="K2098" s="13">
        <v>47</v>
      </c>
    </row>
    <row r="2099" spans="5:11">
      <c r="E2099" s="13" t="s">
        <v>1011</v>
      </c>
      <c r="F2099" s="13" t="s">
        <v>950</v>
      </c>
      <c r="G2099" s="13" t="s">
        <v>946</v>
      </c>
      <c r="H2099" s="13">
        <v>43436</v>
      </c>
      <c r="I2099" s="13" t="s">
        <v>951</v>
      </c>
      <c r="J2099" s="13" t="s">
        <v>1334</v>
      </c>
      <c r="K2099" s="13">
        <v>26</v>
      </c>
    </row>
    <row r="2100" spans="5:11">
      <c r="E2100" s="13" t="s">
        <v>944</v>
      </c>
      <c r="F2100" s="13" t="s">
        <v>945</v>
      </c>
      <c r="G2100" s="13" t="s">
        <v>946</v>
      </c>
      <c r="H2100" s="13">
        <v>41965</v>
      </c>
      <c r="I2100" s="13" t="s">
        <v>951</v>
      </c>
      <c r="J2100" s="13" t="s">
        <v>976</v>
      </c>
      <c r="K2100" s="13">
        <v>22</v>
      </c>
    </row>
    <row r="2101" spans="5:11">
      <c r="E2101" s="13" t="s">
        <v>993</v>
      </c>
      <c r="F2101" s="13" t="s">
        <v>994</v>
      </c>
      <c r="G2101" s="13" t="s">
        <v>928</v>
      </c>
      <c r="H2101" s="13">
        <v>42279</v>
      </c>
      <c r="I2101" s="13" t="s">
        <v>938</v>
      </c>
      <c r="J2101" s="13" t="s">
        <v>1332</v>
      </c>
      <c r="K2101" s="13">
        <v>679</v>
      </c>
    </row>
    <row r="2102" spans="5:11">
      <c r="E2102" s="13" t="s">
        <v>1088</v>
      </c>
      <c r="F2102" s="13" t="s">
        <v>1089</v>
      </c>
      <c r="G2102" s="13" t="s">
        <v>928</v>
      </c>
      <c r="H2102" s="13">
        <v>41920</v>
      </c>
      <c r="I2102" s="13" t="s">
        <v>966</v>
      </c>
      <c r="J2102" s="13" t="s">
        <v>1401</v>
      </c>
      <c r="K2102" s="13">
        <v>850</v>
      </c>
    </row>
    <row r="2103" spans="5:11">
      <c r="E2103" s="13" t="s">
        <v>996</v>
      </c>
      <c r="F2103" s="13" t="s">
        <v>973</v>
      </c>
      <c r="G2103" s="13" t="s">
        <v>946</v>
      </c>
      <c r="H2103" s="13">
        <v>43274</v>
      </c>
      <c r="I2103" s="13" t="s">
        <v>974</v>
      </c>
      <c r="J2103" s="13" t="s">
        <v>1273</v>
      </c>
      <c r="K2103" s="13">
        <v>490</v>
      </c>
    </row>
    <row r="2104" spans="5:11">
      <c r="E2104" s="13" t="s">
        <v>993</v>
      </c>
      <c r="F2104" s="13" t="s">
        <v>994</v>
      </c>
      <c r="G2104" s="13" t="s">
        <v>928</v>
      </c>
      <c r="H2104" s="13">
        <v>42588</v>
      </c>
      <c r="I2104" s="13" t="s">
        <v>997</v>
      </c>
      <c r="J2104" s="13" t="s">
        <v>995</v>
      </c>
      <c r="K2104" s="13">
        <v>70</v>
      </c>
    </row>
    <row r="2105" spans="5:11">
      <c r="E2105" s="13" t="s">
        <v>972</v>
      </c>
      <c r="F2105" s="13" t="s">
        <v>973</v>
      </c>
      <c r="G2105" s="13" t="s">
        <v>946</v>
      </c>
      <c r="H2105" s="13">
        <v>41808</v>
      </c>
      <c r="I2105" s="13" t="s">
        <v>955</v>
      </c>
      <c r="J2105" s="13" t="s">
        <v>1125</v>
      </c>
      <c r="K2105" s="13">
        <v>455</v>
      </c>
    </row>
    <row r="2106" spans="5:11">
      <c r="E2106" s="13" t="s">
        <v>1024</v>
      </c>
      <c r="F2106" s="13" t="s">
        <v>1025</v>
      </c>
      <c r="G2106" s="13" t="s">
        <v>928</v>
      </c>
      <c r="H2106" s="13">
        <v>41843</v>
      </c>
      <c r="I2106" s="13" t="s">
        <v>951</v>
      </c>
      <c r="J2106" s="13" t="s">
        <v>1461</v>
      </c>
      <c r="K2106" s="13">
        <v>26</v>
      </c>
    </row>
    <row r="2107" spans="5:11">
      <c r="E2107" s="13" t="s">
        <v>968</v>
      </c>
      <c r="F2107" s="13" t="s">
        <v>969</v>
      </c>
      <c r="G2107" s="13" t="s">
        <v>946</v>
      </c>
      <c r="H2107" s="13">
        <v>42744</v>
      </c>
      <c r="I2107" s="13" t="s">
        <v>997</v>
      </c>
      <c r="J2107" s="13" t="s">
        <v>1368</v>
      </c>
      <c r="K2107" s="13">
        <v>69</v>
      </c>
    </row>
    <row r="2108" spans="5:11">
      <c r="E2108" s="13" t="s">
        <v>944</v>
      </c>
      <c r="F2108" s="13" t="s">
        <v>945</v>
      </c>
      <c r="G2108" s="13" t="s">
        <v>946</v>
      </c>
      <c r="H2108" s="13">
        <v>43412</v>
      </c>
      <c r="I2108" s="13" t="s">
        <v>929</v>
      </c>
      <c r="J2108" s="13" t="s">
        <v>1385</v>
      </c>
      <c r="K2108" s="13">
        <v>69</v>
      </c>
    </row>
    <row r="2109" spans="5:11">
      <c r="E2109" s="13" t="s">
        <v>993</v>
      </c>
      <c r="F2109" s="13" t="s">
        <v>994</v>
      </c>
      <c r="G2109" s="13" t="s">
        <v>928</v>
      </c>
      <c r="H2109" s="13">
        <v>42934</v>
      </c>
      <c r="I2109" s="13" t="s">
        <v>942</v>
      </c>
      <c r="J2109" s="13" t="s">
        <v>1395</v>
      </c>
      <c r="K2109" s="13">
        <v>141</v>
      </c>
    </row>
    <row r="2110" spans="5:11">
      <c r="E2110" s="13" t="s">
        <v>1030</v>
      </c>
      <c r="F2110" s="13" t="s">
        <v>1000</v>
      </c>
      <c r="G2110" s="13" t="s">
        <v>933</v>
      </c>
      <c r="H2110" s="13">
        <v>42211</v>
      </c>
      <c r="I2110" s="13" t="s">
        <v>1010</v>
      </c>
      <c r="J2110" s="13" t="s">
        <v>1190</v>
      </c>
      <c r="K2110" s="13">
        <v>36</v>
      </c>
    </row>
    <row r="2111" spans="5:11">
      <c r="E2111" s="13" t="s">
        <v>1080</v>
      </c>
      <c r="F2111" s="13" t="s">
        <v>1081</v>
      </c>
      <c r="G2111" s="13" t="s">
        <v>928</v>
      </c>
      <c r="H2111" s="13">
        <v>41976</v>
      </c>
      <c r="I2111" s="13" t="s">
        <v>962</v>
      </c>
      <c r="J2111" s="13" t="s">
        <v>1134</v>
      </c>
      <c r="K2111" s="13">
        <v>608</v>
      </c>
    </row>
    <row r="2112" spans="5:11">
      <c r="E2112" s="13" t="s">
        <v>1027</v>
      </c>
      <c r="F2112" s="13" t="s">
        <v>1028</v>
      </c>
      <c r="G2112" s="13" t="s">
        <v>928</v>
      </c>
      <c r="H2112" s="13">
        <v>41765</v>
      </c>
      <c r="I2112" s="13" t="s">
        <v>974</v>
      </c>
      <c r="J2112" s="13" t="s">
        <v>1049</v>
      </c>
      <c r="K2112" s="13">
        <v>495</v>
      </c>
    </row>
    <row r="2113" spans="5:11">
      <c r="E2113" s="13" t="s">
        <v>1004</v>
      </c>
      <c r="F2113" s="13" t="s">
        <v>961</v>
      </c>
      <c r="G2113" s="13" t="s">
        <v>928</v>
      </c>
      <c r="H2113" s="13">
        <v>42272</v>
      </c>
      <c r="I2113" s="13" t="s">
        <v>942</v>
      </c>
      <c r="J2113" s="13" t="s">
        <v>1141</v>
      </c>
      <c r="K2113" s="13">
        <v>126</v>
      </c>
    </row>
    <row r="2114" spans="5:11">
      <c r="E2114" s="13" t="s">
        <v>949</v>
      </c>
      <c r="F2114" s="13" t="s">
        <v>950</v>
      </c>
      <c r="G2114" s="13" t="s">
        <v>946</v>
      </c>
      <c r="H2114" s="13">
        <v>43139</v>
      </c>
      <c r="I2114" s="13" t="s">
        <v>947</v>
      </c>
      <c r="J2114" s="13" t="s">
        <v>1460</v>
      </c>
      <c r="K2114" s="13">
        <v>17</v>
      </c>
    </row>
    <row r="2115" spans="5:11">
      <c r="E2115" s="13" t="s">
        <v>940</v>
      </c>
      <c r="F2115" s="13" t="s">
        <v>941</v>
      </c>
      <c r="G2115" s="13" t="s">
        <v>928</v>
      </c>
      <c r="H2115" s="13">
        <v>43044</v>
      </c>
      <c r="I2115" s="13" t="s">
        <v>951</v>
      </c>
      <c r="J2115" s="13" t="s">
        <v>1128</v>
      </c>
      <c r="K2115" s="13">
        <v>28</v>
      </c>
    </row>
    <row r="2116" spans="5:11">
      <c r="E2116" s="13" t="s">
        <v>999</v>
      </c>
      <c r="F2116" s="13" t="s">
        <v>1000</v>
      </c>
      <c r="G2116" s="13" t="s">
        <v>933</v>
      </c>
      <c r="H2116" s="13">
        <v>42416</v>
      </c>
      <c r="I2116" s="13" t="s">
        <v>966</v>
      </c>
      <c r="J2116" s="13" t="s">
        <v>1136</v>
      </c>
      <c r="K2116" s="13">
        <v>810</v>
      </c>
    </row>
    <row r="2117" spans="5:11">
      <c r="E2117" s="13" t="s">
        <v>1068</v>
      </c>
      <c r="F2117" s="13" t="s">
        <v>950</v>
      </c>
      <c r="G2117" s="13" t="s">
        <v>946</v>
      </c>
      <c r="H2117" s="13">
        <v>41939</v>
      </c>
      <c r="I2117" s="13" t="s">
        <v>938</v>
      </c>
      <c r="J2117" s="13" t="s">
        <v>1524</v>
      </c>
      <c r="K2117" s="13">
        <v>700</v>
      </c>
    </row>
    <row r="2118" spans="5:11">
      <c r="E2118" s="13" t="s">
        <v>1047</v>
      </c>
      <c r="F2118" s="13" t="s">
        <v>1000</v>
      </c>
      <c r="G2118" s="13" t="s">
        <v>933</v>
      </c>
      <c r="H2118" s="13">
        <v>43360</v>
      </c>
      <c r="I2118" s="13" t="s">
        <v>947</v>
      </c>
      <c r="J2118" s="13" t="s">
        <v>1059</v>
      </c>
      <c r="K2118" s="13">
        <v>48</v>
      </c>
    </row>
    <row r="2119" spans="5:11">
      <c r="E2119" s="13" t="s">
        <v>1502</v>
      </c>
      <c r="F2119" s="13" t="s">
        <v>1000</v>
      </c>
      <c r="G2119" s="13" t="s">
        <v>933</v>
      </c>
      <c r="H2119" s="13">
        <v>42596</v>
      </c>
      <c r="I2119" s="13" t="s">
        <v>1010</v>
      </c>
      <c r="J2119" s="13" t="s">
        <v>1503</v>
      </c>
      <c r="K2119" s="13">
        <v>43</v>
      </c>
    </row>
    <row r="2120" spans="5:11">
      <c r="E2120" s="13" t="s">
        <v>1072</v>
      </c>
      <c r="F2120" s="13" t="s">
        <v>1073</v>
      </c>
      <c r="G2120" s="13" t="s">
        <v>937</v>
      </c>
      <c r="H2120" s="13">
        <v>42231</v>
      </c>
      <c r="I2120" s="13" t="s">
        <v>962</v>
      </c>
      <c r="J2120" s="13" t="s">
        <v>1074</v>
      </c>
      <c r="K2120" s="13">
        <v>504</v>
      </c>
    </row>
    <row r="2121" spans="5:11">
      <c r="E2121" s="13" t="s">
        <v>1007</v>
      </c>
      <c r="F2121" s="13" t="s">
        <v>1008</v>
      </c>
      <c r="G2121" s="13" t="s">
        <v>946</v>
      </c>
      <c r="H2121" s="13">
        <v>43200</v>
      </c>
      <c r="I2121" s="13" t="s">
        <v>929</v>
      </c>
      <c r="J2121" s="13" t="s">
        <v>1374</v>
      </c>
      <c r="K2121" s="13">
        <v>76</v>
      </c>
    </row>
    <row r="2122" spans="5:11">
      <c r="E2122" s="13" t="s">
        <v>968</v>
      </c>
      <c r="F2122" s="13" t="s">
        <v>969</v>
      </c>
      <c r="G2122" s="13" t="s">
        <v>946</v>
      </c>
      <c r="H2122" s="13">
        <v>42203</v>
      </c>
      <c r="I2122" s="13" t="s">
        <v>951</v>
      </c>
      <c r="J2122" s="13" t="s">
        <v>1321</v>
      </c>
      <c r="K2122" s="13">
        <v>29</v>
      </c>
    </row>
    <row r="2123" spans="5:11">
      <c r="E2123" s="13" t="s">
        <v>1018</v>
      </c>
      <c r="F2123" s="13" t="s">
        <v>988</v>
      </c>
      <c r="G2123" s="13" t="s">
        <v>946</v>
      </c>
      <c r="H2123" s="13">
        <v>42083</v>
      </c>
      <c r="I2123" s="13" t="s">
        <v>938</v>
      </c>
      <c r="J2123" s="13" t="s">
        <v>1144</v>
      </c>
      <c r="K2123" s="13">
        <v>644</v>
      </c>
    </row>
    <row r="2124" spans="5:11">
      <c r="E2124" s="13" t="s">
        <v>1016</v>
      </c>
      <c r="F2124" s="13" t="s">
        <v>1000</v>
      </c>
      <c r="G2124" s="13" t="s">
        <v>933</v>
      </c>
      <c r="H2124" s="13">
        <v>43464</v>
      </c>
      <c r="I2124" s="13" t="s">
        <v>997</v>
      </c>
      <c r="J2124" s="13" t="s">
        <v>1064</v>
      </c>
      <c r="K2124" s="13">
        <v>69</v>
      </c>
    </row>
    <row r="2125" spans="5:11">
      <c r="E2125" s="13" t="s">
        <v>1007</v>
      </c>
      <c r="F2125" s="13" t="s">
        <v>1008</v>
      </c>
      <c r="G2125" s="13" t="s">
        <v>946</v>
      </c>
      <c r="H2125" s="13">
        <v>43168</v>
      </c>
      <c r="I2125" s="13" t="s">
        <v>966</v>
      </c>
      <c r="J2125" s="13" t="s">
        <v>1312</v>
      </c>
      <c r="K2125" s="13">
        <v>780</v>
      </c>
    </row>
    <row r="2126" spans="5:11">
      <c r="E2126" s="13" t="s">
        <v>996</v>
      </c>
      <c r="F2126" s="13" t="s">
        <v>973</v>
      </c>
      <c r="G2126" s="13" t="s">
        <v>946</v>
      </c>
      <c r="H2126" s="13">
        <v>42455</v>
      </c>
      <c r="I2126" s="13" t="s">
        <v>1010</v>
      </c>
      <c r="J2126" s="13" t="s">
        <v>998</v>
      </c>
      <c r="K2126" s="13">
        <v>45</v>
      </c>
    </row>
    <row r="2127" spans="5:11">
      <c r="E2127" s="13" t="s">
        <v>960</v>
      </c>
      <c r="F2127" s="13" t="s">
        <v>961</v>
      </c>
      <c r="G2127" s="13" t="s">
        <v>928</v>
      </c>
      <c r="H2127" s="13">
        <v>41829</v>
      </c>
      <c r="I2127" s="13" t="s">
        <v>997</v>
      </c>
      <c r="J2127" s="13" t="s">
        <v>1301</v>
      </c>
      <c r="K2127" s="13">
        <v>70</v>
      </c>
    </row>
    <row r="2128" spans="5:11">
      <c r="E2128" s="13" t="s">
        <v>1024</v>
      </c>
      <c r="F2128" s="13" t="s">
        <v>1025</v>
      </c>
      <c r="G2128" s="13" t="s">
        <v>928</v>
      </c>
      <c r="H2128" s="13">
        <v>42042</v>
      </c>
      <c r="I2128" s="13" t="s">
        <v>1005</v>
      </c>
      <c r="J2128" s="13" t="s">
        <v>1422</v>
      </c>
      <c r="K2128" s="13">
        <v>225</v>
      </c>
    </row>
    <row r="2129" spans="5:11">
      <c r="E2129" s="13" t="s">
        <v>977</v>
      </c>
      <c r="F2129" s="13" t="s">
        <v>978</v>
      </c>
      <c r="G2129" s="13" t="s">
        <v>946</v>
      </c>
      <c r="H2129" s="13">
        <v>41661</v>
      </c>
      <c r="I2129" s="13" t="s">
        <v>1005</v>
      </c>
      <c r="J2129" s="13" t="s">
        <v>1518</v>
      </c>
      <c r="K2129" s="13">
        <v>205</v>
      </c>
    </row>
    <row r="2130" spans="5:11">
      <c r="E2130" s="13" t="s">
        <v>1018</v>
      </c>
      <c r="F2130" s="13" t="s">
        <v>988</v>
      </c>
      <c r="G2130" s="13" t="s">
        <v>946</v>
      </c>
      <c r="H2130" s="13">
        <v>42606</v>
      </c>
      <c r="I2130" s="13" t="s">
        <v>942</v>
      </c>
      <c r="J2130" s="13" t="s">
        <v>1265</v>
      </c>
      <c r="K2130" s="13">
        <v>131</v>
      </c>
    </row>
    <row r="2131" spans="5:11">
      <c r="E2131" s="13" t="s">
        <v>996</v>
      </c>
      <c r="F2131" s="13" t="s">
        <v>973</v>
      </c>
      <c r="G2131" s="13" t="s">
        <v>946</v>
      </c>
      <c r="H2131" s="13">
        <v>41788</v>
      </c>
      <c r="I2131" s="13" t="s">
        <v>951</v>
      </c>
      <c r="J2131" s="13" t="s">
        <v>998</v>
      </c>
      <c r="K2131" s="13">
        <v>23</v>
      </c>
    </row>
    <row r="2132" spans="5:11">
      <c r="E2132" s="13" t="s">
        <v>968</v>
      </c>
      <c r="F2132" s="13" t="s">
        <v>969</v>
      </c>
      <c r="G2132" s="13" t="s">
        <v>946</v>
      </c>
      <c r="H2132" s="13">
        <v>42969</v>
      </c>
      <c r="I2132" s="13" t="s">
        <v>942</v>
      </c>
      <c r="J2132" s="13" t="s">
        <v>1521</v>
      </c>
      <c r="K2132" s="13">
        <v>150</v>
      </c>
    </row>
    <row r="2133" spans="5:11">
      <c r="E2133" s="13" t="s">
        <v>983</v>
      </c>
      <c r="F2133" s="13" t="s">
        <v>984</v>
      </c>
      <c r="G2133" s="13" t="s">
        <v>928</v>
      </c>
      <c r="H2133" s="13">
        <v>42998</v>
      </c>
      <c r="I2133" s="13" t="s">
        <v>997</v>
      </c>
      <c r="J2133" s="13" t="s">
        <v>1226</v>
      </c>
      <c r="K2133" s="13">
        <v>69</v>
      </c>
    </row>
    <row r="2134" spans="5:11">
      <c r="E2134" s="13" t="s">
        <v>972</v>
      </c>
      <c r="F2134" s="13" t="s">
        <v>973</v>
      </c>
      <c r="G2134" s="13" t="s">
        <v>946</v>
      </c>
      <c r="H2134" s="13">
        <v>43182</v>
      </c>
      <c r="I2134" s="13" t="s">
        <v>942</v>
      </c>
      <c r="J2134" s="13" t="s">
        <v>1436</v>
      </c>
      <c r="K2134" s="13">
        <v>128</v>
      </c>
    </row>
    <row r="2135" spans="5:11">
      <c r="E2135" s="13" t="s">
        <v>1080</v>
      </c>
      <c r="F2135" s="13" t="s">
        <v>1081</v>
      </c>
      <c r="G2135" s="13" t="s">
        <v>928</v>
      </c>
      <c r="H2135" s="13">
        <v>43008</v>
      </c>
      <c r="I2135" s="13" t="s">
        <v>1010</v>
      </c>
      <c r="J2135" s="13" t="s">
        <v>1243</v>
      </c>
      <c r="K2135" s="13">
        <v>49</v>
      </c>
    </row>
    <row r="2136" spans="5:11">
      <c r="E2136" s="13" t="s">
        <v>1080</v>
      </c>
      <c r="F2136" s="13" t="s">
        <v>1081</v>
      </c>
      <c r="G2136" s="13" t="s">
        <v>928</v>
      </c>
      <c r="H2136" s="13">
        <v>42533</v>
      </c>
      <c r="I2136" s="13" t="s">
        <v>929</v>
      </c>
      <c r="J2136" s="13" t="s">
        <v>1202</v>
      </c>
      <c r="K2136" s="13">
        <v>70</v>
      </c>
    </row>
    <row r="2137" spans="5:11">
      <c r="E2137" s="13" t="s">
        <v>1007</v>
      </c>
      <c r="F2137" s="13" t="s">
        <v>1008</v>
      </c>
      <c r="G2137" s="13" t="s">
        <v>946</v>
      </c>
      <c r="H2137" s="13">
        <v>43346</v>
      </c>
      <c r="I2137" s="13" t="s">
        <v>929</v>
      </c>
      <c r="J2137" s="13" t="s">
        <v>1331</v>
      </c>
      <c r="K2137" s="13">
        <v>80</v>
      </c>
    </row>
    <row r="2138" spans="5:11">
      <c r="E2138" s="13" t="s">
        <v>1050</v>
      </c>
      <c r="F2138" s="13" t="s">
        <v>1051</v>
      </c>
      <c r="G2138" s="13" t="s">
        <v>928</v>
      </c>
      <c r="H2138" s="13">
        <v>42674</v>
      </c>
      <c r="I2138" s="13" t="s">
        <v>966</v>
      </c>
      <c r="J2138" s="13" t="s">
        <v>1052</v>
      </c>
      <c r="K2138" s="13">
        <v>870</v>
      </c>
    </row>
    <row r="2139" spans="5:11">
      <c r="E2139" s="13" t="s">
        <v>1002</v>
      </c>
      <c r="F2139" s="13" t="s">
        <v>981</v>
      </c>
      <c r="G2139" s="13" t="s">
        <v>928</v>
      </c>
      <c r="H2139" s="13">
        <v>41752</v>
      </c>
      <c r="I2139" s="13" t="s">
        <v>1010</v>
      </c>
      <c r="J2139" s="13" t="s">
        <v>1402</v>
      </c>
      <c r="K2139" s="13">
        <v>39</v>
      </c>
    </row>
    <row r="2140" spans="5:11">
      <c r="E2140" s="13" t="s">
        <v>1088</v>
      </c>
      <c r="F2140" s="13" t="s">
        <v>1089</v>
      </c>
      <c r="G2140" s="13" t="s">
        <v>928</v>
      </c>
      <c r="H2140" s="13">
        <v>42986</v>
      </c>
      <c r="I2140" s="13" t="s">
        <v>942</v>
      </c>
      <c r="J2140" s="13" t="s">
        <v>1203</v>
      </c>
      <c r="K2140" s="13">
        <v>138</v>
      </c>
    </row>
    <row r="2141" spans="5:11">
      <c r="E2141" s="13" t="s">
        <v>940</v>
      </c>
      <c r="F2141" s="13" t="s">
        <v>941</v>
      </c>
      <c r="G2141" s="13" t="s">
        <v>928</v>
      </c>
      <c r="H2141" s="13">
        <v>42835</v>
      </c>
      <c r="I2141" s="13" t="s">
        <v>929</v>
      </c>
      <c r="J2141" s="13" t="s">
        <v>1174</v>
      </c>
      <c r="K2141" s="13">
        <v>75</v>
      </c>
    </row>
    <row r="2142" spans="5:11">
      <c r="E2142" s="13" t="s">
        <v>1004</v>
      </c>
      <c r="F2142" s="13" t="s">
        <v>961</v>
      </c>
      <c r="G2142" s="13" t="s">
        <v>928</v>
      </c>
      <c r="H2142" s="13">
        <v>41679</v>
      </c>
      <c r="I2142" s="13" t="s">
        <v>951</v>
      </c>
      <c r="J2142" s="13" t="s">
        <v>1403</v>
      </c>
      <c r="K2142" s="13">
        <v>29</v>
      </c>
    </row>
    <row r="2143" spans="5:11">
      <c r="E2143" s="13" t="s">
        <v>940</v>
      </c>
      <c r="F2143" s="13" t="s">
        <v>941</v>
      </c>
      <c r="G2143" s="13" t="s">
        <v>928</v>
      </c>
      <c r="H2143" s="13">
        <v>42683</v>
      </c>
      <c r="I2143" s="13" t="s">
        <v>997</v>
      </c>
      <c r="J2143" s="13" t="s">
        <v>1468</v>
      </c>
      <c r="K2143" s="13">
        <v>65</v>
      </c>
    </row>
    <row r="2144" spans="5:11">
      <c r="E2144" s="13" t="s">
        <v>1002</v>
      </c>
      <c r="F2144" s="13" t="s">
        <v>981</v>
      </c>
      <c r="G2144" s="13" t="s">
        <v>928</v>
      </c>
      <c r="H2144" s="13">
        <v>42105</v>
      </c>
      <c r="I2144" s="13" t="s">
        <v>1010</v>
      </c>
      <c r="J2144" s="13" t="s">
        <v>1003</v>
      </c>
      <c r="K2144" s="13">
        <v>47</v>
      </c>
    </row>
    <row r="2145" spans="5:11">
      <c r="E2145" s="13" t="s">
        <v>1491</v>
      </c>
      <c r="F2145" s="13" t="s">
        <v>932</v>
      </c>
      <c r="G2145" s="13" t="s">
        <v>933</v>
      </c>
      <c r="H2145" s="13">
        <v>43271</v>
      </c>
      <c r="I2145" s="13" t="s">
        <v>942</v>
      </c>
      <c r="J2145" s="13" t="s">
        <v>1520</v>
      </c>
      <c r="K2145" s="13">
        <v>140</v>
      </c>
    </row>
    <row r="2146" spans="5:11">
      <c r="E2146" s="13" t="s">
        <v>935</v>
      </c>
      <c r="F2146" s="13" t="s">
        <v>936</v>
      </c>
      <c r="G2146" s="13" t="s">
        <v>937</v>
      </c>
      <c r="H2146" s="13">
        <v>42783</v>
      </c>
      <c r="I2146" s="13" t="s">
        <v>1005</v>
      </c>
      <c r="J2146" s="13" t="s">
        <v>1188</v>
      </c>
      <c r="K2146" s="13">
        <v>228</v>
      </c>
    </row>
    <row r="2147" spans="5:11">
      <c r="E2147" s="13" t="s">
        <v>1011</v>
      </c>
      <c r="F2147" s="13" t="s">
        <v>950</v>
      </c>
      <c r="G2147" s="13" t="s">
        <v>946</v>
      </c>
      <c r="H2147" s="13">
        <v>41712</v>
      </c>
      <c r="I2147" s="13" t="s">
        <v>997</v>
      </c>
      <c r="J2147" s="13" t="s">
        <v>1012</v>
      </c>
      <c r="K2147" s="13">
        <v>50</v>
      </c>
    </row>
    <row r="2148" spans="5:11">
      <c r="E2148" s="13" t="s">
        <v>987</v>
      </c>
      <c r="F2148" s="13" t="s">
        <v>988</v>
      </c>
      <c r="G2148" s="13" t="s">
        <v>946</v>
      </c>
      <c r="H2148" s="13">
        <v>42614</v>
      </c>
      <c r="I2148" s="13" t="s">
        <v>962</v>
      </c>
      <c r="J2148" s="13" t="s">
        <v>1131</v>
      </c>
      <c r="K2148" s="13">
        <v>768</v>
      </c>
    </row>
    <row r="2149" spans="5:11">
      <c r="E2149" s="13" t="s">
        <v>1032</v>
      </c>
      <c r="F2149" s="13" t="s">
        <v>1000</v>
      </c>
      <c r="G2149" s="13" t="s">
        <v>933</v>
      </c>
      <c r="H2149" s="13">
        <v>41873</v>
      </c>
      <c r="I2149" s="13" t="s">
        <v>966</v>
      </c>
      <c r="J2149" s="13" t="s">
        <v>1033</v>
      </c>
      <c r="K2149" s="13">
        <v>590</v>
      </c>
    </row>
    <row r="2150" spans="5:11">
      <c r="E2150" s="13" t="s">
        <v>1093</v>
      </c>
      <c r="F2150" s="13" t="s">
        <v>1094</v>
      </c>
      <c r="G2150" s="13" t="s">
        <v>928</v>
      </c>
      <c r="H2150" s="13">
        <v>42531</v>
      </c>
      <c r="I2150" s="13" t="s">
        <v>947</v>
      </c>
      <c r="J2150" s="13" t="s">
        <v>1234</v>
      </c>
      <c r="K2150" s="13">
        <v>50</v>
      </c>
    </row>
    <row r="2151" spans="5:11">
      <c r="E2151" s="13" t="s">
        <v>926</v>
      </c>
      <c r="F2151" s="13" t="s">
        <v>927</v>
      </c>
      <c r="G2151" s="13" t="s">
        <v>928</v>
      </c>
      <c r="H2151" s="13">
        <v>42018</v>
      </c>
      <c r="I2151" s="13" t="s">
        <v>962</v>
      </c>
      <c r="J2151" s="13" t="s">
        <v>1393</v>
      </c>
      <c r="K2151" s="13">
        <v>776</v>
      </c>
    </row>
    <row r="2152" spans="5:11">
      <c r="E2152" s="13" t="s">
        <v>1068</v>
      </c>
      <c r="F2152" s="13" t="s">
        <v>950</v>
      </c>
      <c r="G2152" s="13" t="s">
        <v>946</v>
      </c>
      <c r="H2152" s="13">
        <v>43112</v>
      </c>
      <c r="I2152" s="13" t="s">
        <v>951</v>
      </c>
      <c r="J2152" s="13" t="s">
        <v>1423</v>
      </c>
      <c r="K2152" s="13">
        <v>26</v>
      </c>
    </row>
    <row r="2153" spans="5:11">
      <c r="E2153" s="13" t="s">
        <v>1027</v>
      </c>
      <c r="F2153" s="13" t="s">
        <v>1028</v>
      </c>
      <c r="G2153" s="13" t="s">
        <v>928</v>
      </c>
      <c r="H2153" s="13">
        <v>41869</v>
      </c>
      <c r="I2153" s="13" t="s">
        <v>955</v>
      </c>
      <c r="J2153" s="13" t="s">
        <v>1489</v>
      </c>
      <c r="K2153" s="13">
        <v>360</v>
      </c>
    </row>
    <row r="2154" spans="5:11">
      <c r="E2154" s="13" t="s">
        <v>990</v>
      </c>
      <c r="F2154" s="13" t="s">
        <v>991</v>
      </c>
      <c r="G2154" s="13" t="s">
        <v>928</v>
      </c>
      <c r="H2154" s="13">
        <v>42956</v>
      </c>
      <c r="I2154" s="13" t="s">
        <v>942</v>
      </c>
      <c r="J2154" s="13" t="s">
        <v>1046</v>
      </c>
      <c r="K2154" s="13">
        <v>126</v>
      </c>
    </row>
    <row r="2155" spans="5:11">
      <c r="E2155" s="13" t="s">
        <v>944</v>
      </c>
      <c r="F2155" s="13" t="s">
        <v>945</v>
      </c>
      <c r="G2155" s="13" t="s">
        <v>946</v>
      </c>
      <c r="H2155" s="13">
        <v>42462</v>
      </c>
      <c r="I2155" s="13" t="s">
        <v>962</v>
      </c>
      <c r="J2155" s="13" t="s">
        <v>1516</v>
      </c>
      <c r="K2155" s="13">
        <v>520</v>
      </c>
    </row>
    <row r="2156" spans="5:11">
      <c r="E2156" s="13" t="s">
        <v>1047</v>
      </c>
      <c r="F2156" s="13" t="s">
        <v>1000</v>
      </c>
      <c r="G2156" s="13" t="s">
        <v>933</v>
      </c>
      <c r="H2156" s="13">
        <v>43411</v>
      </c>
      <c r="I2156" s="13" t="s">
        <v>966</v>
      </c>
      <c r="J2156" s="13" t="s">
        <v>1410</v>
      </c>
      <c r="K2156" s="13">
        <v>650</v>
      </c>
    </row>
    <row r="2157" spans="5:11">
      <c r="E2157" s="13" t="s">
        <v>1018</v>
      </c>
      <c r="F2157" s="13" t="s">
        <v>988</v>
      </c>
      <c r="G2157" s="13" t="s">
        <v>946</v>
      </c>
      <c r="H2157" s="13">
        <v>42596</v>
      </c>
      <c r="I2157" s="13" t="s">
        <v>966</v>
      </c>
      <c r="J2157" s="13" t="s">
        <v>1265</v>
      </c>
      <c r="K2157" s="13">
        <v>920</v>
      </c>
    </row>
    <row r="2158" spans="5:11">
      <c r="E2158" s="13" t="s">
        <v>960</v>
      </c>
      <c r="F2158" s="13" t="s">
        <v>961</v>
      </c>
      <c r="G2158" s="13" t="s">
        <v>928</v>
      </c>
      <c r="H2158" s="13">
        <v>42790</v>
      </c>
      <c r="I2158" s="13" t="s">
        <v>1010</v>
      </c>
      <c r="J2158" s="13" t="s">
        <v>963</v>
      </c>
      <c r="K2158" s="13">
        <v>49</v>
      </c>
    </row>
    <row r="2159" spans="5:11">
      <c r="E2159" s="13" t="s">
        <v>990</v>
      </c>
      <c r="F2159" s="13" t="s">
        <v>991</v>
      </c>
      <c r="G2159" s="13" t="s">
        <v>928</v>
      </c>
      <c r="H2159" s="13">
        <v>43105</v>
      </c>
      <c r="I2159" s="13" t="s">
        <v>966</v>
      </c>
      <c r="J2159" s="13" t="s">
        <v>1490</v>
      </c>
      <c r="K2159" s="13">
        <v>950</v>
      </c>
    </row>
    <row r="2160" spans="5:11">
      <c r="E2160" s="13" t="s">
        <v>999</v>
      </c>
      <c r="F2160" s="13" t="s">
        <v>1000</v>
      </c>
      <c r="G2160" s="13" t="s">
        <v>933</v>
      </c>
      <c r="H2160" s="13">
        <v>43078</v>
      </c>
      <c r="I2160" s="13" t="s">
        <v>951</v>
      </c>
      <c r="J2160" s="13" t="s">
        <v>1079</v>
      </c>
      <c r="K2160" s="13">
        <v>29</v>
      </c>
    </row>
    <row r="2161" spans="5:11">
      <c r="E2161" s="13" t="s">
        <v>1080</v>
      </c>
      <c r="F2161" s="13" t="s">
        <v>1081</v>
      </c>
      <c r="G2161" s="13" t="s">
        <v>928</v>
      </c>
      <c r="H2161" s="13">
        <v>41648</v>
      </c>
      <c r="I2161" s="13" t="s">
        <v>1010</v>
      </c>
      <c r="J2161" s="13" t="s">
        <v>1202</v>
      </c>
      <c r="K2161" s="13">
        <v>37</v>
      </c>
    </row>
    <row r="2162" spans="5:11">
      <c r="E2162" s="13" t="s">
        <v>1016</v>
      </c>
      <c r="F2162" s="13" t="s">
        <v>1000</v>
      </c>
      <c r="G2162" s="13" t="s">
        <v>933</v>
      </c>
      <c r="H2162" s="13">
        <v>42112</v>
      </c>
      <c r="I2162" s="13" t="s">
        <v>951</v>
      </c>
      <c r="J2162" s="13" t="s">
        <v>1184</v>
      </c>
      <c r="K2162" s="13">
        <v>23</v>
      </c>
    </row>
    <row r="2163" spans="5:11">
      <c r="E2163" s="13" t="s">
        <v>977</v>
      </c>
      <c r="F2163" s="13" t="s">
        <v>978</v>
      </c>
      <c r="G2163" s="13" t="s">
        <v>946</v>
      </c>
      <c r="H2163" s="13">
        <v>42046</v>
      </c>
      <c r="I2163" s="13" t="s">
        <v>1005</v>
      </c>
      <c r="J2163" s="13" t="s">
        <v>1472</v>
      </c>
      <c r="K2163" s="13">
        <v>168</v>
      </c>
    </row>
    <row r="2164" spans="5:11">
      <c r="E2164" s="13" t="s">
        <v>980</v>
      </c>
      <c r="F2164" s="13" t="s">
        <v>981</v>
      </c>
      <c r="G2164" s="13" t="s">
        <v>928</v>
      </c>
      <c r="H2164" s="13">
        <v>43167</v>
      </c>
      <c r="I2164" s="13" t="s">
        <v>938</v>
      </c>
      <c r="J2164" s="13" t="s">
        <v>1404</v>
      </c>
      <c r="K2164" s="13">
        <v>609</v>
      </c>
    </row>
    <row r="2165" spans="5:11">
      <c r="E2165" s="13" t="s">
        <v>1491</v>
      </c>
      <c r="F2165" s="13" t="s">
        <v>932</v>
      </c>
      <c r="G2165" s="13" t="s">
        <v>933</v>
      </c>
      <c r="H2165" s="13">
        <v>42839</v>
      </c>
      <c r="I2165" s="13" t="s">
        <v>955</v>
      </c>
      <c r="J2165" s="13" t="s">
        <v>1512</v>
      </c>
      <c r="K2165" s="13">
        <v>470</v>
      </c>
    </row>
    <row r="2166" spans="5:11">
      <c r="E2166" s="13" t="s">
        <v>1030</v>
      </c>
      <c r="F2166" s="13" t="s">
        <v>1000</v>
      </c>
      <c r="G2166" s="13" t="s">
        <v>933</v>
      </c>
      <c r="H2166" s="13">
        <v>42706</v>
      </c>
      <c r="I2166" s="13" t="s">
        <v>929</v>
      </c>
      <c r="J2166" s="13" t="s">
        <v>1190</v>
      </c>
      <c r="K2166" s="13">
        <v>79</v>
      </c>
    </row>
    <row r="2167" spans="5:11">
      <c r="E2167" s="13" t="s">
        <v>1068</v>
      </c>
      <c r="F2167" s="13" t="s">
        <v>950</v>
      </c>
      <c r="G2167" s="13" t="s">
        <v>946</v>
      </c>
      <c r="H2167" s="13">
        <v>42301</v>
      </c>
      <c r="I2167" s="13" t="s">
        <v>942</v>
      </c>
      <c r="J2167" s="13" t="s">
        <v>1517</v>
      </c>
      <c r="K2167" s="13">
        <v>105</v>
      </c>
    </row>
    <row r="2168" spans="5:11">
      <c r="E2168" s="13" t="s">
        <v>1072</v>
      </c>
      <c r="F2168" s="13" t="s">
        <v>1073</v>
      </c>
      <c r="G2168" s="13" t="s">
        <v>937</v>
      </c>
      <c r="H2168" s="13">
        <v>42227</v>
      </c>
      <c r="I2168" s="13" t="s">
        <v>929</v>
      </c>
      <c r="J2168" s="13" t="s">
        <v>1102</v>
      </c>
      <c r="K2168" s="13">
        <v>58</v>
      </c>
    </row>
    <row r="2169" spans="5:11">
      <c r="E2169" s="13" t="s">
        <v>926</v>
      </c>
      <c r="F2169" s="13" t="s">
        <v>927</v>
      </c>
      <c r="G2169" s="13" t="s">
        <v>928</v>
      </c>
      <c r="H2169" s="13">
        <v>42071</v>
      </c>
      <c r="I2169" s="13" t="s">
        <v>962</v>
      </c>
      <c r="J2169" s="13" t="s">
        <v>1101</v>
      </c>
      <c r="K2169" s="13">
        <v>744</v>
      </c>
    </row>
    <row r="2170" spans="5:11">
      <c r="E2170" s="13" t="s">
        <v>1050</v>
      </c>
      <c r="F2170" s="13" t="s">
        <v>1051</v>
      </c>
      <c r="G2170" s="13" t="s">
        <v>928</v>
      </c>
      <c r="H2170" s="13">
        <v>41859</v>
      </c>
      <c r="I2170" s="13" t="s">
        <v>938</v>
      </c>
      <c r="J2170" s="13" t="s">
        <v>1389</v>
      </c>
      <c r="K2170" s="13">
        <v>651</v>
      </c>
    </row>
    <row r="2171" spans="5:11">
      <c r="E2171" s="13" t="s">
        <v>977</v>
      </c>
      <c r="F2171" s="13" t="s">
        <v>978</v>
      </c>
      <c r="G2171" s="13" t="s">
        <v>946</v>
      </c>
      <c r="H2171" s="13">
        <v>42922</v>
      </c>
      <c r="I2171" s="13" t="s">
        <v>997</v>
      </c>
      <c r="J2171" s="13" t="s">
        <v>979</v>
      </c>
      <c r="K2171" s="13">
        <v>65</v>
      </c>
    </row>
    <row r="2172" spans="5:11">
      <c r="E2172" s="13" t="s">
        <v>999</v>
      </c>
      <c r="F2172" s="13" t="s">
        <v>1000</v>
      </c>
      <c r="G2172" s="13" t="s">
        <v>933</v>
      </c>
      <c r="H2172" s="13">
        <v>42024</v>
      </c>
      <c r="I2172" s="13" t="s">
        <v>929</v>
      </c>
      <c r="J2172" s="13" t="s">
        <v>1342</v>
      </c>
      <c r="K2172" s="13">
        <v>75</v>
      </c>
    </row>
    <row r="2173" spans="5:11">
      <c r="E2173" s="13" t="s">
        <v>953</v>
      </c>
      <c r="F2173" s="13" t="s">
        <v>954</v>
      </c>
      <c r="G2173" s="13" t="s">
        <v>937</v>
      </c>
      <c r="H2173" s="13">
        <v>42854</v>
      </c>
      <c r="I2173" s="13" t="s">
        <v>955</v>
      </c>
      <c r="J2173" s="13" t="s">
        <v>1167</v>
      </c>
      <c r="K2173" s="13">
        <v>500</v>
      </c>
    </row>
    <row r="2174" spans="5:11">
      <c r="E2174" s="13" t="s">
        <v>960</v>
      </c>
      <c r="F2174" s="13" t="s">
        <v>961</v>
      </c>
      <c r="G2174" s="13" t="s">
        <v>928</v>
      </c>
      <c r="H2174" s="13">
        <v>43062</v>
      </c>
      <c r="I2174" s="13" t="s">
        <v>974</v>
      </c>
      <c r="J2174" s="13" t="s">
        <v>1301</v>
      </c>
      <c r="K2174" s="13">
        <v>495</v>
      </c>
    </row>
    <row r="2175" spans="5:11">
      <c r="E2175" s="13" t="s">
        <v>1007</v>
      </c>
      <c r="F2175" s="13" t="s">
        <v>1008</v>
      </c>
      <c r="G2175" s="13" t="s">
        <v>946</v>
      </c>
      <c r="H2175" s="13">
        <v>42944</v>
      </c>
      <c r="I2175" s="13" t="s">
        <v>938</v>
      </c>
      <c r="J2175" s="13" t="s">
        <v>1327</v>
      </c>
      <c r="K2175" s="13">
        <v>665</v>
      </c>
    </row>
    <row r="2176" spans="5:11">
      <c r="E2176" s="13" t="s">
        <v>990</v>
      </c>
      <c r="F2176" s="13" t="s">
        <v>991</v>
      </c>
      <c r="G2176" s="13" t="s">
        <v>928</v>
      </c>
      <c r="H2176" s="13">
        <v>43067</v>
      </c>
      <c r="I2176" s="13" t="s">
        <v>1005</v>
      </c>
      <c r="J2176" s="13" t="s">
        <v>1066</v>
      </c>
      <c r="K2176" s="13">
        <v>230</v>
      </c>
    </row>
    <row r="2177" spans="5:11">
      <c r="E2177" s="13" t="s">
        <v>980</v>
      </c>
      <c r="F2177" s="13" t="s">
        <v>981</v>
      </c>
      <c r="G2177" s="13" t="s">
        <v>928</v>
      </c>
      <c r="H2177" s="13">
        <v>42452</v>
      </c>
      <c r="I2177" s="13" t="s">
        <v>942</v>
      </c>
      <c r="J2177" s="13" t="s">
        <v>1367</v>
      </c>
      <c r="K2177" s="13">
        <v>143</v>
      </c>
    </row>
    <row r="2178" spans="5:11">
      <c r="E2178" s="13" t="s">
        <v>1168</v>
      </c>
      <c r="F2178" s="13" t="s">
        <v>1169</v>
      </c>
      <c r="G2178" s="13" t="s">
        <v>937</v>
      </c>
      <c r="H2178" s="13">
        <v>42762</v>
      </c>
      <c r="I2178" s="13" t="s">
        <v>1005</v>
      </c>
      <c r="J2178" s="13" t="s">
        <v>1180</v>
      </c>
      <c r="K2178" s="13">
        <v>230</v>
      </c>
    </row>
    <row r="2179" spans="5:11">
      <c r="E2179" s="13" t="s">
        <v>935</v>
      </c>
      <c r="F2179" s="13" t="s">
        <v>936</v>
      </c>
      <c r="G2179" s="13" t="s">
        <v>937</v>
      </c>
      <c r="H2179" s="13">
        <v>42156</v>
      </c>
      <c r="I2179" s="13" t="s">
        <v>938</v>
      </c>
      <c r="J2179" s="13" t="s">
        <v>1116</v>
      </c>
      <c r="K2179" s="13">
        <v>665</v>
      </c>
    </row>
    <row r="2180" spans="5:11">
      <c r="E2180" s="13" t="s">
        <v>1502</v>
      </c>
      <c r="F2180" s="13" t="s">
        <v>1000</v>
      </c>
      <c r="G2180" s="13" t="s">
        <v>933</v>
      </c>
      <c r="H2180" s="13">
        <v>41839</v>
      </c>
      <c r="I2180" s="13" t="s">
        <v>1005</v>
      </c>
      <c r="J2180" s="13" t="s">
        <v>1529</v>
      </c>
      <c r="K2180" s="13">
        <v>245</v>
      </c>
    </row>
    <row r="2181" spans="5:11">
      <c r="E2181" s="13" t="s">
        <v>1030</v>
      </c>
      <c r="F2181" s="13" t="s">
        <v>1000</v>
      </c>
      <c r="G2181" s="13" t="s">
        <v>933</v>
      </c>
      <c r="H2181" s="13">
        <v>41885</v>
      </c>
      <c r="I2181" s="13" t="s">
        <v>947</v>
      </c>
      <c r="J2181" s="13" t="s">
        <v>1190</v>
      </c>
      <c r="K2181" s="13">
        <v>38</v>
      </c>
    </row>
    <row r="2182" spans="5:11">
      <c r="E2182" s="13" t="s">
        <v>1018</v>
      </c>
      <c r="F2182" s="13" t="s">
        <v>988</v>
      </c>
      <c r="G2182" s="13" t="s">
        <v>946</v>
      </c>
      <c r="H2182" s="13">
        <v>42629</v>
      </c>
      <c r="I2182" s="13" t="s">
        <v>997</v>
      </c>
      <c r="J2182" s="13" t="s">
        <v>1210</v>
      </c>
      <c r="K2182" s="13">
        <v>64</v>
      </c>
    </row>
    <row r="2183" spans="5:11">
      <c r="E2183" s="13" t="s">
        <v>1011</v>
      </c>
      <c r="F2183" s="13" t="s">
        <v>950</v>
      </c>
      <c r="G2183" s="13" t="s">
        <v>946</v>
      </c>
      <c r="H2183" s="13">
        <v>42208</v>
      </c>
      <c r="I2183" s="13" t="s">
        <v>1005</v>
      </c>
      <c r="J2183" s="13" t="s">
        <v>1334</v>
      </c>
      <c r="K2183" s="13">
        <v>238</v>
      </c>
    </row>
    <row r="2184" spans="5:11">
      <c r="E2184" s="13" t="s">
        <v>1002</v>
      </c>
      <c r="F2184" s="13" t="s">
        <v>981</v>
      </c>
      <c r="G2184" s="13" t="s">
        <v>928</v>
      </c>
      <c r="H2184" s="13">
        <v>42496</v>
      </c>
      <c r="I2184" s="13" t="s">
        <v>942</v>
      </c>
      <c r="J2184" s="13" t="s">
        <v>1237</v>
      </c>
      <c r="K2184" s="13">
        <v>137</v>
      </c>
    </row>
    <row r="2185" spans="5:11">
      <c r="E2185" s="13" t="s">
        <v>1039</v>
      </c>
      <c r="F2185" s="13" t="s">
        <v>1040</v>
      </c>
      <c r="G2185" s="13" t="s">
        <v>928</v>
      </c>
      <c r="H2185" s="13">
        <v>42537</v>
      </c>
      <c r="I2185" s="13" t="s">
        <v>962</v>
      </c>
      <c r="J2185" s="13" t="s">
        <v>1341</v>
      </c>
      <c r="K2185" s="13">
        <v>520</v>
      </c>
    </row>
    <row r="2186" spans="5:11">
      <c r="E2186" s="13" t="s">
        <v>1050</v>
      </c>
      <c r="F2186" s="13" t="s">
        <v>1051</v>
      </c>
      <c r="G2186" s="13" t="s">
        <v>928</v>
      </c>
      <c r="H2186" s="13">
        <v>42156</v>
      </c>
      <c r="I2186" s="13" t="s">
        <v>929</v>
      </c>
      <c r="J2186" s="13" t="s">
        <v>1292</v>
      </c>
      <c r="K2186" s="13">
        <v>80</v>
      </c>
    </row>
    <row r="2187" spans="5:11">
      <c r="E2187" s="13" t="s">
        <v>993</v>
      </c>
      <c r="F2187" s="13" t="s">
        <v>994</v>
      </c>
      <c r="G2187" s="13" t="s">
        <v>928</v>
      </c>
      <c r="H2187" s="13">
        <v>42049</v>
      </c>
      <c r="I2187" s="13" t="s">
        <v>929</v>
      </c>
      <c r="J2187" s="13" t="s">
        <v>1343</v>
      </c>
      <c r="K2187" s="13">
        <v>62</v>
      </c>
    </row>
    <row r="2188" spans="5:11">
      <c r="E2188" s="13" t="s">
        <v>960</v>
      </c>
      <c r="F2188" s="13" t="s">
        <v>961</v>
      </c>
      <c r="G2188" s="13" t="s">
        <v>928</v>
      </c>
      <c r="H2188" s="13">
        <v>42606</v>
      </c>
      <c r="I2188" s="13" t="s">
        <v>947</v>
      </c>
      <c r="J2188" s="13" t="s">
        <v>1250</v>
      </c>
      <c r="K2188" s="13">
        <v>50</v>
      </c>
    </row>
    <row r="2189" spans="5:11">
      <c r="E2189" s="13" t="s">
        <v>1016</v>
      </c>
      <c r="F2189" s="13" t="s">
        <v>1000</v>
      </c>
      <c r="G2189" s="13" t="s">
        <v>933</v>
      </c>
      <c r="H2189" s="13">
        <v>41790</v>
      </c>
      <c r="I2189" s="13" t="s">
        <v>962</v>
      </c>
      <c r="J2189" s="13" t="s">
        <v>1260</v>
      </c>
      <c r="K2189" s="13">
        <v>640</v>
      </c>
    </row>
    <row r="2190" spans="5:11">
      <c r="E2190" s="13" t="s">
        <v>1155</v>
      </c>
      <c r="F2190" s="13" t="s">
        <v>1156</v>
      </c>
      <c r="G2190" s="13" t="s">
        <v>928</v>
      </c>
      <c r="H2190" s="13">
        <v>42082</v>
      </c>
      <c r="I2190" s="13" t="s">
        <v>951</v>
      </c>
      <c r="J2190" s="13" t="s">
        <v>1415</v>
      </c>
      <c r="K2190" s="13">
        <v>21</v>
      </c>
    </row>
    <row r="2191" spans="5:11">
      <c r="E2191" s="13" t="s">
        <v>1491</v>
      </c>
      <c r="F2191" s="13" t="s">
        <v>932</v>
      </c>
      <c r="G2191" s="13" t="s">
        <v>933</v>
      </c>
      <c r="H2191" s="13">
        <v>41761</v>
      </c>
      <c r="I2191" s="13" t="s">
        <v>966</v>
      </c>
      <c r="J2191" s="13" t="s">
        <v>1530</v>
      </c>
      <c r="K2191" s="13">
        <v>780</v>
      </c>
    </row>
    <row r="2192" spans="5:11">
      <c r="E2192" s="13" t="s">
        <v>990</v>
      </c>
      <c r="F2192" s="13" t="s">
        <v>991</v>
      </c>
      <c r="G2192" s="13" t="s">
        <v>928</v>
      </c>
      <c r="H2192" s="13">
        <v>42962</v>
      </c>
      <c r="I2192" s="13" t="s">
        <v>938</v>
      </c>
      <c r="J2192" s="13" t="s">
        <v>992</v>
      </c>
      <c r="K2192" s="13">
        <v>679</v>
      </c>
    </row>
    <row r="2193" spans="5:11">
      <c r="E2193" s="13" t="s">
        <v>972</v>
      </c>
      <c r="F2193" s="13" t="s">
        <v>973</v>
      </c>
      <c r="G2193" s="13" t="s">
        <v>946</v>
      </c>
      <c r="H2193" s="13">
        <v>42056</v>
      </c>
      <c r="I2193" s="13" t="s">
        <v>947</v>
      </c>
      <c r="J2193" s="13" t="s">
        <v>1506</v>
      </c>
      <c r="K2193" s="13">
        <v>50</v>
      </c>
    </row>
    <row r="2194" spans="5:11">
      <c r="E2194" s="13" t="s">
        <v>1032</v>
      </c>
      <c r="F2194" s="13" t="s">
        <v>1000</v>
      </c>
      <c r="G2194" s="13" t="s">
        <v>933</v>
      </c>
      <c r="H2194" s="13">
        <v>42341</v>
      </c>
      <c r="I2194" s="13" t="s">
        <v>997</v>
      </c>
      <c r="J2194" s="13" t="s">
        <v>1113</v>
      </c>
      <c r="K2194" s="13">
        <v>55</v>
      </c>
    </row>
    <row r="2195" spans="5:11">
      <c r="E2195" s="13" t="s">
        <v>1155</v>
      </c>
      <c r="F2195" s="13" t="s">
        <v>1156</v>
      </c>
      <c r="G2195" s="13" t="s">
        <v>928</v>
      </c>
      <c r="H2195" s="13">
        <v>41844</v>
      </c>
      <c r="I2195" s="13" t="s">
        <v>962</v>
      </c>
      <c r="J2195" s="13" t="s">
        <v>1189</v>
      </c>
      <c r="K2195" s="13">
        <v>800</v>
      </c>
    </row>
    <row r="2196" spans="5:11">
      <c r="E2196" s="13" t="s">
        <v>968</v>
      </c>
      <c r="F2196" s="13" t="s">
        <v>969</v>
      </c>
      <c r="G2196" s="13" t="s">
        <v>946</v>
      </c>
      <c r="H2196" s="13">
        <v>43081</v>
      </c>
      <c r="I2196" s="13" t="s">
        <v>947</v>
      </c>
      <c r="J2196" s="13" t="s">
        <v>1521</v>
      </c>
      <c r="K2196" s="13">
        <v>50</v>
      </c>
    </row>
    <row r="2197" spans="5:11">
      <c r="E2197" s="13" t="s">
        <v>931</v>
      </c>
      <c r="F2197" s="13" t="s">
        <v>932</v>
      </c>
      <c r="G2197" s="13" t="s">
        <v>933</v>
      </c>
      <c r="H2197" s="13">
        <v>42331</v>
      </c>
      <c r="I2197" s="13" t="s">
        <v>929</v>
      </c>
      <c r="J2197" s="13" t="s">
        <v>1287</v>
      </c>
      <c r="K2197" s="13">
        <v>59</v>
      </c>
    </row>
    <row r="2198" spans="5:11">
      <c r="E2198" s="13" t="s">
        <v>1107</v>
      </c>
      <c r="F2198" s="13" t="s">
        <v>1000</v>
      </c>
      <c r="G2198" s="13" t="s">
        <v>933</v>
      </c>
      <c r="H2198" s="13">
        <v>42105</v>
      </c>
      <c r="I2198" s="13" t="s">
        <v>951</v>
      </c>
      <c r="J2198" s="13" t="s">
        <v>1329</v>
      </c>
      <c r="K2198" s="13">
        <v>30</v>
      </c>
    </row>
    <row r="2199" spans="5:11">
      <c r="E2199" s="13" t="s">
        <v>1097</v>
      </c>
      <c r="F2199" s="13" t="s">
        <v>1098</v>
      </c>
      <c r="G2199" s="13" t="s">
        <v>946</v>
      </c>
      <c r="H2199" s="13">
        <v>42974</v>
      </c>
      <c r="I2199" s="13" t="s">
        <v>942</v>
      </c>
      <c r="J2199" s="13" t="s">
        <v>1269</v>
      </c>
      <c r="K2199" s="13">
        <v>140</v>
      </c>
    </row>
    <row r="2200" spans="5:11">
      <c r="E2200" s="13" t="s">
        <v>1080</v>
      </c>
      <c r="F2200" s="13" t="s">
        <v>1081</v>
      </c>
      <c r="G2200" s="13" t="s">
        <v>928</v>
      </c>
      <c r="H2200" s="13">
        <v>41910</v>
      </c>
      <c r="I2200" s="13" t="s">
        <v>929</v>
      </c>
      <c r="J2200" s="13" t="s">
        <v>1202</v>
      </c>
      <c r="K2200" s="13">
        <v>66</v>
      </c>
    </row>
    <row r="2201" spans="5:11">
      <c r="E2201" s="13" t="s">
        <v>1122</v>
      </c>
      <c r="F2201" s="13" t="s">
        <v>1123</v>
      </c>
      <c r="G2201" s="13" t="s">
        <v>928</v>
      </c>
      <c r="H2201" s="13">
        <v>41905</v>
      </c>
      <c r="I2201" s="13" t="s">
        <v>955</v>
      </c>
      <c r="J2201" s="13" t="s">
        <v>1229</v>
      </c>
      <c r="K2201" s="13">
        <v>475</v>
      </c>
    </row>
    <row r="2202" spans="5:11">
      <c r="E2202" s="13" t="s">
        <v>953</v>
      </c>
      <c r="F2202" s="13" t="s">
        <v>954</v>
      </c>
      <c r="G2202" s="13" t="s">
        <v>937</v>
      </c>
      <c r="H2202" s="13">
        <v>42538</v>
      </c>
      <c r="I2202" s="13" t="s">
        <v>955</v>
      </c>
      <c r="J2202" s="13" t="s">
        <v>1379</v>
      </c>
      <c r="K2202" s="13">
        <v>485</v>
      </c>
    </row>
    <row r="2203" spans="5:11">
      <c r="E2203" s="13" t="s">
        <v>957</v>
      </c>
      <c r="F2203" s="13" t="s">
        <v>958</v>
      </c>
      <c r="G2203" s="13" t="s">
        <v>937</v>
      </c>
      <c r="H2203" s="13">
        <v>42251</v>
      </c>
      <c r="I2203" s="13" t="s">
        <v>938</v>
      </c>
      <c r="J2203" s="13" t="s">
        <v>1505</v>
      </c>
      <c r="K2203" s="13">
        <v>581</v>
      </c>
    </row>
    <row r="2204" spans="5:11">
      <c r="E2204" s="13" t="s">
        <v>964</v>
      </c>
      <c r="F2204" s="13" t="s">
        <v>965</v>
      </c>
      <c r="G2204" s="13" t="s">
        <v>928</v>
      </c>
      <c r="H2204" s="13">
        <v>43327</v>
      </c>
      <c r="I2204" s="13" t="s">
        <v>929</v>
      </c>
      <c r="J2204" s="13" t="s">
        <v>1471</v>
      </c>
      <c r="K2204" s="13">
        <v>74</v>
      </c>
    </row>
    <row r="2205" spans="5:11">
      <c r="E2205" s="13" t="s">
        <v>1072</v>
      </c>
      <c r="F2205" s="13" t="s">
        <v>1073</v>
      </c>
      <c r="G2205" s="13" t="s">
        <v>937</v>
      </c>
      <c r="H2205" s="13">
        <v>43112</v>
      </c>
      <c r="I2205" s="13" t="s">
        <v>974</v>
      </c>
      <c r="J2205" s="13" t="s">
        <v>1241</v>
      </c>
      <c r="K2205" s="13">
        <v>490</v>
      </c>
    </row>
    <row r="2206" spans="5:11">
      <c r="E2206" s="13" t="s">
        <v>996</v>
      </c>
      <c r="F2206" s="13" t="s">
        <v>973</v>
      </c>
      <c r="G2206" s="13" t="s">
        <v>946</v>
      </c>
      <c r="H2206" s="13">
        <v>42623</v>
      </c>
      <c r="I2206" s="13" t="s">
        <v>1005</v>
      </c>
      <c r="J2206" s="13" t="s">
        <v>998</v>
      </c>
      <c r="K2206" s="13">
        <v>240</v>
      </c>
    </row>
    <row r="2207" spans="5:11">
      <c r="E2207" s="13" t="s">
        <v>953</v>
      </c>
      <c r="F2207" s="13" t="s">
        <v>954</v>
      </c>
      <c r="G2207" s="13" t="s">
        <v>937</v>
      </c>
      <c r="H2207" s="13">
        <v>43023</v>
      </c>
      <c r="I2207" s="13" t="s">
        <v>962</v>
      </c>
      <c r="J2207" s="13" t="s">
        <v>1396</v>
      </c>
      <c r="K2207" s="13">
        <v>744</v>
      </c>
    </row>
    <row r="2208" spans="5:11">
      <c r="E2208" s="13" t="s">
        <v>957</v>
      </c>
      <c r="F2208" s="13" t="s">
        <v>958</v>
      </c>
      <c r="G2208" s="13" t="s">
        <v>937</v>
      </c>
      <c r="H2208" s="13">
        <v>43113</v>
      </c>
      <c r="I2208" s="13" t="s">
        <v>974</v>
      </c>
      <c r="J2208" s="13" t="s">
        <v>1352</v>
      </c>
      <c r="K2208" s="13">
        <v>490</v>
      </c>
    </row>
    <row r="2209" spans="5:11">
      <c r="E2209" s="13" t="s">
        <v>1080</v>
      </c>
      <c r="F2209" s="13" t="s">
        <v>1081</v>
      </c>
      <c r="G2209" s="13" t="s">
        <v>928</v>
      </c>
      <c r="H2209" s="13">
        <v>43015</v>
      </c>
      <c r="I2209" s="13" t="s">
        <v>974</v>
      </c>
      <c r="J2209" s="13" t="s">
        <v>1106</v>
      </c>
      <c r="K2209" s="13">
        <v>495</v>
      </c>
    </row>
    <row r="2210" spans="5:11">
      <c r="E2210" s="13" t="s">
        <v>1016</v>
      </c>
      <c r="F2210" s="13" t="s">
        <v>1000</v>
      </c>
      <c r="G2210" s="13" t="s">
        <v>933</v>
      </c>
      <c r="H2210" s="13">
        <v>43126</v>
      </c>
      <c r="I2210" s="13" t="s">
        <v>974</v>
      </c>
      <c r="J2210" s="13" t="s">
        <v>1213</v>
      </c>
      <c r="K2210" s="13">
        <v>500</v>
      </c>
    </row>
    <row r="2211" spans="5:11">
      <c r="E2211" s="13" t="s">
        <v>1039</v>
      </c>
      <c r="F2211" s="13" t="s">
        <v>1040</v>
      </c>
      <c r="G2211" s="13" t="s">
        <v>928</v>
      </c>
      <c r="H2211" s="13">
        <v>43053</v>
      </c>
      <c r="I2211" s="13" t="s">
        <v>942</v>
      </c>
      <c r="J2211" s="13" t="s">
        <v>1172</v>
      </c>
      <c r="K2211" s="13">
        <v>138</v>
      </c>
    </row>
    <row r="2212" spans="5:11">
      <c r="E2212" s="13" t="s">
        <v>953</v>
      </c>
      <c r="F2212" s="13" t="s">
        <v>954</v>
      </c>
      <c r="G2212" s="13" t="s">
        <v>937</v>
      </c>
      <c r="H2212" s="13">
        <v>42423</v>
      </c>
      <c r="I2212" s="13" t="s">
        <v>974</v>
      </c>
      <c r="J2212" s="13" t="s">
        <v>1363</v>
      </c>
      <c r="K2212" s="13">
        <v>490</v>
      </c>
    </row>
    <row r="2213" spans="5:11">
      <c r="E2213" s="13" t="s">
        <v>977</v>
      </c>
      <c r="F2213" s="13" t="s">
        <v>978</v>
      </c>
      <c r="G2213" s="13" t="s">
        <v>946</v>
      </c>
      <c r="H2213" s="13">
        <v>42835</v>
      </c>
      <c r="I2213" s="13" t="s">
        <v>938</v>
      </c>
      <c r="J2213" s="13" t="s">
        <v>1152</v>
      </c>
      <c r="K2213" s="13">
        <v>658</v>
      </c>
    </row>
    <row r="2214" spans="5:11">
      <c r="E2214" s="13" t="s">
        <v>1122</v>
      </c>
      <c r="F2214" s="13" t="s">
        <v>1123</v>
      </c>
      <c r="G2214" s="13" t="s">
        <v>928</v>
      </c>
      <c r="H2214" s="13">
        <v>42456</v>
      </c>
      <c r="I2214" s="13" t="s">
        <v>966</v>
      </c>
      <c r="J2214" s="13" t="s">
        <v>1337</v>
      </c>
      <c r="K2214" s="13">
        <v>800</v>
      </c>
    </row>
    <row r="2215" spans="5:11">
      <c r="E2215" s="13" t="s">
        <v>1068</v>
      </c>
      <c r="F2215" s="13" t="s">
        <v>950</v>
      </c>
      <c r="G2215" s="13" t="s">
        <v>946</v>
      </c>
      <c r="H2215" s="13">
        <v>42792</v>
      </c>
      <c r="I2215" s="13" t="s">
        <v>955</v>
      </c>
      <c r="J2215" s="13" t="s">
        <v>1423</v>
      </c>
      <c r="K2215" s="13">
        <v>485</v>
      </c>
    </row>
    <row r="2216" spans="5:11">
      <c r="E2216" s="13" t="s">
        <v>983</v>
      </c>
      <c r="F2216" s="13" t="s">
        <v>984</v>
      </c>
      <c r="G2216" s="13" t="s">
        <v>928</v>
      </c>
      <c r="H2216" s="13">
        <v>42371</v>
      </c>
      <c r="I2216" s="13" t="s">
        <v>955</v>
      </c>
      <c r="J2216" s="13" t="s">
        <v>985</v>
      </c>
      <c r="K2216" s="13">
        <v>445</v>
      </c>
    </row>
    <row r="2217" spans="5:11">
      <c r="E2217" s="13" t="s">
        <v>987</v>
      </c>
      <c r="F2217" s="13" t="s">
        <v>988</v>
      </c>
      <c r="G2217" s="13" t="s">
        <v>946</v>
      </c>
      <c r="H2217" s="13">
        <v>42012</v>
      </c>
      <c r="I2217" s="13" t="s">
        <v>997</v>
      </c>
      <c r="J2217" s="13" t="s">
        <v>1449</v>
      </c>
      <c r="K2217" s="13">
        <v>59</v>
      </c>
    </row>
    <row r="2218" spans="5:11">
      <c r="E2218" s="13" t="s">
        <v>1032</v>
      </c>
      <c r="F2218" s="13" t="s">
        <v>1000</v>
      </c>
      <c r="G2218" s="13" t="s">
        <v>933</v>
      </c>
      <c r="H2218" s="13">
        <v>41736</v>
      </c>
      <c r="I2218" s="13" t="s">
        <v>942</v>
      </c>
      <c r="J2218" s="13" t="s">
        <v>1349</v>
      </c>
      <c r="K2218" s="13">
        <v>122</v>
      </c>
    </row>
    <row r="2219" spans="5:11">
      <c r="E2219" s="13" t="s">
        <v>1042</v>
      </c>
      <c r="F2219" s="13" t="s">
        <v>1043</v>
      </c>
      <c r="G2219" s="13" t="s">
        <v>928</v>
      </c>
      <c r="H2219" s="13">
        <v>42481</v>
      </c>
      <c r="I2219" s="13" t="s">
        <v>938</v>
      </c>
      <c r="J2219" s="13" t="s">
        <v>1441</v>
      </c>
      <c r="K2219" s="13">
        <v>658</v>
      </c>
    </row>
    <row r="2220" spans="5:11">
      <c r="E2220" s="13" t="s">
        <v>926</v>
      </c>
      <c r="F2220" s="13" t="s">
        <v>927</v>
      </c>
      <c r="G2220" s="13" t="s">
        <v>928</v>
      </c>
      <c r="H2220" s="13">
        <v>42082</v>
      </c>
      <c r="I2220" s="13" t="s">
        <v>955</v>
      </c>
      <c r="J2220" s="13" t="s">
        <v>1020</v>
      </c>
      <c r="K2220" s="13">
        <v>480</v>
      </c>
    </row>
    <row r="2221" spans="5:11">
      <c r="E2221" s="13" t="s">
        <v>1013</v>
      </c>
      <c r="F2221" s="13" t="s">
        <v>1014</v>
      </c>
      <c r="G2221" s="13" t="s">
        <v>928</v>
      </c>
      <c r="H2221" s="13">
        <v>42306</v>
      </c>
      <c r="I2221" s="13" t="s">
        <v>951</v>
      </c>
      <c r="J2221" s="13" t="s">
        <v>1149</v>
      </c>
      <c r="K2221" s="13">
        <v>27</v>
      </c>
    </row>
    <row r="2222" spans="5:11">
      <c r="E2222" s="13" t="s">
        <v>1155</v>
      </c>
      <c r="F2222" s="13" t="s">
        <v>1156</v>
      </c>
      <c r="G2222" s="13" t="s">
        <v>928</v>
      </c>
      <c r="H2222" s="13">
        <v>42959</v>
      </c>
      <c r="I2222" s="13" t="s">
        <v>962</v>
      </c>
      <c r="J2222" s="13" t="s">
        <v>1157</v>
      </c>
      <c r="K2222" s="13">
        <v>592</v>
      </c>
    </row>
    <row r="2223" spans="5:11">
      <c r="E2223" s="13" t="s">
        <v>935</v>
      </c>
      <c r="F2223" s="13" t="s">
        <v>936</v>
      </c>
      <c r="G2223" s="13" t="s">
        <v>937</v>
      </c>
      <c r="H2223" s="13">
        <v>42775</v>
      </c>
      <c r="I2223" s="13" t="s">
        <v>962</v>
      </c>
      <c r="J2223" s="13" t="s">
        <v>1458</v>
      </c>
      <c r="K2223" s="13">
        <v>680</v>
      </c>
    </row>
    <row r="2224" spans="5:11">
      <c r="E2224" s="13" t="s">
        <v>1168</v>
      </c>
      <c r="F2224" s="13" t="s">
        <v>1169</v>
      </c>
      <c r="G2224" s="13" t="s">
        <v>937</v>
      </c>
      <c r="H2224" s="13">
        <v>42381</v>
      </c>
      <c r="I2224" s="13" t="s">
        <v>938</v>
      </c>
      <c r="J2224" s="13" t="s">
        <v>1228</v>
      </c>
      <c r="K2224" s="13">
        <v>693</v>
      </c>
    </row>
    <row r="2225" spans="5:11">
      <c r="E2225" s="13" t="s">
        <v>1011</v>
      </c>
      <c r="F2225" s="13" t="s">
        <v>950</v>
      </c>
      <c r="G2225" s="13" t="s">
        <v>946</v>
      </c>
      <c r="H2225" s="13">
        <v>43021</v>
      </c>
      <c r="I2225" s="13" t="s">
        <v>942</v>
      </c>
      <c r="J2225" s="13" t="s">
        <v>1318</v>
      </c>
      <c r="K2225" s="13">
        <v>141</v>
      </c>
    </row>
    <row r="2226" spans="5:11">
      <c r="E2226" s="13" t="s">
        <v>1060</v>
      </c>
      <c r="F2226" s="13" t="s">
        <v>1061</v>
      </c>
      <c r="G2226" s="13" t="s">
        <v>937</v>
      </c>
      <c r="H2226" s="13">
        <v>42963</v>
      </c>
      <c r="I2226" s="13" t="s">
        <v>955</v>
      </c>
      <c r="J2226" s="13" t="s">
        <v>1271</v>
      </c>
      <c r="K2226" s="13">
        <v>470</v>
      </c>
    </row>
    <row r="2227" spans="5:11">
      <c r="E2227" s="13" t="s">
        <v>1047</v>
      </c>
      <c r="F2227" s="13" t="s">
        <v>1000</v>
      </c>
      <c r="G2227" s="13" t="s">
        <v>933</v>
      </c>
      <c r="H2227" s="13">
        <v>43289</v>
      </c>
      <c r="I2227" s="13" t="s">
        <v>974</v>
      </c>
      <c r="J2227" s="13" t="s">
        <v>1059</v>
      </c>
      <c r="K2227" s="13">
        <v>495</v>
      </c>
    </row>
    <row r="2228" spans="5:11">
      <c r="E2228" s="13" t="s">
        <v>1047</v>
      </c>
      <c r="F2228" s="13" t="s">
        <v>1000</v>
      </c>
      <c r="G2228" s="13" t="s">
        <v>933</v>
      </c>
      <c r="H2228" s="13">
        <v>42556</v>
      </c>
      <c r="I2228" s="13" t="s">
        <v>1005</v>
      </c>
      <c r="J2228" s="13" t="s">
        <v>1410</v>
      </c>
      <c r="K2228" s="13">
        <v>248</v>
      </c>
    </row>
    <row r="2229" spans="5:11">
      <c r="E2229" s="13" t="s">
        <v>980</v>
      </c>
      <c r="F2229" s="13" t="s">
        <v>981</v>
      </c>
      <c r="G2229" s="13" t="s">
        <v>928</v>
      </c>
      <c r="H2229" s="13">
        <v>43069</v>
      </c>
      <c r="I2229" s="13" t="s">
        <v>929</v>
      </c>
      <c r="J2229" s="13" t="s">
        <v>1150</v>
      </c>
      <c r="K2229" s="13">
        <v>76</v>
      </c>
    </row>
    <row r="2230" spans="5:11">
      <c r="E2230" s="13" t="s">
        <v>1018</v>
      </c>
      <c r="F2230" s="13" t="s">
        <v>988</v>
      </c>
      <c r="G2230" s="13" t="s">
        <v>946</v>
      </c>
      <c r="H2230" s="13">
        <v>42133</v>
      </c>
      <c r="I2230" s="13" t="s">
        <v>1010</v>
      </c>
      <c r="J2230" s="13" t="s">
        <v>1383</v>
      </c>
      <c r="K2230" s="13">
        <v>33</v>
      </c>
    </row>
    <row r="2231" spans="5:11">
      <c r="E2231" s="13" t="s">
        <v>953</v>
      </c>
      <c r="F2231" s="13" t="s">
        <v>954</v>
      </c>
      <c r="G2231" s="13" t="s">
        <v>937</v>
      </c>
      <c r="H2231" s="13">
        <v>43295</v>
      </c>
      <c r="I2231" s="13" t="s">
        <v>955</v>
      </c>
      <c r="J2231" s="13" t="s">
        <v>1379</v>
      </c>
      <c r="K2231" s="13">
        <v>475</v>
      </c>
    </row>
    <row r="2232" spans="5:11">
      <c r="E2232" s="13" t="s">
        <v>1007</v>
      </c>
      <c r="F2232" s="13" t="s">
        <v>1008</v>
      </c>
      <c r="G2232" s="13" t="s">
        <v>946</v>
      </c>
      <c r="H2232" s="13">
        <v>43256</v>
      </c>
      <c r="I2232" s="13" t="s">
        <v>938</v>
      </c>
      <c r="J2232" s="13" t="s">
        <v>1312</v>
      </c>
      <c r="K2232" s="13">
        <v>686</v>
      </c>
    </row>
    <row r="2233" spans="5:11">
      <c r="E2233" s="13" t="s">
        <v>960</v>
      </c>
      <c r="F2233" s="13" t="s">
        <v>961</v>
      </c>
      <c r="G2233" s="13" t="s">
        <v>928</v>
      </c>
      <c r="H2233" s="13">
        <v>41710</v>
      </c>
      <c r="I2233" s="13" t="s">
        <v>966</v>
      </c>
      <c r="J2233" s="13" t="s">
        <v>1294</v>
      </c>
      <c r="K2233" s="13">
        <v>780</v>
      </c>
    </row>
    <row r="2234" spans="5:11">
      <c r="E2234" s="13" t="s">
        <v>1491</v>
      </c>
      <c r="F2234" s="13" t="s">
        <v>932</v>
      </c>
      <c r="G2234" s="13" t="s">
        <v>933</v>
      </c>
      <c r="H2234" s="13">
        <v>41790</v>
      </c>
      <c r="I2234" s="13" t="s">
        <v>966</v>
      </c>
      <c r="J2234" s="13" t="s">
        <v>1520</v>
      </c>
      <c r="K2234" s="13">
        <v>510</v>
      </c>
    </row>
    <row r="2235" spans="5:11">
      <c r="E2235" s="13" t="s">
        <v>1016</v>
      </c>
      <c r="F2235" s="13" t="s">
        <v>1000</v>
      </c>
      <c r="G2235" s="13" t="s">
        <v>933</v>
      </c>
      <c r="H2235" s="13">
        <v>42728</v>
      </c>
      <c r="I2235" s="13" t="s">
        <v>1010</v>
      </c>
      <c r="J2235" s="13" t="s">
        <v>1293</v>
      </c>
      <c r="K2235" s="13">
        <v>49</v>
      </c>
    </row>
    <row r="2236" spans="5:11">
      <c r="E2236" s="13" t="s">
        <v>1011</v>
      </c>
      <c r="F2236" s="13" t="s">
        <v>950</v>
      </c>
      <c r="G2236" s="13" t="s">
        <v>946</v>
      </c>
      <c r="H2236" s="13">
        <v>43027</v>
      </c>
      <c r="I2236" s="13" t="s">
        <v>962</v>
      </c>
      <c r="J2236" s="13" t="s">
        <v>1224</v>
      </c>
      <c r="K2236" s="13">
        <v>512</v>
      </c>
    </row>
    <row r="2237" spans="5:11">
      <c r="E2237" s="13" t="s">
        <v>1060</v>
      </c>
      <c r="F2237" s="13" t="s">
        <v>1061</v>
      </c>
      <c r="G2237" s="13" t="s">
        <v>937</v>
      </c>
      <c r="H2237" s="13">
        <v>42218</v>
      </c>
      <c r="I2237" s="13" t="s">
        <v>962</v>
      </c>
      <c r="J2237" s="13" t="s">
        <v>1482</v>
      </c>
      <c r="K2237" s="13">
        <v>656</v>
      </c>
    </row>
    <row r="2238" spans="5:11">
      <c r="E2238" s="13" t="s">
        <v>1060</v>
      </c>
      <c r="F2238" s="13" t="s">
        <v>1061</v>
      </c>
      <c r="G2238" s="13" t="s">
        <v>937</v>
      </c>
      <c r="H2238" s="13">
        <v>42123</v>
      </c>
      <c r="I2238" s="13" t="s">
        <v>929</v>
      </c>
      <c r="J2238" s="13" t="s">
        <v>1252</v>
      </c>
      <c r="K2238" s="13">
        <v>72</v>
      </c>
    </row>
    <row r="2239" spans="5:11">
      <c r="E2239" s="13" t="s">
        <v>996</v>
      </c>
      <c r="F2239" s="13" t="s">
        <v>973</v>
      </c>
      <c r="G2239" s="13" t="s">
        <v>946</v>
      </c>
      <c r="H2239" s="13">
        <v>41879</v>
      </c>
      <c r="I2239" s="13" t="s">
        <v>974</v>
      </c>
      <c r="J2239" s="13" t="s">
        <v>998</v>
      </c>
      <c r="K2239" s="13">
        <v>500</v>
      </c>
    </row>
    <row r="2240" spans="5:11">
      <c r="E2240" s="13" t="s">
        <v>996</v>
      </c>
      <c r="F2240" s="13" t="s">
        <v>973</v>
      </c>
      <c r="G2240" s="13" t="s">
        <v>946</v>
      </c>
      <c r="H2240" s="13">
        <v>41831</v>
      </c>
      <c r="I2240" s="13" t="s">
        <v>962</v>
      </c>
      <c r="J2240" s="13" t="s">
        <v>1231</v>
      </c>
      <c r="K2240" s="13">
        <v>472</v>
      </c>
    </row>
    <row r="2241" spans="5:11">
      <c r="E2241" s="13" t="s">
        <v>972</v>
      </c>
      <c r="F2241" s="13" t="s">
        <v>973</v>
      </c>
      <c r="G2241" s="13" t="s">
        <v>946</v>
      </c>
      <c r="H2241" s="13">
        <v>43128</v>
      </c>
      <c r="I2241" s="13" t="s">
        <v>929</v>
      </c>
      <c r="J2241" s="13" t="s">
        <v>1151</v>
      </c>
      <c r="K2241" s="13">
        <v>80</v>
      </c>
    </row>
    <row r="2242" spans="5:11">
      <c r="E2242" s="13" t="s">
        <v>1050</v>
      </c>
      <c r="F2242" s="13" t="s">
        <v>1051</v>
      </c>
      <c r="G2242" s="13" t="s">
        <v>928</v>
      </c>
      <c r="H2242" s="13">
        <v>42080</v>
      </c>
      <c r="I2242" s="13" t="s">
        <v>997</v>
      </c>
      <c r="J2242" s="13" t="s">
        <v>1389</v>
      </c>
      <c r="K2242" s="13">
        <v>64</v>
      </c>
    </row>
    <row r="2243" spans="5:11">
      <c r="E2243" s="13" t="s">
        <v>1047</v>
      </c>
      <c r="F2243" s="13" t="s">
        <v>1000</v>
      </c>
      <c r="G2243" s="13" t="s">
        <v>933</v>
      </c>
      <c r="H2243" s="13">
        <v>41769</v>
      </c>
      <c r="I2243" s="13" t="s">
        <v>942</v>
      </c>
      <c r="J2243" s="13" t="s">
        <v>1488</v>
      </c>
      <c r="K2243" s="13">
        <v>114</v>
      </c>
    </row>
    <row r="2244" spans="5:11">
      <c r="E2244" s="13" t="s">
        <v>940</v>
      </c>
      <c r="F2244" s="13" t="s">
        <v>941</v>
      </c>
      <c r="G2244" s="13" t="s">
        <v>928</v>
      </c>
      <c r="H2244" s="13">
        <v>42772</v>
      </c>
      <c r="I2244" s="13" t="s">
        <v>929</v>
      </c>
      <c r="J2244" s="13" t="s">
        <v>1531</v>
      </c>
      <c r="K2244" s="13">
        <v>73</v>
      </c>
    </row>
    <row r="2245" spans="5:11">
      <c r="E2245" s="13" t="s">
        <v>1013</v>
      </c>
      <c r="F2245" s="13" t="s">
        <v>1014</v>
      </c>
      <c r="G2245" s="13" t="s">
        <v>928</v>
      </c>
      <c r="H2245" s="13">
        <v>42760</v>
      </c>
      <c r="I2245" s="13" t="s">
        <v>1010</v>
      </c>
      <c r="J2245" s="13" t="s">
        <v>1063</v>
      </c>
      <c r="K2245" s="13">
        <v>47</v>
      </c>
    </row>
    <row r="2246" spans="5:11">
      <c r="E2246" s="13" t="s">
        <v>1070</v>
      </c>
      <c r="F2246" s="13" t="s">
        <v>958</v>
      </c>
      <c r="G2246" s="13" t="s">
        <v>937</v>
      </c>
      <c r="H2246" s="13">
        <v>43413</v>
      </c>
      <c r="I2246" s="13" t="s">
        <v>966</v>
      </c>
      <c r="J2246" s="13" t="s">
        <v>1286</v>
      </c>
      <c r="K2246" s="13">
        <v>960</v>
      </c>
    </row>
    <row r="2247" spans="5:11">
      <c r="E2247" s="13" t="s">
        <v>1032</v>
      </c>
      <c r="F2247" s="13" t="s">
        <v>1000</v>
      </c>
      <c r="G2247" s="13" t="s">
        <v>933</v>
      </c>
      <c r="H2247" s="13">
        <v>42642</v>
      </c>
      <c r="I2247" s="13" t="s">
        <v>966</v>
      </c>
      <c r="J2247" s="13" t="s">
        <v>1481</v>
      </c>
      <c r="K2247" s="13">
        <v>990</v>
      </c>
    </row>
    <row r="2248" spans="5:11">
      <c r="E2248" s="13" t="s">
        <v>1060</v>
      </c>
      <c r="F2248" s="13" t="s">
        <v>1061</v>
      </c>
      <c r="G2248" s="13" t="s">
        <v>937</v>
      </c>
      <c r="H2248" s="13">
        <v>43393</v>
      </c>
      <c r="I2248" s="13" t="s">
        <v>962</v>
      </c>
      <c r="J2248" s="13" t="s">
        <v>1062</v>
      </c>
      <c r="K2248" s="13">
        <v>720</v>
      </c>
    </row>
    <row r="2249" spans="5:11">
      <c r="E2249" s="13" t="s">
        <v>1047</v>
      </c>
      <c r="F2249" s="13" t="s">
        <v>1000</v>
      </c>
      <c r="G2249" s="13" t="s">
        <v>933</v>
      </c>
      <c r="H2249" s="13">
        <v>42225</v>
      </c>
      <c r="I2249" s="13" t="s">
        <v>962</v>
      </c>
      <c r="J2249" s="13" t="s">
        <v>1366</v>
      </c>
      <c r="K2249" s="13">
        <v>600</v>
      </c>
    </row>
    <row r="2250" spans="5:11">
      <c r="E2250" s="13" t="s">
        <v>1024</v>
      </c>
      <c r="F2250" s="13" t="s">
        <v>1025</v>
      </c>
      <c r="G2250" s="13" t="s">
        <v>928</v>
      </c>
      <c r="H2250" s="13">
        <v>42430</v>
      </c>
      <c r="I2250" s="13" t="s">
        <v>955</v>
      </c>
      <c r="J2250" s="13" t="s">
        <v>1272</v>
      </c>
      <c r="K2250" s="13">
        <v>435</v>
      </c>
    </row>
    <row r="2251" spans="5:11">
      <c r="E2251" s="13" t="s">
        <v>1060</v>
      </c>
      <c r="F2251" s="13" t="s">
        <v>1061</v>
      </c>
      <c r="G2251" s="13" t="s">
        <v>937</v>
      </c>
      <c r="H2251" s="13">
        <v>41696</v>
      </c>
      <c r="I2251" s="13" t="s">
        <v>951</v>
      </c>
      <c r="J2251" s="13" t="s">
        <v>1445</v>
      </c>
      <c r="K2251" s="13">
        <v>25</v>
      </c>
    </row>
    <row r="2252" spans="5:11">
      <c r="E2252" s="13" t="s">
        <v>1068</v>
      </c>
      <c r="F2252" s="13" t="s">
        <v>950</v>
      </c>
      <c r="G2252" s="13" t="s">
        <v>946</v>
      </c>
      <c r="H2252" s="13">
        <v>41655</v>
      </c>
      <c r="I2252" s="13" t="s">
        <v>947</v>
      </c>
      <c r="J2252" s="13" t="s">
        <v>1397</v>
      </c>
      <c r="K2252" s="13">
        <v>46</v>
      </c>
    </row>
    <row r="2253" spans="5:11">
      <c r="E2253" s="13" t="s">
        <v>960</v>
      </c>
      <c r="F2253" s="13" t="s">
        <v>961</v>
      </c>
      <c r="G2253" s="13" t="s">
        <v>928</v>
      </c>
      <c r="H2253" s="13">
        <v>41892</v>
      </c>
      <c r="I2253" s="13" t="s">
        <v>947</v>
      </c>
      <c r="J2253" s="13" t="s">
        <v>1250</v>
      </c>
      <c r="K2253" s="13">
        <v>48</v>
      </c>
    </row>
    <row r="2254" spans="5:11">
      <c r="E2254" s="13" t="s">
        <v>1027</v>
      </c>
      <c r="F2254" s="13" t="s">
        <v>1028</v>
      </c>
      <c r="G2254" s="13" t="s">
        <v>928</v>
      </c>
      <c r="H2254" s="13">
        <v>42608</v>
      </c>
      <c r="I2254" s="13" t="s">
        <v>942</v>
      </c>
      <c r="J2254" s="13" t="s">
        <v>1285</v>
      </c>
      <c r="K2254" s="13">
        <v>134</v>
      </c>
    </row>
    <row r="2255" spans="5:11">
      <c r="E2255" s="13" t="s">
        <v>1070</v>
      </c>
      <c r="F2255" s="13" t="s">
        <v>958</v>
      </c>
      <c r="G2255" s="13" t="s">
        <v>937</v>
      </c>
      <c r="H2255" s="13">
        <v>41727</v>
      </c>
      <c r="I2255" s="13" t="s">
        <v>929</v>
      </c>
      <c r="J2255" s="13" t="s">
        <v>1532</v>
      </c>
      <c r="K2255" s="13">
        <v>75</v>
      </c>
    </row>
    <row r="2256" spans="5:11">
      <c r="E2256" s="13" t="s">
        <v>1007</v>
      </c>
      <c r="F2256" s="13" t="s">
        <v>1008</v>
      </c>
      <c r="G2256" s="13" t="s">
        <v>946</v>
      </c>
      <c r="H2256" s="13">
        <v>42483</v>
      </c>
      <c r="I2256" s="13" t="s">
        <v>938</v>
      </c>
      <c r="J2256" s="13" t="s">
        <v>1211</v>
      </c>
      <c r="K2256" s="13">
        <v>693</v>
      </c>
    </row>
    <row r="2257" spans="5:11">
      <c r="E2257" s="13" t="s">
        <v>1002</v>
      </c>
      <c r="F2257" s="13" t="s">
        <v>981</v>
      </c>
      <c r="G2257" s="13" t="s">
        <v>928</v>
      </c>
      <c r="H2257" s="13">
        <v>41964</v>
      </c>
      <c r="I2257" s="13" t="s">
        <v>942</v>
      </c>
      <c r="J2257" s="13" t="s">
        <v>1303</v>
      </c>
      <c r="K2257" s="13">
        <v>119</v>
      </c>
    </row>
    <row r="2258" spans="5:11">
      <c r="E2258" s="13" t="s">
        <v>964</v>
      </c>
      <c r="F2258" s="13" t="s">
        <v>965</v>
      </c>
      <c r="G2258" s="13" t="s">
        <v>928</v>
      </c>
      <c r="H2258" s="13">
        <v>42305</v>
      </c>
      <c r="I2258" s="13" t="s">
        <v>929</v>
      </c>
      <c r="J2258" s="13" t="s">
        <v>1479</v>
      </c>
      <c r="K2258" s="13">
        <v>48</v>
      </c>
    </row>
    <row r="2259" spans="5:11">
      <c r="E2259" s="13" t="s">
        <v>931</v>
      </c>
      <c r="F2259" s="13" t="s">
        <v>932</v>
      </c>
      <c r="G2259" s="13" t="s">
        <v>933</v>
      </c>
      <c r="H2259" s="13">
        <v>41898</v>
      </c>
      <c r="I2259" s="13" t="s">
        <v>1010</v>
      </c>
      <c r="J2259" s="13" t="s">
        <v>934</v>
      </c>
      <c r="K2259" s="13">
        <v>45</v>
      </c>
    </row>
    <row r="2260" spans="5:11">
      <c r="E2260" s="13" t="s">
        <v>1047</v>
      </c>
      <c r="F2260" s="13" t="s">
        <v>1000</v>
      </c>
      <c r="G2260" s="13" t="s">
        <v>933</v>
      </c>
      <c r="H2260" s="13">
        <v>41818</v>
      </c>
      <c r="I2260" s="13" t="s">
        <v>1005</v>
      </c>
      <c r="J2260" s="13" t="s">
        <v>1195</v>
      </c>
      <c r="K2260" s="13">
        <v>250</v>
      </c>
    </row>
    <row r="2261" spans="5:11">
      <c r="E2261" s="13" t="s">
        <v>1013</v>
      </c>
      <c r="F2261" s="13" t="s">
        <v>1014</v>
      </c>
      <c r="G2261" s="13" t="s">
        <v>928</v>
      </c>
      <c r="H2261" s="13">
        <v>41847</v>
      </c>
      <c r="I2261" s="13" t="s">
        <v>955</v>
      </c>
      <c r="J2261" s="13" t="s">
        <v>1336</v>
      </c>
      <c r="K2261" s="13">
        <v>380</v>
      </c>
    </row>
    <row r="2262" spans="5:11">
      <c r="E2262" s="13" t="s">
        <v>949</v>
      </c>
      <c r="F2262" s="13" t="s">
        <v>950</v>
      </c>
      <c r="G2262" s="13" t="s">
        <v>946</v>
      </c>
      <c r="H2262" s="13">
        <v>42922</v>
      </c>
      <c r="I2262" s="13" t="s">
        <v>974</v>
      </c>
      <c r="J2262" s="13" t="s">
        <v>1464</v>
      </c>
      <c r="K2262" s="13">
        <v>495</v>
      </c>
    </row>
    <row r="2263" spans="5:11">
      <c r="E2263" s="13" t="s">
        <v>1002</v>
      </c>
      <c r="F2263" s="13" t="s">
        <v>981</v>
      </c>
      <c r="G2263" s="13" t="s">
        <v>928</v>
      </c>
      <c r="H2263" s="13">
        <v>41667</v>
      </c>
      <c r="I2263" s="13" t="s">
        <v>938</v>
      </c>
      <c r="J2263" s="13" t="s">
        <v>1003</v>
      </c>
      <c r="K2263" s="13">
        <v>623</v>
      </c>
    </row>
    <row r="2264" spans="5:11">
      <c r="E2264" s="13" t="s">
        <v>993</v>
      </c>
      <c r="F2264" s="13" t="s">
        <v>994</v>
      </c>
      <c r="G2264" s="13" t="s">
        <v>928</v>
      </c>
      <c r="H2264" s="13">
        <v>42477</v>
      </c>
      <c r="I2264" s="13" t="s">
        <v>1010</v>
      </c>
      <c r="J2264" s="13" t="s">
        <v>1343</v>
      </c>
      <c r="K2264" s="13">
        <v>44</v>
      </c>
    </row>
    <row r="2265" spans="5:11">
      <c r="E2265" s="13" t="s">
        <v>983</v>
      </c>
      <c r="F2265" s="13" t="s">
        <v>984</v>
      </c>
      <c r="G2265" s="13" t="s">
        <v>928</v>
      </c>
      <c r="H2265" s="13">
        <v>42998</v>
      </c>
      <c r="I2265" s="13" t="s">
        <v>951</v>
      </c>
      <c r="J2265" s="13" t="s">
        <v>1139</v>
      </c>
      <c r="K2265" s="13">
        <v>30</v>
      </c>
    </row>
    <row r="2266" spans="5:11">
      <c r="E2266" s="13" t="s">
        <v>1122</v>
      </c>
      <c r="F2266" s="13" t="s">
        <v>1123</v>
      </c>
      <c r="G2266" s="13" t="s">
        <v>928</v>
      </c>
      <c r="H2266" s="13">
        <v>41833</v>
      </c>
      <c r="I2266" s="13" t="s">
        <v>947</v>
      </c>
      <c r="J2266" s="13" t="s">
        <v>1229</v>
      </c>
      <c r="K2266" s="13">
        <v>49</v>
      </c>
    </row>
    <row r="2267" spans="5:11">
      <c r="E2267" s="13" t="s">
        <v>1030</v>
      </c>
      <c r="F2267" s="13" t="s">
        <v>1000</v>
      </c>
      <c r="G2267" s="13" t="s">
        <v>933</v>
      </c>
      <c r="H2267" s="13">
        <v>42540</v>
      </c>
      <c r="I2267" s="13" t="s">
        <v>929</v>
      </c>
      <c r="J2267" s="13" t="s">
        <v>1353</v>
      </c>
      <c r="K2267" s="13">
        <v>72</v>
      </c>
    </row>
    <row r="2268" spans="5:11">
      <c r="E2268" s="13" t="s">
        <v>949</v>
      </c>
      <c r="F2268" s="13" t="s">
        <v>950</v>
      </c>
      <c r="G2268" s="13" t="s">
        <v>946</v>
      </c>
      <c r="H2268" s="13">
        <v>42160</v>
      </c>
      <c r="I2268" s="13" t="s">
        <v>947</v>
      </c>
      <c r="J2268" s="13" t="s">
        <v>1450</v>
      </c>
      <c r="K2268" s="13">
        <v>45</v>
      </c>
    </row>
    <row r="2269" spans="5:11">
      <c r="E2269" s="13" t="s">
        <v>999</v>
      </c>
      <c r="F2269" s="13" t="s">
        <v>1000</v>
      </c>
      <c r="G2269" s="13" t="s">
        <v>933</v>
      </c>
      <c r="H2269" s="13">
        <v>42612</v>
      </c>
      <c r="I2269" s="13" t="s">
        <v>942</v>
      </c>
      <c r="J2269" s="13" t="s">
        <v>1361</v>
      </c>
      <c r="K2269" s="13">
        <v>149</v>
      </c>
    </row>
    <row r="2270" spans="5:11">
      <c r="E2270" s="13" t="s">
        <v>1042</v>
      </c>
      <c r="F2270" s="13" t="s">
        <v>1043</v>
      </c>
      <c r="G2270" s="13" t="s">
        <v>928</v>
      </c>
      <c r="H2270" s="13">
        <v>42693</v>
      </c>
      <c r="I2270" s="13" t="s">
        <v>997</v>
      </c>
      <c r="J2270" s="13" t="s">
        <v>1044</v>
      </c>
      <c r="K2270" s="13">
        <v>61</v>
      </c>
    </row>
    <row r="2271" spans="5:11">
      <c r="E2271" s="13" t="s">
        <v>980</v>
      </c>
      <c r="F2271" s="13" t="s">
        <v>981</v>
      </c>
      <c r="G2271" s="13" t="s">
        <v>928</v>
      </c>
      <c r="H2271" s="13">
        <v>42610</v>
      </c>
      <c r="I2271" s="13" t="s">
        <v>974</v>
      </c>
      <c r="J2271" s="13" t="s">
        <v>1150</v>
      </c>
      <c r="K2271" s="13">
        <v>500</v>
      </c>
    </row>
    <row r="2272" spans="5:11">
      <c r="E2272" s="13" t="s">
        <v>990</v>
      </c>
      <c r="F2272" s="13" t="s">
        <v>991</v>
      </c>
      <c r="G2272" s="13" t="s">
        <v>928</v>
      </c>
      <c r="H2272" s="13">
        <v>41989</v>
      </c>
      <c r="I2272" s="13" t="s">
        <v>938</v>
      </c>
      <c r="J2272" s="13" t="s">
        <v>1434</v>
      </c>
      <c r="K2272" s="13">
        <v>672</v>
      </c>
    </row>
    <row r="2273" spans="5:11">
      <c r="E2273" s="13" t="s">
        <v>1168</v>
      </c>
      <c r="F2273" s="13" t="s">
        <v>1169</v>
      </c>
      <c r="G2273" s="13" t="s">
        <v>937</v>
      </c>
      <c r="H2273" s="13">
        <v>43191</v>
      </c>
      <c r="I2273" s="13" t="s">
        <v>962</v>
      </c>
      <c r="J2273" s="13" t="s">
        <v>1316</v>
      </c>
      <c r="K2273" s="13">
        <v>640</v>
      </c>
    </row>
    <row r="2274" spans="5:11">
      <c r="E2274" s="13" t="s">
        <v>1080</v>
      </c>
      <c r="F2274" s="13" t="s">
        <v>1081</v>
      </c>
      <c r="G2274" s="13" t="s">
        <v>928</v>
      </c>
      <c r="H2274" s="13">
        <v>42946</v>
      </c>
      <c r="I2274" s="13" t="s">
        <v>966</v>
      </c>
      <c r="J2274" s="13" t="s">
        <v>1147</v>
      </c>
      <c r="K2274" s="13">
        <v>630</v>
      </c>
    </row>
    <row r="2275" spans="5:11">
      <c r="E2275" s="13" t="s">
        <v>1013</v>
      </c>
      <c r="F2275" s="13" t="s">
        <v>1014</v>
      </c>
      <c r="G2275" s="13" t="s">
        <v>928</v>
      </c>
      <c r="H2275" s="13">
        <v>42856</v>
      </c>
      <c r="I2275" s="13" t="s">
        <v>947</v>
      </c>
      <c r="J2275" s="13" t="s">
        <v>1063</v>
      </c>
      <c r="K2275" s="13">
        <v>46</v>
      </c>
    </row>
    <row r="2276" spans="5:11">
      <c r="E2276" s="13" t="s">
        <v>1502</v>
      </c>
      <c r="F2276" s="13" t="s">
        <v>1000</v>
      </c>
      <c r="G2276" s="13" t="s">
        <v>933</v>
      </c>
      <c r="H2276" s="13">
        <v>42016</v>
      </c>
      <c r="I2276" s="13" t="s">
        <v>947</v>
      </c>
      <c r="J2276" s="13" t="s">
        <v>1529</v>
      </c>
      <c r="K2276" s="13">
        <v>33</v>
      </c>
    </row>
    <row r="2277" spans="5:11">
      <c r="E2277" s="13" t="s">
        <v>990</v>
      </c>
      <c r="F2277" s="13" t="s">
        <v>991</v>
      </c>
      <c r="G2277" s="13" t="s">
        <v>928</v>
      </c>
      <c r="H2277" s="13">
        <v>42723</v>
      </c>
      <c r="I2277" s="13" t="s">
        <v>962</v>
      </c>
      <c r="J2277" s="13" t="s">
        <v>1179</v>
      </c>
      <c r="K2277" s="13">
        <v>568</v>
      </c>
    </row>
    <row r="2278" spans="5:11">
      <c r="E2278" s="13" t="s">
        <v>987</v>
      </c>
      <c r="F2278" s="13" t="s">
        <v>988</v>
      </c>
      <c r="G2278" s="13" t="s">
        <v>946</v>
      </c>
      <c r="H2278" s="13">
        <v>42081</v>
      </c>
      <c r="I2278" s="13" t="s">
        <v>955</v>
      </c>
      <c r="J2278" s="13" t="s">
        <v>1511</v>
      </c>
      <c r="K2278" s="13">
        <v>490</v>
      </c>
    </row>
    <row r="2279" spans="5:11">
      <c r="E2279" s="13" t="s">
        <v>1024</v>
      </c>
      <c r="F2279" s="13" t="s">
        <v>1025</v>
      </c>
      <c r="G2279" s="13" t="s">
        <v>928</v>
      </c>
      <c r="H2279" s="13">
        <v>42892</v>
      </c>
      <c r="I2279" s="13" t="s">
        <v>1005</v>
      </c>
      <c r="J2279" s="13" t="s">
        <v>1354</v>
      </c>
      <c r="K2279" s="13">
        <v>238</v>
      </c>
    </row>
    <row r="2280" spans="5:11">
      <c r="E2280" s="13" t="s">
        <v>993</v>
      </c>
      <c r="F2280" s="13" t="s">
        <v>994</v>
      </c>
      <c r="G2280" s="13" t="s">
        <v>928</v>
      </c>
      <c r="H2280" s="13">
        <v>42628</v>
      </c>
      <c r="I2280" s="13" t="s">
        <v>951</v>
      </c>
      <c r="J2280" s="13" t="s">
        <v>1375</v>
      </c>
      <c r="K2280" s="13">
        <v>26</v>
      </c>
    </row>
    <row r="2281" spans="5:11">
      <c r="E2281" s="13" t="s">
        <v>1070</v>
      </c>
      <c r="F2281" s="13" t="s">
        <v>958</v>
      </c>
      <c r="G2281" s="13" t="s">
        <v>937</v>
      </c>
      <c r="H2281" s="13">
        <v>42727</v>
      </c>
      <c r="I2281" s="13" t="s">
        <v>951</v>
      </c>
      <c r="J2281" s="13" t="s">
        <v>1527</v>
      </c>
      <c r="K2281" s="13">
        <v>30</v>
      </c>
    </row>
    <row r="2282" spans="5:11">
      <c r="E2282" s="13" t="s">
        <v>1093</v>
      </c>
      <c r="F2282" s="13" t="s">
        <v>1094</v>
      </c>
      <c r="G2282" s="13" t="s">
        <v>928</v>
      </c>
      <c r="H2282" s="13">
        <v>43069</v>
      </c>
      <c r="I2282" s="13" t="s">
        <v>966</v>
      </c>
      <c r="J2282" s="13" t="s">
        <v>1234</v>
      </c>
      <c r="K2282" s="13">
        <v>860</v>
      </c>
    </row>
    <row r="2283" spans="5:11">
      <c r="E2283" s="13" t="s">
        <v>1097</v>
      </c>
      <c r="F2283" s="13" t="s">
        <v>1098</v>
      </c>
      <c r="G2283" s="13" t="s">
        <v>946</v>
      </c>
      <c r="H2283" s="13">
        <v>41843</v>
      </c>
      <c r="I2283" s="13" t="s">
        <v>966</v>
      </c>
      <c r="J2283" s="13" t="s">
        <v>1533</v>
      </c>
      <c r="K2283" s="13">
        <v>800</v>
      </c>
    </row>
    <row r="2284" spans="5:11">
      <c r="E2284" s="13" t="s">
        <v>1047</v>
      </c>
      <c r="F2284" s="13" t="s">
        <v>1000</v>
      </c>
      <c r="G2284" s="13" t="s">
        <v>933</v>
      </c>
      <c r="H2284" s="13">
        <v>42168</v>
      </c>
      <c r="I2284" s="13" t="s">
        <v>929</v>
      </c>
      <c r="J2284" s="13" t="s">
        <v>1255</v>
      </c>
      <c r="K2284" s="13">
        <v>79</v>
      </c>
    </row>
    <row r="2285" spans="5:11">
      <c r="E2285" s="13" t="s">
        <v>1042</v>
      </c>
      <c r="F2285" s="13" t="s">
        <v>1043</v>
      </c>
      <c r="G2285" s="13" t="s">
        <v>928</v>
      </c>
      <c r="H2285" s="13">
        <v>42963</v>
      </c>
      <c r="I2285" s="13" t="s">
        <v>947</v>
      </c>
      <c r="J2285" s="13" t="s">
        <v>1120</v>
      </c>
      <c r="K2285" s="13">
        <v>49</v>
      </c>
    </row>
    <row r="2286" spans="5:11">
      <c r="E2286" s="13" t="s">
        <v>996</v>
      </c>
      <c r="F2286" s="13" t="s">
        <v>973</v>
      </c>
      <c r="G2286" s="13" t="s">
        <v>946</v>
      </c>
      <c r="H2286" s="13">
        <v>42146</v>
      </c>
      <c r="I2286" s="13" t="s">
        <v>951</v>
      </c>
      <c r="J2286" s="13" t="s">
        <v>1231</v>
      </c>
      <c r="K2286" s="13">
        <v>28</v>
      </c>
    </row>
    <row r="2287" spans="5:11">
      <c r="E2287" s="13" t="s">
        <v>1039</v>
      </c>
      <c r="F2287" s="13" t="s">
        <v>1040</v>
      </c>
      <c r="G2287" s="13" t="s">
        <v>928</v>
      </c>
      <c r="H2287" s="13">
        <v>42288</v>
      </c>
      <c r="I2287" s="13" t="s">
        <v>938</v>
      </c>
      <c r="J2287" s="13" t="s">
        <v>1041</v>
      </c>
      <c r="K2287" s="13">
        <v>623</v>
      </c>
    </row>
    <row r="2288" spans="5:11">
      <c r="E2288" s="13" t="s">
        <v>1072</v>
      </c>
      <c r="F2288" s="13" t="s">
        <v>1073</v>
      </c>
      <c r="G2288" s="13" t="s">
        <v>937</v>
      </c>
      <c r="H2288" s="13">
        <v>42378</v>
      </c>
      <c r="I2288" s="13" t="s">
        <v>955</v>
      </c>
      <c r="J2288" s="13" t="s">
        <v>1241</v>
      </c>
      <c r="K2288" s="13">
        <v>435</v>
      </c>
    </row>
    <row r="2289" spans="5:11">
      <c r="E2289" s="13" t="s">
        <v>1097</v>
      </c>
      <c r="F2289" s="13" t="s">
        <v>1098</v>
      </c>
      <c r="G2289" s="13" t="s">
        <v>946</v>
      </c>
      <c r="H2289" s="13">
        <v>41985</v>
      </c>
      <c r="I2289" s="13" t="s">
        <v>938</v>
      </c>
      <c r="J2289" s="13" t="s">
        <v>1477</v>
      </c>
      <c r="K2289" s="13">
        <v>693</v>
      </c>
    </row>
    <row r="2290" spans="5:11">
      <c r="E2290" s="13" t="s">
        <v>1016</v>
      </c>
      <c r="F2290" s="13" t="s">
        <v>1000</v>
      </c>
      <c r="G2290" s="13" t="s">
        <v>933</v>
      </c>
      <c r="H2290" s="13">
        <v>42859</v>
      </c>
      <c r="I2290" s="13" t="s">
        <v>942</v>
      </c>
      <c r="J2290" s="13" t="s">
        <v>1455</v>
      </c>
      <c r="K2290" s="13">
        <v>150</v>
      </c>
    </row>
    <row r="2291" spans="5:11">
      <c r="E2291" s="13" t="s">
        <v>1107</v>
      </c>
      <c r="F2291" s="13" t="s">
        <v>1000</v>
      </c>
      <c r="G2291" s="13" t="s">
        <v>933</v>
      </c>
      <c r="H2291" s="13">
        <v>42164</v>
      </c>
      <c r="I2291" s="13" t="s">
        <v>962</v>
      </c>
      <c r="J2291" s="13" t="s">
        <v>1365</v>
      </c>
      <c r="K2291" s="13">
        <v>696</v>
      </c>
    </row>
    <row r="2292" spans="5:11">
      <c r="E2292" s="13" t="s">
        <v>1050</v>
      </c>
      <c r="F2292" s="13" t="s">
        <v>1051</v>
      </c>
      <c r="G2292" s="13" t="s">
        <v>928</v>
      </c>
      <c r="H2292" s="13">
        <v>41755</v>
      </c>
      <c r="I2292" s="13" t="s">
        <v>951</v>
      </c>
      <c r="J2292" s="13" t="s">
        <v>1278</v>
      </c>
      <c r="K2292" s="13">
        <v>26</v>
      </c>
    </row>
    <row r="2293" spans="5:11">
      <c r="E2293" s="13" t="s">
        <v>953</v>
      </c>
      <c r="F2293" s="13" t="s">
        <v>954</v>
      </c>
      <c r="G2293" s="13" t="s">
        <v>937</v>
      </c>
      <c r="H2293" s="13">
        <v>42550</v>
      </c>
      <c r="I2293" s="13" t="s">
        <v>938</v>
      </c>
      <c r="J2293" s="13" t="s">
        <v>1379</v>
      </c>
      <c r="K2293" s="13">
        <v>623</v>
      </c>
    </row>
    <row r="2294" spans="5:11">
      <c r="E2294" s="13" t="s">
        <v>1080</v>
      </c>
      <c r="F2294" s="13" t="s">
        <v>1081</v>
      </c>
      <c r="G2294" s="13" t="s">
        <v>928</v>
      </c>
      <c r="H2294" s="13">
        <v>42478</v>
      </c>
      <c r="I2294" s="13" t="s">
        <v>929</v>
      </c>
      <c r="J2294" s="13" t="s">
        <v>1106</v>
      </c>
      <c r="K2294" s="13">
        <v>74</v>
      </c>
    </row>
    <row r="2295" spans="5:11">
      <c r="E2295" s="13" t="s">
        <v>964</v>
      </c>
      <c r="F2295" s="13" t="s">
        <v>965</v>
      </c>
      <c r="G2295" s="13" t="s">
        <v>928</v>
      </c>
      <c r="H2295" s="13">
        <v>41958</v>
      </c>
      <c r="I2295" s="13" t="s">
        <v>951</v>
      </c>
      <c r="J2295" s="13" t="s">
        <v>1479</v>
      </c>
      <c r="K2295" s="13">
        <v>21</v>
      </c>
    </row>
    <row r="2296" spans="5:11">
      <c r="E2296" s="13" t="s">
        <v>1016</v>
      </c>
      <c r="F2296" s="13" t="s">
        <v>1000</v>
      </c>
      <c r="G2296" s="13" t="s">
        <v>933</v>
      </c>
      <c r="H2296" s="13">
        <v>42576</v>
      </c>
      <c r="I2296" s="13" t="s">
        <v>929</v>
      </c>
      <c r="J2296" s="13" t="s">
        <v>1184</v>
      </c>
      <c r="K2296" s="13">
        <v>68</v>
      </c>
    </row>
    <row r="2297" spans="5:11">
      <c r="E2297" s="13" t="s">
        <v>987</v>
      </c>
      <c r="F2297" s="13" t="s">
        <v>988</v>
      </c>
      <c r="G2297" s="13" t="s">
        <v>946</v>
      </c>
      <c r="H2297" s="13">
        <v>41661</v>
      </c>
      <c r="I2297" s="13" t="s">
        <v>1010</v>
      </c>
      <c r="J2297" s="13" t="s">
        <v>1391</v>
      </c>
      <c r="K2297" s="13">
        <v>48</v>
      </c>
    </row>
    <row r="2298" spans="5:11">
      <c r="E2298" s="13" t="s">
        <v>949</v>
      </c>
      <c r="F2298" s="13" t="s">
        <v>950</v>
      </c>
      <c r="G2298" s="13" t="s">
        <v>946</v>
      </c>
      <c r="H2298" s="13">
        <v>42917</v>
      </c>
      <c r="I2298" s="13" t="s">
        <v>951</v>
      </c>
      <c r="J2298" s="13" t="s">
        <v>1421</v>
      </c>
      <c r="K2298" s="13">
        <v>29</v>
      </c>
    </row>
    <row r="2299" spans="5:11">
      <c r="E2299" s="13" t="s">
        <v>993</v>
      </c>
      <c r="F2299" s="13" t="s">
        <v>994</v>
      </c>
      <c r="G2299" s="13" t="s">
        <v>928</v>
      </c>
      <c r="H2299" s="13">
        <v>42450</v>
      </c>
      <c r="I2299" s="13" t="s">
        <v>951</v>
      </c>
      <c r="J2299" s="13" t="s">
        <v>1343</v>
      </c>
      <c r="K2299" s="13">
        <v>29</v>
      </c>
    </row>
    <row r="2300" spans="5:11">
      <c r="E2300" s="13" t="s">
        <v>996</v>
      </c>
      <c r="F2300" s="13" t="s">
        <v>973</v>
      </c>
      <c r="G2300" s="13" t="s">
        <v>946</v>
      </c>
      <c r="H2300" s="13">
        <v>42439</v>
      </c>
      <c r="I2300" s="13" t="s">
        <v>966</v>
      </c>
      <c r="J2300" s="13" t="s">
        <v>998</v>
      </c>
      <c r="K2300" s="13">
        <v>510</v>
      </c>
    </row>
    <row r="2301" spans="5:11">
      <c r="E2301" s="13" t="s">
        <v>968</v>
      </c>
      <c r="F2301" s="13" t="s">
        <v>969</v>
      </c>
      <c r="G2301" s="13" t="s">
        <v>946</v>
      </c>
      <c r="H2301" s="13">
        <v>42721</v>
      </c>
      <c r="I2301" s="13" t="s">
        <v>951</v>
      </c>
      <c r="J2301" s="13" t="s">
        <v>1453</v>
      </c>
      <c r="K2301" s="13">
        <v>29</v>
      </c>
    </row>
    <row r="2302" spans="5:11">
      <c r="E2302" s="13" t="s">
        <v>980</v>
      </c>
      <c r="F2302" s="13" t="s">
        <v>981</v>
      </c>
      <c r="G2302" s="13" t="s">
        <v>928</v>
      </c>
      <c r="H2302" s="13">
        <v>41853</v>
      </c>
      <c r="I2302" s="13" t="s">
        <v>966</v>
      </c>
      <c r="J2302" s="13" t="s">
        <v>1104</v>
      </c>
      <c r="K2302" s="13">
        <v>840</v>
      </c>
    </row>
    <row r="2303" spans="5:11">
      <c r="E2303" s="13" t="s">
        <v>940</v>
      </c>
      <c r="F2303" s="13" t="s">
        <v>941</v>
      </c>
      <c r="G2303" s="13" t="s">
        <v>928</v>
      </c>
      <c r="H2303" s="13">
        <v>42391</v>
      </c>
      <c r="I2303" s="13" t="s">
        <v>1005</v>
      </c>
      <c r="J2303" s="13" t="s">
        <v>1165</v>
      </c>
      <c r="K2303" s="13">
        <v>225</v>
      </c>
    </row>
    <row r="2304" spans="5:11">
      <c r="E2304" s="13" t="s">
        <v>1072</v>
      </c>
      <c r="F2304" s="13" t="s">
        <v>1073</v>
      </c>
      <c r="G2304" s="13" t="s">
        <v>937</v>
      </c>
      <c r="H2304" s="13">
        <v>42637</v>
      </c>
      <c r="I2304" s="13" t="s">
        <v>951</v>
      </c>
      <c r="J2304" s="13" t="s">
        <v>1309</v>
      </c>
      <c r="K2304" s="13">
        <v>26</v>
      </c>
    </row>
    <row r="2305" spans="5:11">
      <c r="E2305" s="13" t="s">
        <v>1042</v>
      </c>
      <c r="F2305" s="13" t="s">
        <v>1043</v>
      </c>
      <c r="G2305" s="13" t="s">
        <v>928</v>
      </c>
      <c r="H2305" s="13">
        <v>42336</v>
      </c>
      <c r="I2305" s="13" t="s">
        <v>938</v>
      </c>
      <c r="J2305" s="13" t="s">
        <v>1441</v>
      </c>
      <c r="K2305" s="13">
        <v>539</v>
      </c>
    </row>
    <row r="2306" spans="5:11">
      <c r="E2306" s="13" t="s">
        <v>940</v>
      </c>
      <c r="F2306" s="13" t="s">
        <v>941</v>
      </c>
      <c r="G2306" s="13" t="s">
        <v>928</v>
      </c>
      <c r="H2306" s="13">
        <v>42453</v>
      </c>
      <c r="I2306" s="13" t="s">
        <v>1010</v>
      </c>
      <c r="J2306" s="13" t="s">
        <v>1380</v>
      </c>
      <c r="K2306" s="13">
        <v>49</v>
      </c>
    </row>
    <row r="2307" spans="5:11">
      <c r="E2307" s="13" t="s">
        <v>1004</v>
      </c>
      <c r="F2307" s="13" t="s">
        <v>961</v>
      </c>
      <c r="G2307" s="13" t="s">
        <v>928</v>
      </c>
      <c r="H2307" s="13">
        <v>43325</v>
      </c>
      <c r="I2307" s="13" t="s">
        <v>929</v>
      </c>
      <c r="J2307" s="13" t="s">
        <v>1487</v>
      </c>
      <c r="K2307" s="13">
        <v>70</v>
      </c>
    </row>
    <row r="2308" spans="5:11">
      <c r="E2308" s="13" t="s">
        <v>1107</v>
      </c>
      <c r="F2308" s="13" t="s">
        <v>1000</v>
      </c>
      <c r="G2308" s="13" t="s">
        <v>933</v>
      </c>
      <c r="H2308" s="13">
        <v>41807</v>
      </c>
      <c r="I2308" s="13" t="s">
        <v>947</v>
      </c>
      <c r="J2308" s="13" t="s">
        <v>1108</v>
      </c>
      <c r="K2308" s="13">
        <v>48</v>
      </c>
    </row>
    <row r="2309" spans="5:11">
      <c r="E2309" s="13" t="s">
        <v>1502</v>
      </c>
      <c r="F2309" s="13" t="s">
        <v>1000</v>
      </c>
      <c r="G2309" s="13" t="s">
        <v>933</v>
      </c>
      <c r="H2309" s="13">
        <v>42926</v>
      </c>
      <c r="I2309" s="13" t="s">
        <v>962</v>
      </c>
      <c r="J2309" s="13" t="s">
        <v>1519</v>
      </c>
      <c r="K2309" s="13">
        <v>544</v>
      </c>
    </row>
    <row r="2310" spans="5:11">
      <c r="E2310" s="13" t="s">
        <v>1002</v>
      </c>
      <c r="F2310" s="13" t="s">
        <v>981</v>
      </c>
      <c r="G2310" s="13" t="s">
        <v>928</v>
      </c>
      <c r="H2310" s="13">
        <v>43311</v>
      </c>
      <c r="I2310" s="13" t="s">
        <v>947</v>
      </c>
      <c r="J2310" s="13" t="s">
        <v>1306</v>
      </c>
      <c r="K2310" s="13">
        <v>44</v>
      </c>
    </row>
    <row r="2311" spans="5:11">
      <c r="E2311" s="13" t="s">
        <v>972</v>
      </c>
      <c r="F2311" s="13" t="s">
        <v>973</v>
      </c>
      <c r="G2311" s="13" t="s">
        <v>946</v>
      </c>
      <c r="H2311" s="13">
        <v>42571</v>
      </c>
      <c r="I2311" s="13" t="s">
        <v>962</v>
      </c>
      <c r="J2311" s="13" t="s">
        <v>1151</v>
      </c>
      <c r="K2311" s="13">
        <v>648</v>
      </c>
    </row>
    <row r="2312" spans="5:11">
      <c r="E2312" s="13" t="s">
        <v>1491</v>
      </c>
      <c r="F2312" s="13" t="s">
        <v>932</v>
      </c>
      <c r="G2312" s="13" t="s">
        <v>933</v>
      </c>
      <c r="H2312" s="13">
        <v>42952</v>
      </c>
      <c r="I2312" s="13" t="s">
        <v>997</v>
      </c>
      <c r="J2312" s="13" t="s">
        <v>1498</v>
      </c>
      <c r="K2312" s="13">
        <v>67</v>
      </c>
    </row>
    <row r="2313" spans="5:11">
      <c r="E2313" s="13" t="s">
        <v>957</v>
      </c>
      <c r="F2313" s="13" t="s">
        <v>958</v>
      </c>
      <c r="G2313" s="13" t="s">
        <v>937</v>
      </c>
      <c r="H2313" s="13">
        <v>42135</v>
      </c>
      <c r="I2313" s="13" t="s">
        <v>1010</v>
      </c>
      <c r="J2313" s="13" t="s">
        <v>1274</v>
      </c>
      <c r="K2313" s="13">
        <v>38</v>
      </c>
    </row>
    <row r="2314" spans="5:11">
      <c r="E2314" s="13" t="s">
        <v>1002</v>
      </c>
      <c r="F2314" s="13" t="s">
        <v>981</v>
      </c>
      <c r="G2314" s="13" t="s">
        <v>928</v>
      </c>
      <c r="H2314" s="13">
        <v>43125</v>
      </c>
      <c r="I2314" s="13" t="s">
        <v>966</v>
      </c>
      <c r="J2314" s="13" t="s">
        <v>1306</v>
      </c>
      <c r="K2314" s="13">
        <v>690</v>
      </c>
    </row>
    <row r="2315" spans="5:11">
      <c r="E2315" s="13" t="s">
        <v>957</v>
      </c>
      <c r="F2315" s="13" t="s">
        <v>958</v>
      </c>
      <c r="G2315" s="13" t="s">
        <v>937</v>
      </c>
      <c r="H2315" s="13">
        <v>43425</v>
      </c>
      <c r="I2315" s="13" t="s">
        <v>951</v>
      </c>
      <c r="J2315" s="13" t="s">
        <v>1146</v>
      </c>
      <c r="K2315" s="13">
        <v>27</v>
      </c>
    </row>
    <row r="2316" spans="5:11">
      <c r="E2316" s="13" t="s">
        <v>1042</v>
      </c>
      <c r="F2316" s="13" t="s">
        <v>1043</v>
      </c>
      <c r="G2316" s="13" t="s">
        <v>928</v>
      </c>
      <c r="H2316" s="13">
        <v>41978</v>
      </c>
      <c r="I2316" s="13" t="s">
        <v>1010</v>
      </c>
      <c r="J2316" s="13" t="s">
        <v>1236</v>
      </c>
      <c r="K2316" s="13">
        <v>38</v>
      </c>
    </row>
    <row r="2317" spans="5:11">
      <c r="E2317" s="13" t="s">
        <v>1039</v>
      </c>
      <c r="F2317" s="13" t="s">
        <v>1040</v>
      </c>
      <c r="G2317" s="13" t="s">
        <v>928</v>
      </c>
      <c r="H2317" s="13">
        <v>41817</v>
      </c>
      <c r="I2317" s="13" t="s">
        <v>955</v>
      </c>
      <c r="J2317" s="13" t="s">
        <v>1172</v>
      </c>
      <c r="K2317" s="13">
        <v>415</v>
      </c>
    </row>
    <row r="2318" spans="5:11">
      <c r="E2318" s="13" t="s">
        <v>1050</v>
      </c>
      <c r="F2318" s="13" t="s">
        <v>1051</v>
      </c>
      <c r="G2318" s="13" t="s">
        <v>928</v>
      </c>
      <c r="H2318" s="13">
        <v>41674</v>
      </c>
      <c r="I2318" s="13" t="s">
        <v>947</v>
      </c>
      <c r="J2318" s="13" t="s">
        <v>1295</v>
      </c>
      <c r="K2318" s="13">
        <v>43</v>
      </c>
    </row>
    <row r="2319" spans="5:11">
      <c r="E2319" s="13" t="s">
        <v>1011</v>
      </c>
      <c r="F2319" s="13" t="s">
        <v>950</v>
      </c>
      <c r="G2319" s="13" t="s">
        <v>946</v>
      </c>
      <c r="H2319" s="13">
        <v>43176</v>
      </c>
      <c r="I2319" s="13" t="s">
        <v>955</v>
      </c>
      <c r="J2319" s="13" t="s">
        <v>1318</v>
      </c>
      <c r="K2319" s="13">
        <v>435</v>
      </c>
    </row>
    <row r="2320" spans="5:11">
      <c r="E2320" s="13" t="s">
        <v>960</v>
      </c>
      <c r="F2320" s="13" t="s">
        <v>961</v>
      </c>
      <c r="G2320" s="13" t="s">
        <v>928</v>
      </c>
      <c r="H2320" s="13">
        <v>42138</v>
      </c>
      <c r="I2320" s="13" t="s">
        <v>942</v>
      </c>
      <c r="J2320" s="13" t="s">
        <v>1301</v>
      </c>
      <c r="K2320" s="13">
        <v>149</v>
      </c>
    </row>
    <row r="2321" spans="5:11">
      <c r="E2321" s="13" t="s">
        <v>972</v>
      </c>
      <c r="F2321" s="13" t="s">
        <v>973</v>
      </c>
      <c r="G2321" s="13" t="s">
        <v>946</v>
      </c>
      <c r="H2321" s="13">
        <v>41794</v>
      </c>
      <c r="I2321" s="13" t="s">
        <v>938</v>
      </c>
      <c r="J2321" s="13" t="s">
        <v>1125</v>
      </c>
      <c r="K2321" s="13">
        <v>644</v>
      </c>
    </row>
    <row r="2322" spans="5:11">
      <c r="E2322" s="13" t="s">
        <v>1155</v>
      </c>
      <c r="F2322" s="13" t="s">
        <v>1156</v>
      </c>
      <c r="G2322" s="13" t="s">
        <v>928</v>
      </c>
      <c r="H2322" s="13">
        <v>42580</v>
      </c>
      <c r="I2322" s="13" t="s">
        <v>997</v>
      </c>
      <c r="J2322" s="13" t="s">
        <v>1415</v>
      </c>
      <c r="K2322" s="13">
        <v>67</v>
      </c>
    </row>
    <row r="2323" spans="5:11">
      <c r="E2323" s="13" t="s">
        <v>1491</v>
      </c>
      <c r="F2323" s="13" t="s">
        <v>932</v>
      </c>
      <c r="G2323" s="13" t="s">
        <v>933</v>
      </c>
      <c r="H2323" s="13">
        <v>41906</v>
      </c>
      <c r="I2323" s="13" t="s">
        <v>1005</v>
      </c>
      <c r="J2323" s="13" t="s">
        <v>1534</v>
      </c>
      <c r="K2323" s="13">
        <v>198</v>
      </c>
    </row>
    <row r="2324" spans="5:11">
      <c r="E2324" s="13" t="s">
        <v>964</v>
      </c>
      <c r="F2324" s="13" t="s">
        <v>965</v>
      </c>
      <c r="G2324" s="13" t="s">
        <v>928</v>
      </c>
      <c r="H2324" s="13">
        <v>41986</v>
      </c>
      <c r="I2324" s="13" t="s">
        <v>951</v>
      </c>
      <c r="J2324" s="13" t="s">
        <v>1289</v>
      </c>
      <c r="K2324" s="13">
        <v>30</v>
      </c>
    </row>
    <row r="2325" spans="5:11">
      <c r="E2325" s="13" t="s">
        <v>1495</v>
      </c>
      <c r="F2325" s="13" t="s">
        <v>1000</v>
      </c>
      <c r="G2325" s="13" t="s">
        <v>933</v>
      </c>
      <c r="H2325" s="13">
        <v>41647</v>
      </c>
      <c r="I2325" s="13" t="s">
        <v>955</v>
      </c>
      <c r="J2325" s="13" t="s">
        <v>1535</v>
      </c>
      <c r="K2325" s="13">
        <v>360</v>
      </c>
    </row>
    <row r="2326" spans="5:11">
      <c r="E2326" s="13" t="s">
        <v>1050</v>
      </c>
      <c r="F2326" s="13" t="s">
        <v>1051</v>
      </c>
      <c r="G2326" s="13" t="s">
        <v>928</v>
      </c>
      <c r="H2326" s="13">
        <v>43287</v>
      </c>
      <c r="I2326" s="13" t="s">
        <v>1010</v>
      </c>
      <c r="J2326" s="13" t="s">
        <v>1052</v>
      </c>
      <c r="K2326" s="13">
        <v>44</v>
      </c>
    </row>
    <row r="2327" spans="5:11">
      <c r="E2327" s="13" t="s">
        <v>987</v>
      </c>
      <c r="F2327" s="13" t="s">
        <v>988</v>
      </c>
      <c r="G2327" s="13" t="s">
        <v>946</v>
      </c>
      <c r="H2327" s="13">
        <v>43266</v>
      </c>
      <c r="I2327" s="13" t="s">
        <v>962</v>
      </c>
      <c r="J2327" s="13" t="s">
        <v>1426</v>
      </c>
      <c r="K2327" s="13">
        <v>744</v>
      </c>
    </row>
    <row r="2328" spans="5:11">
      <c r="E2328" s="13" t="s">
        <v>1039</v>
      </c>
      <c r="F2328" s="13" t="s">
        <v>1040</v>
      </c>
      <c r="G2328" s="13" t="s">
        <v>928</v>
      </c>
      <c r="H2328" s="13">
        <v>42925</v>
      </c>
      <c r="I2328" s="13" t="s">
        <v>966</v>
      </c>
      <c r="J2328" s="13" t="s">
        <v>1437</v>
      </c>
      <c r="K2328" s="13">
        <v>810</v>
      </c>
    </row>
    <row r="2329" spans="5:11">
      <c r="E2329" s="13" t="s">
        <v>1491</v>
      </c>
      <c r="F2329" s="13" t="s">
        <v>932</v>
      </c>
      <c r="G2329" s="13" t="s">
        <v>933</v>
      </c>
      <c r="H2329" s="13">
        <v>42838</v>
      </c>
      <c r="I2329" s="13" t="s">
        <v>951</v>
      </c>
      <c r="J2329" s="13" t="s">
        <v>1501</v>
      </c>
      <c r="K2329" s="13">
        <v>28</v>
      </c>
    </row>
    <row r="2330" spans="5:11">
      <c r="E2330" s="13" t="s">
        <v>983</v>
      </c>
      <c r="F2330" s="13" t="s">
        <v>984</v>
      </c>
      <c r="G2330" s="13" t="s">
        <v>928</v>
      </c>
      <c r="H2330" s="13">
        <v>42193</v>
      </c>
      <c r="I2330" s="13" t="s">
        <v>929</v>
      </c>
      <c r="J2330" s="13" t="s">
        <v>1139</v>
      </c>
      <c r="K2330" s="13">
        <v>70</v>
      </c>
    </row>
    <row r="2331" spans="5:11">
      <c r="E2331" s="13" t="s">
        <v>999</v>
      </c>
      <c r="F2331" s="13" t="s">
        <v>1000</v>
      </c>
      <c r="G2331" s="13" t="s">
        <v>933</v>
      </c>
      <c r="H2331" s="13">
        <v>41720</v>
      </c>
      <c r="I2331" s="13" t="s">
        <v>974</v>
      </c>
      <c r="J2331" s="13" t="s">
        <v>1207</v>
      </c>
      <c r="K2331" s="13">
        <v>495</v>
      </c>
    </row>
    <row r="2332" spans="5:11">
      <c r="E2332" s="13" t="s">
        <v>1097</v>
      </c>
      <c r="F2332" s="13" t="s">
        <v>1098</v>
      </c>
      <c r="G2332" s="13" t="s">
        <v>946</v>
      </c>
      <c r="H2332" s="13">
        <v>41681</v>
      </c>
      <c r="I2332" s="13" t="s">
        <v>929</v>
      </c>
      <c r="J2332" s="13" t="s">
        <v>1129</v>
      </c>
      <c r="K2332" s="13">
        <v>73</v>
      </c>
    </row>
    <row r="2333" spans="5:11">
      <c r="E2333" s="13" t="s">
        <v>1030</v>
      </c>
      <c r="F2333" s="13" t="s">
        <v>1000</v>
      </c>
      <c r="G2333" s="13" t="s">
        <v>933</v>
      </c>
      <c r="H2333" s="13">
        <v>43144</v>
      </c>
      <c r="I2333" s="13" t="s">
        <v>938</v>
      </c>
      <c r="J2333" s="13" t="s">
        <v>1536</v>
      </c>
      <c r="K2333" s="13">
        <v>602</v>
      </c>
    </row>
    <row r="2334" spans="5:11">
      <c r="E2334" s="13" t="s">
        <v>1039</v>
      </c>
      <c r="F2334" s="13" t="s">
        <v>1040</v>
      </c>
      <c r="G2334" s="13" t="s">
        <v>928</v>
      </c>
      <c r="H2334" s="13">
        <v>43241</v>
      </c>
      <c r="I2334" s="13" t="s">
        <v>1005</v>
      </c>
      <c r="J2334" s="13" t="s">
        <v>1100</v>
      </c>
      <c r="K2334" s="13">
        <v>50</v>
      </c>
    </row>
    <row r="2335" spans="5:11">
      <c r="E2335" s="13" t="s">
        <v>1107</v>
      </c>
      <c r="F2335" s="13" t="s">
        <v>1000</v>
      </c>
      <c r="G2335" s="13" t="s">
        <v>933</v>
      </c>
      <c r="H2335" s="13">
        <v>43034</v>
      </c>
      <c r="I2335" s="13" t="s">
        <v>938</v>
      </c>
      <c r="J2335" s="13" t="s">
        <v>1454</v>
      </c>
      <c r="K2335" s="13">
        <v>700</v>
      </c>
    </row>
    <row r="2336" spans="5:11">
      <c r="E2336" s="13" t="s">
        <v>1168</v>
      </c>
      <c r="F2336" s="13" t="s">
        <v>1169</v>
      </c>
      <c r="G2336" s="13" t="s">
        <v>937</v>
      </c>
      <c r="H2336" s="13">
        <v>42119</v>
      </c>
      <c r="I2336" s="13" t="s">
        <v>929</v>
      </c>
      <c r="J2336" s="13" t="s">
        <v>1307</v>
      </c>
      <c r="K2336" s="13">
        <v>58</v>
      </c>
    </row>
    <row r="2337" spans="5:11">
      <c r="E2337" s="13" t="s">
        <v>1002</v>
      </c>
      <c r="F2337" s="13" t="s">
        <v>981</v>
      </c>
      <c r="G2337" s="13" t="s">
        <v>928</v>
      </c>
      <c r="H2337" s="13">
        <v>41677</v>
      </c>
      <c r="I2337" s="13" t="s">
        <v>951</v>
      </c>
      <c r="J2337" s="13" t="s">
        <v>1237</v>
      </c>
      <c r="K2337" s="13">
        <v>22</v>
      </c>
    </row>
    <row r="2338" spans="5:11">
      <c r="E2338" s="13" t="s">
        <v>1013</v>
      </c>
      <c r="F2338" s="13" t="s">
        <v>1014</v>
      </c>
      <c r="G2338" s="13" t="s">
        <v>928</v>
      </c>
      <c r="H2338" s="13">
        <v>43088</v>
      </c>
      <c r="I2338" s="13" t="s">
        <v>974</v>
      </c>
      <c r="J2338" s="13" t="s">
        <v>1411</v>
      </c>
      <c r="K2338" s="13">
        <v>495</v>
      </c>
    </row>
    <row r="2339" spans="5:11">
      <c r="E2339" s="13" t="s">
        <v>960</v>
      </c>
      <c r="F2339" s="13" t="s">
        <v>961</v>
      </c>
      <c r="G2339" s="13" t="s">
        <v>928</v>
      </c>
      <c r="H2339" s="13">
        <v>42221</v>
      </c>
      <c r="I2339" s="13" t="s">
        <v>947</v>
      </c>
      <c r="J2339" s="13" t="s">
        <v>1158</v>
      </c>
      <c r="K2339" s="13">
        <v>49</v>
      </c>
    </row>
    <row r="2340" spans="5:11">
      <c r="E2340" s="13" t="s">
        <v>1018</v>
      </c>
      <c r="F2340" s="13" t="s">
        <v>988</v>
      </c>
      <c r="G2340" s="13" t="s">
        <v>946</v>
      </c>
      <c r="H2340" s="13">
        <v>42746</v>
      </c>
      <c r="I2340" s="13" t="s">
        <v>1005</v>
      </c>
      <c r="J2340" s="13" t="s">
        <v>1144</v>
      </c>
      <c r="K2340" s="13">
        <v>230</v>
      </c>
    </row>
    <row r="2341" spans="5:11">
      <c r="E2341" s="13" t="s">
        <v>1013</v>
      </c>
      <c r="F2341" s="13" t="s">
        <v>1014</v>
      </c>
      <c r="G2341" s="13" t="s">
        <v>928</v>
      </c>
      <c r="H2341" s="13">
        <v>42921</v>
      </c>
      <c r="I2341" s="13" t="s">
        <v>929</v>
      </c>
      <c r="J2341" s="13" t="s">
        <v>1076</v>
      </c>
      <c r="K2341" s="13">
        <v>73</v>
      </c>
    </row>
    <row r="2342" spans="5:11">
      <c r="E2342" s="13" t="s">
        <v>1068</v>
      </c>
      <c r="F2342" s="13" t="s">
        <v>950</v>
      </c>
      <c r="G2342" s="13" t="s">
        <v>946</v>
      </c>
      <c r="H2342" s="13">
        <v>42746</v>
      </c>
      <c r="I2342" s="13" t="s">
        <v>955</v>
      </c>
      <c r="J2342" s="13" t="s">
        <v>1069</v>
      </c>
      <c r="K2342" s="13">
        <v>475</v>
      </c>
    </row>
    <row r="2343" spans="5:11">
      <c r="E2343" s="13" t="s">
        <v>1032</v>
      </c>
      <c r="F2343" s="13" t="s">
        <v>1000</v>
      </c>
      <c r="G2343" s="13" t="s">
        <v>933</v>
      </c>
      <c r="H2343" s="13">
        <v>43132</v>
      </c>
      <c r="I2343" s="13" t="s">
        <v>947</v>
      </c>
      <c r="J2343" s="13" t="s">
        <v>1417</v>
      </c>
      <c r="K2343" s="13">
        <v>50</v>
      </c>
    </row>
    <row r="2344" spans="5:11">
      <c r="E2344" s="13" t="s">
        <v>1047</v>
      </c>
      <c r="F2344" s="13" t="s">
        <v>1000</v>
      </c>
      <c r="G2344" s="13" t="s">
        <v>933</v>
      </c>
      <c r="H2344" s="13">
        <v>42862</v>
      </c>
      <c r="I2344" s="13" t="s">
        <v>1005</v>
      </c>
      <c r="J2344" s="13" t="s">
        <v>1366</v>
      </c>
      <c r="K2344" s="13">
        <v>238</v>
      </c>
    </row>
    <row r="2345" spans="5:11">
      <c r="E2345" s="13" t="s">
        <v>957</v>
      </c>
      <c r="F2345" s="13" t="s">
        <v>958</v>
      </c>
      <c r="G2345" s="13" t="s">
        <v>937</v>
      </c>
      <c r="H2345" s="13">
        <v>41781</v>
      </c>
      <c r="I2345" s="13" t="s">
        <v>929</v>
      </c>
      <c r="J2345" s="13" t="s">
        <v>1146</v>
      </c>
      <c r="K2345" s="13">
        <v>77</v>
      </c>
    </row>
    <row r="2346" spans="5:11">
      <c r="E2346" s="13" t="s">
        <v>1002</v>
      </c>
      <c r="F2346" s="13" t="s">
        <v>981</v>
      </c>
      <c r="G2346" s="13" t="s">
        <v>928</v>
      </c>
      <c r="H2346" s="13">
        <v>42033</v>
      </c>
      <c r="I2346" s="13" t="s">
        <v>947</v>
      </c>
      <c r="J2346" s="13" t="s">
        <v>1463</v>
      </c>
      <c r="K2346" s="13">
        <v>38</v>
      </c>
    </row>
    <row r="2347" spans="5:11">
      <c r="E2347" s="13" t="s">
        <v>1027</v>
      </c>
      <c r="F2347" s="13" t="s">
        <v>1028</v>
      </c>
      <c r="G2347" s="13" t="s">
        <v>928</v>
      </c>
      <c r="H2347" s="13">
        <v>42069</v>
      </c>
      <c r="I2347" s="13" t="s">
        <v>966</v>
      </c>
      <c r="J2347" s="13" t="s">
        <v>1285</v>
      </c>
      <c r="K2347" s="13">
        <v>650</v>
      </c>
    </row>
    <row r="2348" spans="5:11">
      <c r="E2348" s="13" t="s">
        <v>1002</v>
      </c>
      <c r="F2348" s="13" t="s">
        <v>981</v>
      </c>
      <c r="G2348" s="13" t="s">
        <v>928</v>
      </c>
      <c r="H2348" s="13">
        <v>42467</v>
      </c>
      <c r="I2348" s="13" t="s">
        <v>929</v>
      </c>
      <c r="J2348" s="13" t="s">
        <v>1402</v>
      </c>
      <c r="K2348" s="13">
        <v>79</v>
      </c>
    </row>
    <row r="2349" spans="5:11">
      <c r="E2349" s="13" t="s">
        <v>1155</v>
      </c>
      <c r="F2349" s="13" t="s">
        <v>1156</v>
      </c>
      <c r="G2349" s="13" t="s">
        <v>928</v>
      </c>
      <c r="H2349" s="13">
        <v>41673</v>
      </c>
      <c r="I2349" s="13" t="s">
        <v>947</v>
      </c>
      <c r="J2349" s="13" t="s">
        <v>1494</v>
      </c>
      <c r="K2349" s="13">
        <v>46</v>
      </c>
    </row>
    <row r="2350" spans="5:11">
      <c r="E2350" s="13" t="s">
        <v>1042</v>
      </c>
      <c r="F2350" s="13" t="s">
        <v>1043</v>
      </c>
      <c r="G2350" s="13" t="s">
        <v>928</v>
      </c>
      <c r="H2350" s="13">
        <v>42986</v>
      </c>
      <c r="I2350" s="13" t="s">
        <v>938</v>
      </c>
      <c r="J2350" s="13" t="s">
        <v>1457</v>
      </c>
      <c r="K2350" s="13">
        <v>644</v>
      </c>
    </row>
    <row r="2351" spans="5:11">
      <c r="E2351" s="13" t="s">
        <v>940</v>
      </c>
      <c r="F2351" s="13" t="s">
        <v>941</v>
      </c>
      <c r="G2351" s="13" t="s">
        <v>928</v>
      </c>
      <c r="H2351" s="13">
        <v>42165</v>
      </c>
      <c r="I2351" s="13" t="s">
        <v>938</v>
      </c>
      <c r="J2351" s="13" t="s">
        <v>1153</v>
      </c>
      <c r="K2351" s="13">
        <v>686</v>
      </c>
    </row>
    <row r="2352" spans="5:11">
      <c r="E2352" s="13" t="s">
        <v>1088</v>
      </c>
      <c r="F2352" s="13" t="s">
        <v>1089</v>
      </c>
      <c r="G2352" s="13" t="s">
        <v>928</v>
      </c>
      <c r="H2352" s="13">
        <v>43088</v>
      </c>
      <c r="I2352" s="13" t="s">
        <v>929</v>
      </c>
      <c r="J2352" s="13" t="s">
        <v>1296</v>
      </c>
      <c r="K2352" s="13">
        <v>78</v>
      </c>
    </row>
    <row r="2353" spans="5:11">
      <c r="E2353" s="13" t="s">
        <v>949</v>
      </c>
      <c r="F2353" s="13" t="s">
        <v>950</v>
      </c>
      <c r="G2353" s="13" t="s">
        <v>946</v>
      </c>
      <c r="H2353" s="13">
        <v>42052</v>
      </c>
      <c r="I2353" s="13" t="s">
        <v>929</v>
      </c>
      <c r="J2353" s="13" t="s">
        <v>1416</v>
      </c>
      <c r="K2353" s="13">
        <v>78</v>
      </c>
    </row>
    <row r="2354" spans="5:11">
      <c r="E2354" s="13" t="s">
        <v>940</v>
      </c>
      <c r="F2354" s="13" t="s">
        <v>941</v>
      </c>
      <c r="G2354" s="13" t="s">
        <v>928</v>
      </c>
      <c r="H2354" s="13">
        <v>42151</v>
      </c>
      <c r="I2354" s="13" t="s">
        <v>962</v>
      </c>
      <c r="J2354" s="13" t="s">
        <v>1165</v>
      </c>
      <c r="K2354" s="13">
        <v>480</v>
      </c>
    </row>
    <row r="2355" spans="5:11">
      <c r="E2355" s="13" t="s">
        <v>983</v>
      </c>
      <c r="F2355" s="13" t="s">
        <v>984</v>
      </c>
      <c r="G2355" s="13" t="s">
        <v>928</v>
      </c>
      <c r="H2355" s="13">
        <v>42650</v>
      </c>
      <c r="I2355" s="13" t="s">
        <v>997</v>
      </c>
      <c r="J2355" s="13" t="s">
        <v>1037</v>
      </c>
      <c r="K2355" s="13">
        <v>64</v>
      </c>
    </row>
    <row r="2356" spans="5:11">
      <c r="E2356" s="13" t="s">
        <v>1068</v>
      </c>
      <c r="F2356" s="13" t="s">
        <v>950</v>
      </c>
      <c r="G2356" s="13" t="s">
        <v>946</v>
      </c>
      <c r="H2356" s="13">
        <v>42980</v>
      </c>
      <c r="I2356" s="13" t="s">
        <v>929</v>
      </c>
      <c r="J2356" s="13" t="s">
        <v>1397</v>
      </c>
      <c r="K2356" s="13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Uroš Jarc</cp:lastModifiedBy>
  <cp:revision/>
  <dcterms:created xsi:type="dcterms:W3CDTF">2025-04-01T20:06:44Z</dcterms:created>
  <dcterms:modified xsi:type="dcterms:W3CDTF">2025-04-14T20:24:58Z</dcterms:modified>
  <cp:category/>
  <cp:contentStatus/>
</cp:coreProperties>
</file>