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MyFolder\csharp\SpecMaker\SpecMaker\Resources\ExcelTemplates\"/>
    </mc:Choice>
  </mc:AlternateContent>
  <bookViews>
    <workbookView xWindow="-120" yWindow="-120" windowWidth="29040" windowHeight="15996" tabRatio="717"/>
  </bookViews>
  <sheets>
    <sheet name="Спецификация" sheetId="8" r:id="rId1"/>
    <sheet name="base Подписи" sheetId="7" r:id="rId2"/>
    <sheet name="Трубопроводы по сортаменту" sheetId="10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0" l="1"/>
  <c r="K29" i="10"/>
  <c r="J29" i="10"/>
  <c r="I29" i="10"/>
  <c r="H29" i="10"/>
  <c r="G29" i="10"/>
  <c r="F29" i="10"/>
  <c r="E29" i="10"/>
  <c r="D29" i="10"/>
  <c r="C29" i="10"/>
  <c r="B29" i="10"/>
  <c r="L28" i="10"/>
  <c r="K28" i="10"/>
  <c r="J28" i="10"/>
  <c r="I28" i="10"/>
  <c r="H28" i="10"/>
  <c r="G28" i="10"/>
  <c r="F28" i="10"/>
  <c r="E28" i="10"/>
  <c r="D28" i="10"/>
  <c r="C28" i="10"/>
  <c r="B28" i="10"/>
  <c r="C27" i="10"/>
  <c r="D27" i="10" s="1"/>
  <c r="E27" i="10" s="1"/>
  <c r="F27" i="10" s="1"/>
  <c r="G27" i="10" s="1"/>
  <c r="H27" i="10" s="1"/>
  <c r="I27" i="10" s="1"/>
  <c r="J27" i="10" s="1"/>
  <c r="K27" i="10" s="1"/>
  <c r="L27" i="10" s="1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C13" i="10"/>
  <c r="D13" i="10" s="1"/>
  <c r="E13" i="10" s="1"/>
  <c r="F13" i="10" s="1"/>
  <c r="G13" i="10" s="1"/>
  <c r="H13" i="10" s="1"/>
  <c r="I13" i="10" s="1"/>
  <c r="J13" i="10" s="1"/>
  <c r="K13" i="10" s="1"/>
  <c r="L13" i="10" s="1"/>
  <c r="M13" i="10" s="1"/>
  <c r="N13" i="10" s="1"/>
  <c r="O13" i="10" s="1"/>
  <c r="P13" i="10" s="1"/>
  <c r="Q13" i="10" s="1"/>
  <c r="R13" i="10" s="1"/>
  <c r="S13" i="10" s="1"/>
  <c r="T13" i="10" s="1"/>
  <c r="U13" i="10" s="1"/>
  <c r="V13" i="10" s="1"/>
  <c r="W13" i="10" s="1"/>
  <c r="X13" i="10" s="1"/>
  <c r="Y13" i="10" s="1"/>
  <c r="Z13" i="10" s="1"/>
  <c r="AA13" i="10" s="1"/>
  <c r="AB13" i="10" s="1"/>
  <c r="AC13" i="10" s="1"/>
  <c r="AD13" i="10" s="1"/>
  <c r="AE13" i="10" s="1"/>
  <c r="AF13" i="10" s="1"/>
</calcChain>
</file>

<file path=xl/sharedStrings.xml><?xml version="1.0" encoding="utf-8"?>
<sst xmlns="http://schemas.openxmlformats.org/spreadsheetml/2006/main" count="525" uniqueCount="170">
  <si>
    <t>Наименование</t>
  </si>
  <si>
    <t>Среда</t>
  </si>
  <si>
    <t>DN</t>
  </si>
  <si>
    <t>Ответные фланцы</t>
  </si>
  <si>
    <t>Прокладки</t>
  </si>
  <si>
    <t>Крепеж</t>
  </si>
  <si>
    <t>Арсеньев</t>
  </si>
  <si>
    <t>Белков</t>
  </si>
  <si>
    <t>Бызова</t>
  </si>
  <si>
    <t>Комаров</t>
  </si>
  <si>
    <t>Чупарев</t>
  </si>
  <si>
    <t>Снегирев</t>
  </si>
  <si>
    <t>Лысов</t>
  </si>
  <si>
    <t>Материал корпуса</t>
  </si>
  <si>
    <t>Класс герметичности</t>
  </si>
  <si>
    <t>Присоединение</t>
  </si>
  <si>
    <t>Примечание</t>
  </si>
  <si>
    <t>Старые подписи</t>
  </si>
  <si>
    <t>Расчетная температура, °С</t>
  </si>
  <si>
    <t>Температура раб. среды, °С</t>
  </si>
  <si>
    <t>Диаметры трубопроводов, м</t>
  </si>
  <si>
    <t>Трубопроводы из стальных труб низкого, среднего и высокого давления</t>
  </si>
  <si>
    <t>бесшовные горячедеформированные</t>
  </si>
  <si>
    <t>ГОСТ-8732-78</t>
  </si>
  <si>
    <t>ГОСТ-8732-79</t>
  </si>
  <si>
    <t>ГОСТ-8732-80</t>
  </si>
  <si>
    <t>ГОСТ-8732-81</t>
  </si>
  <si>
    <t>ГОСТ-8732-82</t>
  </si>
  <si>
    <t>ГОСТ-8732-83</t>
  </si>
  <si>
    <t>ГОСТ-8732-84</t>
  </si>
  <si>
    <t>ГОСТ-8732-85</t>
  </si>
  <si>
    <t>ГОСТ-8732-86</t>
  </si>
  <si>
    <t>ГОСТ-8732-87</t>
  </si>
  <si>
    <t>ГОСТ-8732-88</t>
  </si>
  <si>
    <t>ГОСТ-8732-89</t>
  </si>
  <si>
    <t>ГОСТ-8732-90</t>
  </si>
  <si>
    <t>ГОСТ-8732-91</t>
  </si>
  <si>
    <t>ГОСТ-8732-92</t>
  </si>
  <si>
    <t>ГОСТ-8732-93</t>
  </si>
  <si>
    <t>ГОСТ-8732-94</t>
  </si>
  <si>
    <t>ГОСТ-8732-95</t>
  </si>
  <si>
    <t>ГОСТ-8732-96</t>
  </si>
  <si>
    <t>ГОСТ-8732-97</t>
  </si>
  <si>
    <t>ГОСТ-8732-98</t>
  </si>
  <si>
    <t>ГОСТ-8732-99</t>
  </si>
  <si>
    <t>ГОСТ-8732-100</t>
  </si>
  <si>
    <t>ГОСТ-8732-101</t>
  </si>
  <si>
    <t>ГОСТ-8732-102</t>
  </si>
  <si>
    <t>ГОСТ-8732-103</t>
  </si>
  <si>
    <t>ГОСТ-8732-104</t>
  </si>
  <si>
    <t>ГОСТ-8732-105</t>
  </si>
  <si>
    <t>сварные прямошовные</t>
  </si>
  <si>
    <t>Труба 25х2,5</t>
  </si>
  <si>
    <t>Труба 28х2,5</t>
  </si>
  <si>
    <t>Труба 32х2,5</t>
  </si>
  <si>
    <t>Труба 38х2,5</t>
  </si>
  <si>
    <t>Труба 42х2,5</t>
  </si>
  <si>
    <t>Труба 45х2,5</t>
  </si>
  <si>
    <t>Труба 50х2,5</t>
  </si>
  <si>
    <t>Труба 54х3</t>
  </si>
  <si>
    <t>Труба 57х3</t>
  </si>
  <si>
    <t>Труба 63,5х3</t>
  </si>
  <si>
    <t>Труба 68х3</t>
  </si>
  <si>
    <t>Труба 70х3</t>
  </si>
  <si>
    <t>Труба 73х3</t>
  </si>
  <si>
    <t>Труба 76х3</t>
  </si>
  <si>
    <t>Труба 83х3,5</t>
  </si>
  <si>
    <t>Труба 89х3,5</t>
  </si>
  <si>
    <t>Труба 95х3,5</t>
  </si>
  <si>
    <t>Труба 102х3,5</t>
  </si>
  <si>
    <t>Труба 108х4</t>
  </si>
  <si>
    <t>Труба 121х4</t>
  </si>
  <si>
    <t>Труба 127х4</t>
  </si>
  <si>
    <t>Труба 133х4</t>
  </si>
  <si>
    <t>Труба 140х4,5</t>
  </si>
  <si>
    <t>Труба 146х4,5</t>
  </si>
  <si>
    <t>Труба 152х4,5</t>
  </si>
  <si>
    <t>Труба 159х4,5</t>
  </si>
  <si>
    <t>Труба 168х5</t>
  </si>
  <si>
    <t>Труба 180х6</t>
  </si>
  <si>
    <t>Труба 194х5</t>
  </si>
  <si>
    <t>Труба 203х6</t>
  </si>
  <si>
    <t>Труба 219х6</t>
  </si>
  <si>
    <t>Внутренний диаметр</t>
  </si>
  <si>
    <t>Предпочтительные диаметры трубопроводов</t>
  </si>
  <si>
    <t>Труба 25х4</t>
  </si>
  <si>
    <t>Труба 32х4</t>
  </si>
  <si>
    <t>Труба 38х4</t>
  </si>
  <si>
    <t>Труба 45х4</t>
  </si>
  <si>
    <t>Труба 57х4</t>
  </si>
  <si>
    <t>Труба 76х5</t>
  </si>
  <si>
    <t>Труба 89х5</t>
  </si>
  <si>
    <t>Труба 108х5</t>
  </si>
  <si>
    <t>Труба 133х6</t>
  </si>
  <si>
    <t>Труба 159х6</t>
  </si>
  <si>
    <t>Труба 219х8</t>
  </si>
  <si>
    <t>Предпочтительный внутренний диаметр</t>
  </si>
  <si>
    <r>
      <t xml:space="preserve">Диаметр </t>
    </r>
    <r>
      <rPr>
        <i/>
        <sz val="9"/>
        <rFont val="Calibri"/>
        <family val="2"/>
        <charset val="204"/>
        <scheme val="minor"/>
      </rPr>
      <t>D</t>
    </r>
    <r>
      <rPr>
        <sz val="9"/>
        <rFont val="Calibri"/>
        <family val="2"/>
        <charset val="204"/>
        <scheme val="minor"/>
      </rPr>
      <t>, мм</t>
    </r>
  </si>
  <si>
    <t>Мин.толщина стенки D, мм</t>
  </si>
  <si>
    <t>А</t>
  </si>
  <si>
    <t>Расчетное давление, МПа изб.</t>
  </si>
  <si>
    <t>Температура окр. среды, °С</t>
  </si>
  <si>
    <t>Задвижка</t>
  </si>
  <si>
    <t>Рабочее давление, МПа изб.</t>
  </si>
  <si>
    <t>GV-342.10</t>
  </si>
  <si>
    <t>A358 Gr.CF8M/316</t>
  </si>
  <si>
    <t>Конденсат пара среднего давления</t>
  </si>
  <si>
    <t>минус 40 .. 40</t>
  </si>
  <si>
    <t>Фланцевое ASME B16.5, RF, CL. 150</t>
  </si>
  <si>
    <t>СНП (G214ADN) CL.150 RF 4,5 мм</t>
  </si>
  <si>
    <t>GV-342.01</t>
  </si>
  <si>
    <t>А351 Gr.CF8M/316</t>
  </si>
  <si>
    <t>GV-342.02</t>
  </si>
  <si>
    <t>A182 Gr.F316/316L</t>
  </si>
  <si>
    <t>GV-342.04</t>
  </si>
  <si>
    <t>Фланцевое ASME B16.5, RF, CL. 300</t>
  </si>
  <si>
    <t>GV-342.05</t>
  </si>
  <si>
    <t>GV-342.06</t>
  </si>
  <si>
    <t>GV-342.07</t>
  </si>
  <si>
    <t>GV-342.08</t>
  </si>
  <si>
    <t>GV-342.09</t>
  </si>
  <si>
    <t>GV-342.03</t>
  </si>
  <si>
    <t>CV-342.01</t>
  </si>
  <si>
    <t>Обратный клапан</t>
  </si>
  <si>
    <t>GV-342.24</t>
  </si>
  <si>
    <t>Клапан угловой</t>
  </si>
  <si>
    <t>Регулирующий клапан угловой</t>
  </si>
  <si>
    <t>BV-342.01</t>
  </si>
  <si>
    <t>BV-342.02</t>
  </si>
  <si>
    <t>Шаровый клапан</t>
  </si>
  <si>
    <t>Никелированная латунь</t>
  </si>
  <si>
    <t>Воздух КИП</t>
  </si>
  <si>
    <t>1/2"NPT(F)</t>
  </si>
  <si>
    <t>минус 40 .. плюс 40</t>
  </si>
  <si>
    <t>1V-LV-5205</t>
  </si>
  <si>
    <t>SP-GLV-1V117</t>
  </si>
  <si>
    <t>А351 Gr.CF8M</t>
  </si>
  <si>
    <t>0.8</t>
  </si>
  <si>
    <t>Позиция</t>
  </si>
  <si>
    <t>Тип, марка, обозначение документа, опросного листа</t>
  </si>
  <si>
    <t>Код оборудования, изделия, материала</t>
  </si>
  <si>
    <t>Количество</t>
  </si>
  <si>
    <t>Масса единицы</t>
  </si>
  <si>
    <t>Единица измерения</t>
  </si>
  <si>
    <t>Завод-изготовитель</t>
  </si>
  <si>
    <t>однооченьдлинноесловодляпримечания</t>
  </si>
  <si>
    <t>раз дватричетырепятьшестьсемьвосемьдевять</t>
  </si>
  <si>
    <t>дватричетырепятьшестьсемьвосемьдевять раз два</t>
  </si>
  <si>
    <t>Фланцевая заглушка</t>
  </si>
  <si>
    <t>20 STUD BOLT (FULL THREADED)/HEX.NUT (HEAVY) A193GR.B8MCL.2/A194GR.8MA - 125 ММ - 24 шт.</t>
  </si>
  <si>
    <t>шт.</t>
  </si>
  <si>
    <t>это обычное примечание для приварного клапана</t>
  </si>
  <si>
    <t>20 FLANGE WN A182GR.F316/316L CL150 RF 2 шт.</t>
  </si>
  <si>
    <t>FLANGE 150 WN A182 GR.F 316/316L CL.150RF 2 шт.</t>
  </si>
  <si>
    <t>50 FLANGE WN A182 GR.F 316/316L CL.150RF 1 шт.</t>
  </si>
  <si>
    <t>20 FLANGE WN A182 GR.F 316/316L CL.150RF 2 шт.</t>
  </si>
  <si>
    <t>150 FLANGE WN A182 GR.F 316/316L CL.150RF 2 шт.</t>
  </si>
  <si>
    <t>25 FLANGE WN A182 GR.F 316/316L CL.150RF 1 шт.</t>
  </si>
  <si>
    <t>350 FLANGE WN A182 GR.F 316/316L CL.150RF 2 шт.</t>
  </si>
  <si>
    <t>200 FLANGE WN A182GR.F316/316L CL150 RF 1 шт.</t>
  </si>
  <si>
    <t>50 BLIND FLANGE A182GR.F 316/316L CL.150RF 1 шт.</t>
  </si>
  <si>
    <t>25 FLANGE BLIND A182 GR.F 316/316L CL.150RF 1 шт.</t>
  </si>
  <si>
    <t>200 FLANGE BLIND A182 GR.F 316/316L CL.150RF 1 шт.</t>
  </si>
  <si>
    <t>14 STUD BOLT (FULL THREADED)/HEX.NUT (HEAVY) A193GR.B8MCL.2/A194GR.8MA - 65 ММ 8 шт.</t>
  </si>
  <si>
    <t>20 STUD BOLT (FULL THREADED)/HEX.NUT (HEAVY) A193GR.B8MCL.2/A194GR.8MA - 125 ММ 24 шт.</t>
  </si>
  <si>
    <t>16 STUD BOLT (FULL THREADED)/HEX.NUT (HEAVY) A193GR.B8MCL.2/A194GR.8MA - 85 ММ 8 шт.</t>
  </si>
  <si>
    <t>20 STUD BOLT (FULL THREADED)/HEX.NUT (HEAVY) A193GR.B8MCL.2/A194GR.8MA - 105 ММ 16 шт.</t>
  </si>
  <si>
    <t>14 STUD BOLT (FULL THREADED)/HEX.NUT (HEAVY) A193GR.B8MCL.2/A194GR.8MA - 70 ММ 8 шт.</t>
  </si>
  <si>
    <t>27 STUD BOLT (FULL THREADED)/HEX.NUT (HEAVY) A193GR.B8MCL.2/A194GR.8MA - 135 ММ 24 шт.</t>
  </si>
  <si>
    <t>20 STUD BOLT (FULL THREADED)/HEX.NUT (HEAVY) A193GR.B8MCL.2/A194GR.8MA - 110 ММ 16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</si>
</sst>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sz val="9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0">
    <xf numFmtId="0" fontId="0" fillId="0" borderId="0" xfId="0"/>
    <xf numFmtId="0" fontId="0" fillId="0" borderId="0" xfId="0" applyFill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7" xfId="0" applyFont="1" applyBorder="1"/>
    <xf numFmtId="0" fontId="7" fillId="0" borderId="8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2" borderId="1" xfId="0" applyFont="1" applyFill="1" applyBorder="1" applyAlignment="1">
      <alignment horizontal="justify" vertical="top" wrapText="1"/>
    </xf>
    <xf numFmtId="0" fontId="11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justify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8" fillId="2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/>
    <xf numFmtId="0" fontId="0" fillId="0" borderId="8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quotePrefix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left" vertical="center"/>
      <protection locked="0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Fill="1" applyBorder="1" applyAlignment="1">
      <alignment horizontal="left"/>
    </xf>
    <xf numFmtId="0" fontId="0" fillId="0" borderId="12" xfId="0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 applyProtection="1">
      <alignment horizontal="center" vertical="center"/>
      <protection locked="0"/>
    </xf>
    <xf numFmtId="0" fontId="0" fillId="0" borderId="12" xfId="0" applyFill="1" applyBorder="1" applyAlignment="1" applyProtection="1">
      <alignment horizontal="left" vertical="center"/>
      <protection locked="0"/>
    </xf>
    <xf numFmtId="49" fontId="0" fillId="0" borderId="12" xfId="0" applyNumberFormat="1" applyFill="1" applyBorder="1" applyAlignment="1" applyProtection="1">
      <alignment horizontal="left" vertical="center"/>
      <protection locked="0"/>
    </xf>
    <xf numFmtId="0" fontId="0" fillId="0" borderId="12" xfId="0" quotePrefix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9" xfId="0" applyFill="1" applyBorder="1" applyAlignment="1">
      <alignment horizontal="left" vertical="center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4" xfId="0" applyFill="1" applyBorder="1" applyAlignment="1" applyProtection="1">
      <alignment horizontal="left" vertical="center"/>
      <protection locked="0"/>
    </xf>
    <xf numFmtId="0" fontId="9" fillId="2" borderId="2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</cellXfs>
  <cellStyles count="3">
    <cellStyle name="Обычный" xfId="0" builtinId="0"/>
    <cellStyle name="Обычный 2" xfId="1"/>
    <cellStyle name="Обычный 3" xfId="2"/>
  </cellStyles>
  <dxfs count="27"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1.gif"/><Relationship Id="rId3" Type="http://schemas.openxmlformats.org/officeDocument/2006/relationships/image" Target="../media/image3.gif"/><Relationship Id="rId7" Type="http://schemas.microsoft.com/office/2007/relationships/hdphoto" Target="../media/hdphoto1.wdp"/><Relationship Id="rId12" Type="http://schemas.openxmlformats.org/officeDocument/2006/relationships/image" Target="../media/image10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9.gif"/><Relationship Id="rId5" Type="http://schemas.openxmlformats.org/officeDocument/2006/relationships/image" Target="../media/image5.gif"/><Relationship Id="rId15" Type="http://schemas.openxmlformats.org/officeDocument/2006/relationships/image" Target="../media/image13.gif"/><Relationship Id="rId10" Type="http://schemas.openxmlformats.org/officeDocument/2006/relationships/image" Target="../media/image8.gif"/><Relationship Id="rId4" Type="http://schemas.openxmlformats.org/officeDocument/2006/relationships/image" Target="../media/image4.gif"/><Relationship Id="rId9" Type="http://schemas.microsoft.com/office/2007/relationships/hdphoto" Target="../media/hdphoto2.wdp"/><Relationship Id="rId14" Type="http://schemas.openxmlformats.org/officeDocument/2006/relationships/image" Target="../media/image1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3</xdr:col>
      <xdr:colOff>76643</xdr:colOff>
      <xdr:row>5</xdr:row>
      <xdr:rowOff>118384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3217" r="-1"/>
        <a:stretch/>
      </xdr:blipFill>
      <xdr:spPr>
        <a:xfrm>
          <a:off x="1219200" y="219075"/>
          <a:ext cx="686243" cy="851809"/>
        </a:xfrm>
        <a:prstGeom prst="rect">
          <a:avLst/>
        </a:prstGeom>
      </xdr:spPr>
    </xdr:pic>
    <xdr:clientData/>
  </xdr:twoCellAnchor>
  <xdr:twoCellAnchor editAs="absolute">
    <xdr:from>
      <xdr:col>2</xdr:col>
      <xdr:colOff>1</xdr:colOff>
      <xdr:row>19</xdr:row>
      <xdr:rowOff>0</xdr:rowOff>
    </xdr:from>
    <xdr:to>
      <xdr:col>3</xdr:col>
      <xdr:colOff>38101</xdr:colOff>
      <xdr:row>20</xdr:row>
      <xdr:rowOff>164080</xdr:rowOff>
    </xdr:to>
    <xdr:pic>
      <xdr:nvPicPr>
        <xdr:cNvPr id="7" name="Рисунок 23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3477" t="9932" r="-1" b="-10172"/>
        <a:stretch/>
      </xdr:blipFill>
      <xdr:spPr>
        <a:xfrm>
          <a:off x="1219201" y="3619500"/>
          <a:ext cx="647700" cy="354580"/>
        </a:xfrm>
        <a:prstGeom prst="rect">
          <a:avLst/>
        </a:prstGeom>
      </xdr:spPr>
    </xdr:pic>
    <xdr:clientData/>
  </xdr:twoCellAnchor>
  <xdr:twoCellAnchor editAs="absolute">
    <xdr:from>
      <xdr:col>2</xdr:col>
      <xdr:colOff>1</xdr:colOff>
      <xdr:row>15</xdr:row>
      <xdr:rowOff>0</xdr:rowOff>
    </xdr:from>
    <xdr:to>
      <xdr:col>3</xdr:col>
      <xdr:colOff>76201</xdr:colOff>
      <xdr:row>16</xdr:row>
      <xdr:rowOff>75214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1" y="2857500"/>
          <a:ext cx="685800" cy="265714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7</xdr:row>
      <xdr:rowOff>0</xdr:rowOff>
    </xdr:from>
    <xdr:to>
      <xdr:col>2</xdr:col>
      <xdr:colOff>561975</xdr:colOff>
      <xdr:row>8</xdr:row>
      <xdr:rowOff>89288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17" r="4279" b="1460"/>
        <a:stretch/>
      </xdr:blipFill>
      <xdr:spPr>
        <a:xfrm>
          <a:off x="1219200" y="1333500"/>
          <a:ext cx="561975" cy="279788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11</xdr:row>
      <xdr:rowOff>8283</xdr:rowOff>
    </xdr:from>
    <xdr:to>
      <xdr:col>2</xdr:col>
      <xdr:colOff>571500</xdr:colOff>
      <xdr:row>13</xdr:row>
      <xdr:rowOff>105148</xdr:rowOff>
    </xdr:to>
    <xdr:pic>
      <xdr:nvPicPr>
        <xdr:cNvPr id="13" name="Рисунок 10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20" r="1"/>
        <a:stretch/>
      </xdr:blipFill>
      <xdr:spPr>
        <a:xfrm>
          <a:off x="1225826" y="2103783"/>
          <a:ext cx="571500" cy="477865"/>
        </a:xfrm>
        <a:prstGeom prst="rect">
          <a:avLst/>
        </a:prstGeom>
      </xdr:spPr>
    </xdr:pic>
    <xdr:clientData/>
  </xdr:twoCellAnchor>
  <xdr:twoCellAnchor editAs="absolute">
    <xdr:from>
      <xdr:col>2</xdr:col>
      <xdr:colOff>1</xdr:colOff>
      <xdr:row>23</xdr:row>
      <xdr:rowOff>1</xdr:rowOff>
    </xdr:from>
    <xdr:to>
      <xdr:col>3</xdr:col>
      <xdr:colOff>114301</xdr:colOff>
      <xdr:row>24</xdr:row>
      <xdr:rowOff>112437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19201" y="4381501"/>
          <a:ext cx="723900" cy="302936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26</xdr:row>
      <xdr:rowOff>0</xdr:rowOff>
    </xdr:from>
    <xdr:to>
      <xdr:col>2</xdr:col>
      <xdr:colOff>556478</xdr:colOff>
      <xdr:row>28</xdr:row>
      <xdr:rowOff>13138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ackgroundRemoval t="10000" b="90000" l="10000" r="9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21828" y="4953000"/>
          <a:ext cx="556478" cy="39413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</xdr:row>
      <xdr:rowOff>43615</xdr:rowOff>
    </xdr:from>
    <xdr:to>
      <xdr:col>16</xdr:col>
      <xdr:colOff>389753</xdr:colOff>
      <xdr:row>30</xdr:row>
      <xdr:rowOff>159726</xdr:rowOff>
    </xdr:to>
    <xdr:pic>
      <xdr:nvPicPr>
        <xdr:cNvPr id="11" name="Рисунок 5">
          <a:extLst>
            <a:ext uri="{FF2B5EF4-FFF2-40B4-BE49-F238E27FC236}">
              <a16:creationId xmlns:a16="http://schemas.microsoft.com/office/drawing/2014/main" id="{54DFC351-7F91-47B5-9263-671B7C747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609" y="5377615"/>
          <a:ext cx="389753" cy="497111"/>
        </a:xfrm>
        <a:prstGeom prst="rect">
          <a:avLst/>
        </a:prstGeom>
      </xdr:spPr>
    </xdr:pic>
    <xdr:clientData/>
  </xdr:twoCellAnchor>
  <xdr:twoCellAnchor editAs="oneCell">
    <xdr:from>
      <xdr:col>20</xdr:col>
      <xdr:colOff>69961</xdr:colOff>
      <xdr:row>28</xdr:row>
      <xdr:rowOff>60831</xdr:rowOff>
    </xdr:from>
    <xdr:to>
      <xdr:col>20</xdr:col>
      <xdr:colOff>459190</xdr:colOff>
      <xdr:row>29</xdr:row>
      <xdr:rowOff>188547</xdr:rowOff>
    </xdr:to>
    <xdr:pic>
      <xdr:nvPicPr>
        <xdr:cNvPr id="12" name="Рисунок 6">
          <a:extLst>
            <a:ext uri="{FF2B5EF4-FFF2-40B4-BE49-F238E27FC236}">
              <a16:creationId xmlns:a16="http://schemas.microsoft.com/office/drawing/2014/main" id="{8716E50D-CE14-456A-9D3A-B97BE48D0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222" y="5394831"/>
          <a:ext cx="389229" cy="318216"/>
        </a:xfrm>
        <a:prstGeom prst="rect">
          <a:avLst/>
        </a:prstGeom>
      </xdr:spPr>
    </xdr:pic>
    <xdr:clientData/>
  </xdr:twoCellAnchor>
  <xdr:twoCellAnchor editAs="oneCell">
    <xdr:from>
      <xdr:col>17</xdr:col>
      <xdr:colOff>52853</xdr:colOff>
      <xdr:row>28</xdr:row>
      <xdr:rowOff>126998</xdr:rowOff>
    </xdr:from>
    <xdr:to>
      <xdr:col>17</xdr:col>
      <xdr:colOff>496547</xdr:colOff>
      <xdr:row>30</xdr:row>
      <xdr:rowOff>12022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555D8A9-8B7D-4D0A-97FA-2B880C156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2375" y="5460998"/>
          <a:ext cx="443694" cy="266024"/>
        </a:xfrm>
        <a:prstGeom prst="rect">
          <a:avLst/>
        </a:prstGeom>
      </xdr:spPr>
    </xdr:pic>
    <xdr:clientData/>
  </xdr:twoCellAnchor>
  <xdr:twoCellAnchor editAs="oneCell">
    <xdr:from>
      <xdr:col>18</xdr:col>
      <xdr:colOff>4350</xdr:colOff>
      <xdr:row>28</xdr:row>
      <xdr:rowOff>50020</xdr:rowOff>
    </xdr:from>
    <xdr:to>
      <xdr:col>18</xdr:col>
      <xdr:colOff>578002</xdr:colOff>
      <xdr:row>30</xdr:row>
      <xdr:rowOff>101964</xdr:rowOff>
    </xdr:to>
    <xdr:pic>
      <xdr:nvPicPr>
        <xdr:cNvPr id="15" name="Рисунок 12">
          <a:extLst>
            <a:ext uri="{FF2B5EF4-FFF2-40B4-BE49-F238E27FC236}">
              <a16:creationId xmlns:a16="http://schemas.microsoft.com/office/drawing/2014/main" id="{596202E1-34CC-479F-A04B-7044D9528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6785" y="5384020"/>
          <a:ext cx="573652" cy="432944"/>
        </a:xfrm>
        <a:prstGeom prst="rect">
          <a:avLst/>
        </a:prstGeom>
      </xdr:spPr>
    </xdr:pic>
    <xdr:clientData/>
  </xdr:twoCellAnchor>
  <xdr:twoCellAnchor editAs="oneCell">
    <xdr:from>
      <xdr:col>19</xdr:col>
      <xdr:colOff>3190</xdr:colOff>
      <xdr:row>28</xdr:row>
      <xdr:rowOff>83894</xdr:rowOff>
    </xdr:from>
    <xdr:to>
      <xdr:col>19</xdr:col>
      <xdr:colOff>444537</xdr:colOff>
      <xdr:row>30</xdr:row>
      <xdr:rowOff>156946</xdr:rowOff>
    </xdr:to>
    <xdr:pic>
      <xdr:nvPicPr>
        <xdr:cNvPr id="16" name="Рисунок 9">
          <a:extLst>
            <a:ext uri="{FF2B5EF4-FFF2-40B4-BE49-F238E27FC236}">
              <a16:creationId xmlns:a16="http://schemas.microsoft.com/office/drawing/2014/main" id="{653AB0BC-679F-441F-A18C-3E45765A6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8538" y="5417894"/>
          <a:ext cx="441347" cy="454052"/>
        </a:xfrm>
        <a:prstGeom prst="rect">
          <a:avLst/>
        </a:prstGeom>
      </xdr:spPr>
    </xdr:pic>
    <xdr:clientData/>
  </xdr:twoCellAnchor>
  <xdr:twoCellAnchor editAs="oneCell">
    <xdr:from>
      <xdr:col>20</xdr:col>
      <xdr:colOff>441699</xdr:colOff>
      <xdr:row>28</xdr:row>
      <xdr:rowOff>173105</xdr:rowOff>
    </xdr:from>
    <xdr:to>
      <xdr:col>21</xdr:col>
      <xdr:colOff>395297</xdr:colOff>
      <xdr:row>30</xdr:row>
      <xdr:rowOff>56425</xdr:rowOff>
    </xdr:to>
    <xdr:pic>
      <xdr:nvPicPr>
        <xdr:cNvPr id="17" name="Рисунок 14">
          <a:extLst>
            <a:ext uri="{FF2B5EF4-FFF2-40B4-BE49-F238E27FC236}">
              <a16:creationId xmlns:a16="http://schemas.microsoft.com/office/drawing/2014/main" id="{433E5FF5-1C36-4B9C-B632-3F330E379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9960" y="5507105"/>
          <a:ext cx="566511" cy="264320"/>
        </a:xfrm>
        <a:prstGeom prst="rect">
          <a:avLst/>
        </a:prstGeom>
      </xdr:spPr>
    </xdr:pic>
    <xdr:clientData/>
  </xdr:twoCellAnchor>
  <xdr:twoCellAnchor editAs="oneCell">
    <xdr:from>
      <xdr:col>21</xdr:col>
      <xdr:colOff>433290</xdr:colOff>
      <xdr:row>28</xdr:row>
      <xdr:rowOff>0</xdr:rowOff>
    </xdr:from>
    <xdr:to>
      <xdr:col>22</xdr:col>
      <xdr:colOff>410273</xdr:colOff>
      <xdr:row>30</xdr:row>
      <xdr:rowOff>94102</xdr:rowOff>
    </xdr:to>
    <xdr:pic>
      <xdr:nvPicPr>
        <xdr:cNvPr id="18" name="Рисунок 15">
          <a:extLst>
            <a:ext uri="{FF2B5EF4-FFF2-40B4-BE49-F238E27FC236}">
              <a16:creationId xmlns:a16="http://schemas.microsoft.com/office/drawing/2014/main" id="{E592B841-E9AA-42EE-9C59-2DE003E13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04464" y="5334000"/>
          <a:ext cx="589896" cy="475102"/>
        </a:xfrm>
        <a:prstGeom prst="rect">
          <a:avLst/>
        </a:prstGeom>
      </xdr:spPr>
    </xdr:pic>
    <xdr:clientData/>
  </xdr:twoCellAnchor>
  <xdr:twoCellAnchor editAs="oneCell">
    <xdr:from>
      <xdr:col>22</xdr:col>
      <xdr:colOff>436972</xdr:colOff>
      <xdr:row>28</xdr:row>
      <xdr:rowOff>38272</xdr:rowOff>
    </xdr:from>
    <xdr:to>
      <xdr:col>23</xdr:col>
      <xdr:colOff>424595</xdr:colOff>
      <xdr:row>30</xdr:row>
      <xdr:rowOff>85107</xdr:rowOff>
    </xdr:to>
    <xdr:pic>
      <xdr:nvPicPr>
        <xdr:cNvPr id="19" name="Рисунок 16">
          <a:extLst>
            <a:ext uri="{FF2B5EF4-FFF2-40B4-BE49-F238E27FC236}">
              <a16:creationId xmlns:a16="http://schemas.microsoft.com/office/drawing/2014/main" id="{3CF2ECDE-7C0A-4A8D-B50F-CD4121FC5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059" y="5372272"/>
          <a:ext cx="600536" cy="427835"/>
        </a:xfrm>
        <a:prstGeom prst="rect">
          <a:avLst/>
        </a:prstGeom>
      </xdr:spPr>
    </xdr:pic>
    <xdr:clientData/>
  </xdr:twoCellAnchor>
  <xdr:twoCellAnchor editAs="oneCell">
    <xdr:from>
      <xdr:col>23</xdr:col>
      <xdr:colOff>449575</xdr:colOff>
      <xdr:row>28</xdr:row>
      <xdr:rowOff>43143</xdr:rowOff>
    </xdr:from>
    <xdr:to>
      <xdr:col>24</xdr:col>
      <xdr:colOff>408550</xdr:colOff>
      <xdr:row>30</xdr:row>
      <xdr:rowOff>23336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47D27D4A-DC84-4AEB-84F2-D28A7662B3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633"/>
        <a:stretch/>
      </xdr:blipFill>
      <xdr:spPr>
        <a:xfrm>
          <a:off x="14546575" y="5377143"/>
          <a:ext cx="571888" cy="3611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W17" totalsRowShown="0" headerRowDxfId="26" dataDxfId="24" headerRowBorderDxfId="25" tableBorderDxfId="23">
  <autoFilter ref="A1:W17"/>
  <sortState ref="A2:W14">
    <sortCondition ref="A1:A14"/>
  </sortState>
  <tableColumns count="23">
    <tableColumn id="1" name="Позиция" dataDxfId="22"/>
    <tableColumn id="2" name="Наименование" dataDxfId="21"/>
    <tableColumn id="24" name="Тип, марка, обозначение документа, опросного листа" dataDxfId="20"/>
    <tableColumn id="25" name="Код оборудования, изделия, материала" dataDxfId="19"/>
    <tableColumn id="4" name="Завод-изготовитель" dataDxfId="18"/>
    <tableColumn id="11" name="Единица измерения" dataDxfId="17"/>
    <tableColumn id="21" name="Количество" dataDxfId="16"/>
    <tableColumn id="27" name="Масса единицы" dataDxfId="15"/>
    <tableColumn id="17" name="Примечание" dataDxfId="14"/>
    <tableColumn id="3" name="DN" dataDxfId="13"/>
    <tableColumn id="5" name="Температура раб. среды, °С" dataDxfId="12"/>
    <tableColumn id="6" name="Расчетная температура, °С" dataDxfId="11"/>
    <tableColumn id="23" name="Рабочее давление, МПа изб." dataDxfId="10"/>
    <tableColumn id="7" name="Расчетное давление, МПа изб." dataDxfId="9"/>
    <tableColumn id="8" name="Материал корпуса" dataDxfId="8"/>
    <tableColumn id="9" name="Среда" dataDxfId="7"/>
    <tableColumn id="10" name="Класс герметичности" dataDxfId="6"/>
    <tableColumn id="12" name="Температура окр. среды, °С" dataDxfId="5"/>
    <tableColumn id="13" name="Присоединение" dataDxfId="4"/>
    <tableColumn id="14" name="Ответные фланцы" dataDxfId="3"/>
    <tableColumn id="18" name="Фланцевая заглушка" dataDxfId="2"/>
    <tableColumn id="15" name="Крепеж" dataDxfId="1"/>
    <tableColumn id="16" name="Прокладки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W17"/>
  <sheetViews>
    <sheetView tabSelected="1" zoomScale="110" zoomScaleNormal="11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W11" sqref="W11"/>
    </sheetView>
  </sheetViews>
  <sheetFormatPr defaultColWidth="8.88671875" defaultRowHeight="14.4" x14ac:dyDescent="0.3"/>
  <cols>
    <col min="1" max="1" width="12.88671875" style="20" customWidth="1"/>
    <col min="2" max="5" width="13.5546875" style="20" customWidth="1"/>
    <col min="6" max="6" width="9.109375" style="20" customWidth="1"/>
    <col min="7" max="9" width="7" style="20" customWidth="1"/>
    <col min="10" max="12" width="11.6640625" style="20" customWidth="1"/>
    <col min="13" max="13" width="11.33203125" style="20" customWidth="1"/>
    <col min="14" max="14" width="16.44140625" style="20" customWidth="1"/>
    <col min="15" max="15" width="9.5546875" style="20" customWidth="1"/>
    <col min="16" max="16" width="7" style="20" customWidth="1"/>
    <col min="17" max="17" width="8.109375" style="20" customWidth="1"/>
    <col min="18" max="18" width="19.33203125" style="20" customWidth="1"/>
    <col min="19" max="19" width="12.6640625" style="20" customWidth="1"/>
    <col min="20" max="21" width="14.109375" style="20" customWidth="1"/>
    <col min="22" max="22" width="19.33203125" style="20" customWidth="1"/>
    <col min="23" max="23" width="14.88671875" style="20" customWidth="1"/>
    <col min="24" max="24" width="20" style="22" bestFit="1" customWidth="1"/>
    <col min="25" max="16384" width="8.88671875" style="22"/>
  </cols>
  <sheetData>
    <row r="1" spans="1:23" s="1" customFormat="1" ht="72" x14ac:dyDescent="0.3">
      <c r="A1" s="23" t="s">
        <v>138</v>
      </c>
      <c r="B1" s="24" t="s">
        <v>0</v>
      </c>
      <c r="C1" s="24" t="s">
        <v>139</v>
      </c>
      <c r="D1" s="24" t="s">
        <v>140</v>
      </c>
      <c r="E1" s="25" t="s">
        <v>144</v>
      </c>
      <c r="F1" s="25" t="s">
        <v>143</v>
      </c>
      <c r="G1" s="25" t="s">
        <v>141</v>
      </c>
      <c r="H1" s="25" t="s">
        <v>142</v>
      </c>
      <c r="I1" s="25" t="s">
        <v>16</v>
      </c>
      <c r="J1" s="24" t="s">
        <v>2</v>
      </c>
      <c r="K1" s="24" t="s">
        <v>19</v>
      </c>
      <c r="L1" s="24" t="s">
        <v>18</v>
      </c>
      <c r="M1" s="24" t="s">
        <v>103</v>
      </c>
      <c r="N1" s="24" t="s">
        <v>100</v>
      </c>
      <c r="O1" s="24" t="s">
        <v>13</v>
      </c>
      <c r="P1" s="24" t="s">
        <v>1</v>
      </c>
      <c r="Q1" s="24" t="s">
        <v>14</v>
      </c>
      <c r="R1" s="24" t="s">
        <v>101</v>
      </c>
      <c r="S1" s="24" t="s">
        <v>15</v>
      </c>
      <c r="T1" s="24" t="s">
        <v>3</v>
      </c>
      <c r="U1" s="24" t="s">
        <v>148</v>
      </c>
      <c r="V1" s="24" t="s">
        <v>5</v>
      </c>
      <c r="W1" s="24" t="s">
        <v>4</v>
      </c>
    </row>
    <row r="2" spans="1:23" x14ac:dyDescent="0.3">
      <c r="A2" s="41" t="s">
        <v>122</v>
      </c>
      <c r="B2" s="26" t="s">
        <v>123</v>
      </c>
      <c r="C2" s="26"/>
      <c r="D2" s="26"/>
      <c r="E2" s="52"/>
      <c r="F2" s="52" t="s">
        <v>150</v>
      </c>
      <c r="G2" s="35">
        <v>1</v>
      </c>
      <c r="H2" s="35"/>
      <c r="I2" s="35" t="s">
        <v>145</v>
      </c>
      <c r="J2" s="27">
        <v>20</v>
      </c>
      <c r="K2" s="27">
        <v>165</v>
      </c>
      <c r="L2" s="28">
        <v>250</v>
      </c>
      <c r="M2" s="29">
        <v>0.6</v>
      </c>
      <c r="N2" s="28">
        <v>1.05</v>
      </c>
      <c r="O2" s="30" t="s">
        <v>113</v>
      </c>
      <c r="P2" s="26" t="s">
        <v>106</v>
      </c>
      <c r="Q2" s="28" t="s">
        <v>99</v>
      </c>
      <c r="R2" s="31" t="s">
        <v>107</v>
      </c>
      <c r="S2" s="32" t="s">
        <v>108</v>
      </c>
      <c r="T2" s="33" t="s">
        <v>152</v>
      </c>
      <c r="U2" s="55"/>
      <c r="V2" s="34" t="s">
        <v>163</v>
      </c>
      <c r="W2" s="34" t="s">
        <v>109</v>
      </c>
    </row>
    <row r="3" spans="1:23" x14ac:dyDescent="0.3">
      <c r="A3" s="36" t="s">
        <v>135</v>
      </c>
      <c r="B3" s="26" t="s">
        <v>125</v>
      </c>
      <c r="C3" s="40"/>
      <c r="D3" s="40"/>
      <c r="E3" s="52"/>
      <c r="F3" s="52" t="s">
        <v>150</v>
      </c>
      <c r="G3" s="35">
        <v>1</v>
      </c>
      <c r="H3" s="35"/>
      <c r="I3" s="35"/>
      <c r="J3" s="37">
        <v>150</v>
      </c>
      <c r="K3" s="27">
        <v>165</v>
      </c>
      <c r="L3" s="28">
        <v>250</v>
      </c>
      <c r="M3" s="29">
        <v>0.6</v>
      </c>
      <c r="N3" s="28">
        <v>1.05</v>
      </c>
      <c r="O3" s="30" t="s">
        <v>136</v>
      </c>
      <c r="P3" s="26" t="s">
        <v>106</v>
      </c>
      <c r="Q3" s="28" t="s">
        <v>99</v>
      </c>
      <c r="R3" s="31" t="s">
        <v>107</v>
      </c>
      <c r="S3" s="32" t="s">
        <v>115</v>
      </c>
      <c r="T3" s="33" t="s">
        <v>153</v>
      </c>
      <c r="U3" s="55"/>
      <c r="V3" s="34" t="s">
        <v>164</v>
      </c>
      <c r="W3" s="34" t="s">
        <v>109</v>
      </c>
    </row>
    <row r="4" spans="1:23" x14ac:dyDescent="0.3">
      <c r="A4" s="36" t="s">
        <v>110</v>
      </c>
      <c r="B4" s="26" t="s">
        <v>102</v>
      </c>
      <c r="C4" s="40"/>
      <c r="D4" s="40"/>
      <c r="E4" s="52"/>
      <c r="F4" s="52" t="s">
        <v>150</v>
      </c>
      <c r="G4" s="35">
        <v>1</v>
      </c>
      <c r="H4" s="35"/>
      <c r="I4" s="35" t="s">
        <v>146</v>
      </c>
      <c r="J4" s="37">
        <v>50</v>
      </c>
      <c r="K4" s="27">
        <v>165</v>
      </c>
      <c r="L4" s="28">
        <v>250</v>
      </c>
      <c r="M4" s="29">
        <v>0.6</v>
      </c>
      <c r="N4" s="28">
        <v>1.05</v>
      </c>
      <c r="O4" s="38" t="s">
        <v>111</v>
      </c>
      <c r="P4" s="26" t="s">
        <v>106</v>
      </c>
      <c r="Q4" s="28" t="s">
        <v>99</v>
      </c>
      <c r="R4" s="31" t="s">
        <v>107</v>
      </c>
      <c r="S4" s="32" t="s">
        <v>108</v>
      </c>
      <c r="T4" s="39" t="s">
        <v>154</v>
      </c>
      <c r="U4" s="55" t="s">
        <v>160</v>
      </c>
      <c r="V4" s="34" t="s">
        <v>165</v>
      </c>
      <c r="W4" s="34" t="s">
        <v>109</v>
      </c>
    </row>
    <row r="5" spans="1:23" x14ac:dyDescent="0.3">
      <c r="A5" s="36" t="s">
        <v>112</v>
      </c>
      <c r="B5" s="26" t="s">
        <v>102</v>
      </c>
      <c r="C5" s="40"/>
      <c r="D5" s="40"/>
      <c r="E5" s="52"/>
      <c r="F5" s="52" t="s">
        <v>150</v>
      </c>
      <c r="G5" s="35">
        <v>1</v>
      </c>
      <c r="H5" s="35"/>
      <c r="I5" s="35" t="s">
        <v>147</v>
      </c>
      <c r="J5" s="37">
        <v>20</v>
      </c>
      <c r="K5" s="27">
        <v>165</v>
      </c>
      <c r="L5" s="28">
        <v>250</v>
      </c>
      <c r="M5" s="29">
        <v>0.6</v>
      </c>
      <c r="N5" s="28">
        <v>1.05</v>
      </c>
      <c r="O5" s="30" t="s">
        <v>113</v>
      </c>
      <c r="P5" s="26" t="s">
        <v>106</v>
      </c>
      <c r="Q5" s="28" t="s">
        <v>99</v>
      </c>
      <c r="R5" s="31" t="s">
        <v>107</v>
      </c>
      <c r="S5" s="32" t="s">
        <v>108</v>
      </c>
      <c r="T5" s="39" t="s">
        <v>155</v>
      </c>
      <c r="U5" s="55"/>
      <c r="V5" s="34" t="s">
        <v>163</v>
      </c>
      <c r="W5" s="34" t="s">
        <v>109</v>
      </c>
    </row>
    <row r="6" spans="1:23" x14ac:dyDescent="0.3">
      <c r="A6" s="36" t="s">
        <v>121</v>
      </c>
      <c r="B6" s="26" t="s">
        <v>102</v>
      </c>
      <c r="C6" s="40"/>
      <c r="D6" s="40"/>
      <c r="E6" s="52"/>
      <c r="F6" s="52" t="s">
        <v>150</v>
      </c>
      <c r="G6" s="35">
        <v>1</v>
      </c>
      <c r="H6" s="35"/>
      <c r="I6" s="35"/>
      <c r="J6" s="37">
        <v>20</v>
      </c>
      <c r="K6" s="27">
        <v>165</v>
      </c>
      <c r="L6" s="28">
        <v>250</v>
      </c>
      <c r="M6" s="29">
        <v>0.6</v>
      </c>
      <c r="N6" s="28">
        <v>1.05</v>
      </c>
      <c r="O6" s="38" t="s">
        <v>113</v>
      </c>
      <c r="P6" s="26" t="s">
        <v>106</v>
      </c>
      <c r="Q6" s="28" t="s">
        <v>99</v>
      </c>
      <c r="R6" s="31" t="s">
        <v>107</v>
      </c>
      <c r="S6" s="32" t="s">
        <v>108</v>
      </c>
      <c r="T6" s="39" t="s">
        <v>155</v>
      </c>
      <c r="U6" s="55"/>
      <c r="V6" s="34" t="s">
        <v>163</v>
      </c>
      <c r="W6" s="34" t="s">
        <v>109</v>
      </c>
    </row>
    <row r="7" spans="1:23" x14ac:dyDescent="0.3">
      <c r="A7" s="36" t="s">
        <v>114</v>
      </c>
      <c r="B7" s="26" t="s">
        <v>102</v>
      </c>
      <c r="C7" s="40"/>
      <c r="D7" s="40"/>
      <c r="E7" s="52"/>
      <c r="F7" s="52" t="s">
        <v>150</v>
      </c>
      <c r="G7" s="35">
        <v>1</v>
      </c>
      <c r="H7" s="35"/>
      <c r="I7" s="35"/>
      <c r="J7" s="37">
        <v>150</v>
      </c>
      <c r="K7" s="27">
        <v>165</v>
      </c>
      <c r="L7" s="28">
        <v>250</v>
      </c>
      <c r="M7" s="29">
        <v>0.6</v>
      </c>
      <c r="N7" s="28">
        <v>1.05</v>
      </c>
      <c r="O7" s="38" t="s">
        <v>111</v>
      </c>
      <c r="P7" s="26" t="s">
        <v>106</v>
      </c>
      <c r="Q7" s="28" t="s">
        <v>99</v>
      </c>
      <c r="R7" s="31" t="s">
        <v>107</v>
      </c>
      <c r="S7" s="32" t="s">
        <v>108</v>
      </c>
      <c r="T7" s="33" t="s">
        <v>156</v>
      </c>
      <c r="U7" s="55"/>
      <c r="V7" s="34" t="s">
        <v>166</v>
      </c>
      <c r="W7" s="34" t="s">
        <v>109</v>
      </c>
    </row>
    <row r="8" spans="1:23" x14ac:dyDescent="0.3">
      <c r="A8" s="36" t="s">
        <v>116</v>
      </c>
      <c r="B8" s="26" t="s">
        <v>102</v>
      </c>
      <c r="C8" s="40"/>
      <c r="D8" s="40"/>
      <c r="E8" s="52"/>
      <c r="F8" s="52" t="s">
        <v>150</v>
      </c>
      <c r="G8" s="35">
        <v>1</v>
      </c>
      <c r="H8" s="35"/>
      <c r="I8" s="35"/>
      <c r="J8" s="37">
        <v>25</v>
      </c>
      <c r="K8" s="27">
        <v>165</v>
      </c>
      <c r="L8" s="28">
        <v>250</v>
      </c>
      <c r="M8" s="29">
        <v>0.6</v>
      </c>
      <c r="N8" s="28">
        <v>1.05</v>
      </c>
      <c r="O8" s="38" t="s">
        <v>113</v>
      </c>
      <c r="P8" s="26" t="s">
        <v>106</v>
      </c>
      <c r="Q8" s="28" t="s">
        <v>99</v>
      </c>
      <c r="R8" s="31" t="s">
        <v>107</v>
      </c>
      <c r="S8" s="32" t="s">
        <v>108</v>
      </c>
      <c r="T8" s="33" t="s">
        <v>157</v>
      </c>
      <c r="U8" s="55" t="s">
        <v>161</v>
      </c>
      <c r="V8" s="34" t="s">
        <v>167</v>
      </c>
      <c r="W8" s="34" t="s">
        <v>109</v>
      </c>
    </row>
    <row r="9" spans="1:23" x14ac:dyDescent="0.3">
      <c r="A9" s="36" t="s">
        <v>117</v>
      </c>
      <c r="B9" s="26" t="s">
        <v>102</v>
      </c>
      <c r="C9" s="26"/>
      <c r="D9" s="26"/>
      <c r="E9" s="52"/>
      <c r="F9" s="52" t="s">
        <v>150</v>
      </c>
      <c r="G9" s="35">
        <v>1</v>
      </c>
      <c r="H9" s="35"/>
      <c r="I9" s="35"/>
      <c r="J9" s="27">
        <v>20</v>
      </c>
      <c r="K9" s="27">
        <v>165</v>
      </c>
      <c r="L9" s="28">
        <v>250</v>
      </c>
      <c r="M9" s="29">
        <v>0.6</v>
      </c>
      <c r="N9" s="28">
        <v>1.05</v>
      </c>
      <c r="O9" s="30" t="s">
        <v>113</v>
      </c>
      <c r="P9" s="26" t="s">
        <v>106</v>
      </c>
      <c r="Q9" s="28" t="s">
        <v>99</v>
      </c>
      <c r="R9" s="31" t="s">
        <v>107</v>
      </c>
      <c r="S9" s="32" t="s">
        <v>108</v>
      </c>
      <c r="T9" s="39" t="s">
        <v>155</v>
      </c>
      <c r="U9" s="55"/>
      <c r="V9" s="34" t="s">
        <v>163</v>
      </c>
      <c r="W9" s="34" t="s">
        <v>109</v>
      </c>
    </row>
    <row r="10" spans="1:23" x14ac:dyDescent="0.3">
      <c r="A10" s="36" t="s">
        <v>118</v>
      </c>
      <c r="B10" s="26" t="s">
        <v>102</v>
      </c>
      <c r="C10" s="26"/>
      <c r="D10" s="26"/>
      <c r="E10" s="52"/>
      <c r="F10" s="52" t="s">
        <v>150</v>
      </c>
      <c r="G10" s="35">
        <v>1</v>
      </c>
      <c r="H10" s="35"/>
      <c r="I10" s="35"/>
      <c r="J10" s="27">
        <v>350</v>
      </c>
      <c r="K10" s="27">
        <v>165</v>
      </c>
      <c r="L10" s="28">
        <v>250</v>
      </c>
      <c r="M10" s="29">
        <v>0.6</v>
      </c>
      <c r="N10" s="28">
        <v>1.05</v>
      </c>
      <c r="O10" s="38" t="s">
        <v>111</v>
      </c>
      <c r="P10" s="26" t="s">
        <v>106</v>
      </c>
      <c r="Q10" s="28" t="s">
        <v>99</v>
      </c>
      <c r="R10" s="31" t="s">
        <v>107</v>
      </c>
      <c r="S10" s="32" t="s">
        <v>108</v>
      </c>
      <c r="T10" s="33" t="s">
        <v>158</v>
      </c>
      <c r="U10" s="55"/>
      <c r="V10" s="34" t="s">
        <v>168</v>
      </c>
      <c r="W10" s="34" t="s">
        <v>109</v>
      </c>
    </row>
    <row r="11" spans="1:23" x14ac:dyDescent="0.3">
      <c r="A11" s="36" t="s">
        <v>119</v>
      </c>
      <c r="B11" s="26" t="s">
        <v>102</v>
      </c>
      <c r="C11" s="26"/>
      <c r="D11" s="26"/>
      <c r="E11" s="52"/>
      <c r="F11" s="52" t="s">
        <v>150</v>
      </c>
      <c r="G11" s="35">
        <v>1</v>
      </c>
      <c r="H11" s="35"/>
      <c r="I11" s="35"/>
      <c r="J11" s="27">
        <v>25</v>
      </c>
      <c r="K11" s="27">
        <v>165</v>
      </c>
      <c r="L11" s="28">
        <v>250</v>
      </c>
      <c r="M11" s="29">
        <v>0.6</v>
      </c>
      <c r="N11" s="28">
        <v>1.05</v>
      </c>
      <c r="O11" s="38" t="s">
        <v>113</v>
      </c>
      <c r="P11" s="26" t="s">
        <v>106</v>
      </c>
      <c r="Q11" s="28" t="s">
        <v>99</v>
      </c>
      <c r="R11" s="31" t="s">
        <v>107</v>
      </c>
      <c r="S11" s="32" t="s">
        <v>108</v>
      </c>
      <c r="T11" s="33" t="s">
        <v>157</v>
      </c>
      <c r="U11" s="55" t="s">
        <v>161</v>
      </c>
      <c r="V11" s="34" t="s">
        <v>167</v>
      </c>
      <c r="W11" s="34" t="s">
        <v>109</v>
      </c>
    </row>
    <row r="12" spans="1:23" x14ac:dyDescent="0.3">
      <c r="A12" s="36" t="s">
        <v>120</v>
      </c>
      <c r="B12" s="26" t="s">
        <v>102</v>
      </c>
      <c r="C12" s="40"/>
      <c r="D12" s="40"/>
      <c r="E12" s="52"/>
      <c r="F12" s="52" t="s">
        <v>150</v>
      </c>
      <c r="G12" s="35">
        <v>1</v>
      </c>
      <c r="H12" s="35"/>
      <c r="I12" s="35"/>
      <c r="J12" s="37">
        <v>25</v>
      </c>
      <c r="K12" s="27">
        <v>165</v>
      </c>
      <c r="L12" s="28">
        <v>250</v>
      </c>
      <c r="M12" s="29">
        <v>0.6</v>
      </c>
      <c r="N12" s="28">
        <v>1.05</v>
      </c>
      <c r="O12" s="38" t="s">
        <v>113</v>
      </c>
      <c r="P12" s="26" t="s">
        <v>106</v>
      </c>
      <c r="Q12" s="28" t="s">
        <v>99</v>
      </c>
      <c r="R12" s="31" t="s">
        <v>107</v>
      </c>
      <c r="S12" s="32" t="s">
        <v>108</v>
      </c>
      <c r="T12" s="33" t="s">
        <v>157</v>
      </c>
      <c r="U12" s="55" t="s">
        <v>161</v>
      </c>
      <c r="V12" s="34" t="s">
        <v>167</v>
      </c>
      <c r="W12" s="34" t="s">
        <v>109</v>
      </c>
    </row>
    <row r="13" spans="1:23" x14ac:dyDescent="0.3">
      <c r="A13" s="42" t="s">
        <v>104</v>
      </c>
      <c r="B13" s="40" t="s">
        <v>102</v>
      </c>
      <c r="C13" s="40"/>
      <c r="D13" s="40"/>
      <c r="E13" s="52"/>
      <c r="F13" s="52" t="s">
        <v>150</v>
      </c>
      <c r="G13" s="35">
        <v>1</v>
      </c>
      <c r="H13" s="35"/>
      <c r="I13" s="35"/>
      <c r="J13" s="37">
        <v>200</v>
      </c>
      <c r="K13" s="27">
        <v>165</v>
      </c>
      <c r="L13" s="28">
        <v>250</v>
      </c>
      <c r="M13" s="29">
        <v>0.6</v>
      </c>
      <c r="N13" s="28">
        <v>1.05</v>
      </c>
      <c r="O13" s="38" t="s">
        <v>105</v>
      </c>
      <c r="P13" s="26" t="s">
        <v>106</v>
      </c>
      <c r="Q13" s="28" t="s">
        <v>99</v>
      </c>
      <c r="R13" s="31" t="s">
        <v>107</v>
      </c>
      <c r="S13" s="32" t="s">
        <v>108</v>
      </c>
      <c r="T13" s="39" t="s">
        <v>159</v>
      </c>
      <c r="U13" s="55" t="s">
        <v>162</v>
      </c>
      <c r="V13" s="34" t="s">
        <v>169</v>
      </c>
      <c r="W13" s="34" t="s">
        <v>109</v>
      </c>
    </row>
    <row r="14" spans="1:23" x14ac:dyDescent="0.3">
      <c r="A14" s="36" t="s">
        <v>124</v>
      </c>
      <c r="B14" s="26" t="s">
        <v>102</v>
      </c>
      <c r="C14" s="40"/>
      <c r="D14" s="40"/>
      <c r="E14" s="52"/>
      <c r="F14" s="52" t="s">
        <v>150</v>
      </c>
      <c r="G14" s="35">
        <v>1</v>
      </c>
      <c r="H14" s="35"/>
      <c r="I14" s="35"/>
      <c r="J14" s="37">
        <v>20</v>
      </c>
      <c r="K14" s="27">
        <v>165</v>
      </c>
      <c r="L14" s="28">
        <v>250</v>
      </c>
      <c r="M14" s="29">
        <v>0.6</v>
      </c>
      <c r="N14" s="28">
        <v>1.05</v>
      </c>
      <c r="O14" s="38" t="s">
        <v>113</v>
      </c>
      <c r="P14" s="26" t="s">
        <v>106</v>
      </c>
      <c r="Q14" s="28" t="s">
        <v>99</v>
      </c>
      <c r="R14" s="31" t="s">
        <v>107</v>
      </c>
      <c r="S14" s="32" t="s">
        <v>108</v>
      </c>
      <c r="T14" s="39" t="s">
        <v>155</v>
      </c>
      <c r="U14" s="55"/>
      <c r="V14" s="34" t="s">
        <v>163</v>
      </c>
      <c r="W14" s="34" t="s">
        <v>109</v>
      </c>
    </row>
    <row r="15" spans="1:23" x14ac:dyDescent="0.3">
      <c r="A15" s="43" t="s">
        <v>134</v>
      </c>
      <c r="B15" s="44" t="s">
        <v>126</v>
      </c>
      <c r="C15" s="44"/>
      <c r="D15" s="44"/>
      <c r="E15" s="53"/>
      <c r="F15" s="52" t="s">
        <v>150</v>
      </c>
      <c r="G15" s="47">
        <v>1</v>
      </c>
      <c r="H15" s="47"/>
      <c r="I15" s="47"/>
      <c r="J15" s="45">
        <v>150</v>
      </c>
      <c r="K15" s="45">
        <v>165</v>
      </c>
      <c r="L15" s="20">
        <v>250</v>
      </c>
      <c r="M15" s="46">
        <v>0.6</v>
      </c>
      <c r="N15" s="20">
        <v>1.05</v>
      </c>
      <c r="O15" s="38" t="s">
        <v>111</v>
      </c>
      <c r="P15" s="26" t="s">
        <v>106</v>
      </c>
      <c r="Q15" s="28" t="s">
        <v>99</v>
      </c>
      <c r="R15" s="31" t="s">
        <v>107</v>
      </c>
      <c r="S15" s="32" t="s">
        <v>115</v>
      </c>
      <c r="T15" s="33" t="s">
        <v>153</v>
      </c>
      <c r="U15" s="55"/>
      <c r="V15" s="34" t="s">
        <v>164</v>
      </c>
      <c r="W15" s="34" t="s">
        <v>109</v>
      </c>
    </row>
    <row r="16" spans="1:23" x14ac:dyDescent="0.3">
      <c r="A16" s="43" t="s">
        <v>128</v>
      </c>
      <c r="B16" s="44" t="s">
        <v>129</v>
      </c>
      <c r="C16" s="44"/>
      <c r="D16" s="44"/>
      <c r="E16" s="53"/>
      <c r="F16" s="52" t="s">
        <v>150</v>
      </c>
      <c r="G16" s="47">
        <v>1</v>
      </c>
      <c r="H16" s="47"/>
      <c r="I16" s="54" t="s">
        <v>151</v>
      </c>
      <c r="J16" s="45">
        <v>15</v>
      </c>
      <c r="K16" s="51" t="s">
        <v>133</v>
      </c>
      <c r="L16" s="20">
        <v>40</v>
      </c>
      <c r="M16" s="46" t="s">
        <v>137</v>
      </c>
      <c r="N16" s="20">
        <v>1.6</v>
      </c>
      <c r="O16" s="48" t="s">
        <v>130</v>
      </c>
      <c r="P16" s="44" t="s">
        <v>131</v>
      </c>
      <c r="Q16" s="20" t="s">
        <v>99</v>
      </c>
      <c r="R16" s="31" t="s">
        <v>107</v>
      </c>
      <c r="S16" s="50" t="s">
        <v>132</v>
      </c>
      <c r="T16" s="49"/>
      <c r="U16" s="56"/>
      <c r="V16" s="21"/>
      <c r="W16" s="21"/>
    </row>
    <row r="17" spans="1:23" x14ac:dyDescent="0.3">
      <c r="A17" s="43" t="s">
        <v>127</v>
      </c>
      <c r="B17" s="44" t="s">
        <v>129</v>
      </c>
      <c r="C17" s="44"/>
      <c r="D17" s="44"/>
      <c r="E17" s="53"/>
      <c r="F17" s="52" t="s">
        <v>150</v>
      </c>
      <c r="G17" s="47">
        <v>1</v>
      </c>
      <c r="H17" s="47"/>
      <c r="I17" s="54" t="s">
        <v>151</v>
      </c>
      <c r="J17" s="45">
        <v>15</v>
      </c>
      <c r="K17" s="51" t="s">
        <v>133</v>
      </c>
      <c r="L17" s="20">
        <v>40</v>
      </c>
      <c r="M17" s="46" t="s">
        <v>137</v>
      </c>
      <c r="N17" s="20">
        <v>1.6</v>
      </c>
      <c r="O17" s="48" t="s">
        <v>130</v>
      </c>
      <c r="P17" s="44" t="s">
        <v>131</v>
      </c>
      <c r="Q17" s="20" t="s">
        <v>99</v>
      </c>
      <c r="R17" s="31" t="s">
        <v>107</v>
      </c>
      <c r="S17" s="50" t="s">
        <v>132</v>
      </c>
      <c r="T17" s="49"/>
      <c r="U17" s="56"/>
      <c r="V17" s="21"/>
      <c r="W17" s="21"/>
    </row>
  </sheetData>
  <phoneticPr fontId="4" type="noConversion"/>
  <pageMargins left="0.7" right="0.7" top="0.75" bottom="0.75" header="0.3" footer="0.3"/>
  <pageSetup paperSize="9"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B4:Q27"/>
  <sheetViews>
    <sheetView zoomScale="115" zoomScaleNormal="115" workbookViewId="0">
      <selection activeCell="F24" sqref="F24"/>
    </sheetView>
  </sheetViews>
  <sheetFormatPr defaultRowHeight="14.4" x14ac:dyDescent="0.3"/>
  <sheetData>
    <row r="4" spans="2:2" x14ac:dyDescent="0.3">
      <c r="B4" t="s">
        <v>6</v>
      </c>
    </row>
    <row r="8" spans="2:2" x14ac:dyDescent="0.3">
      <c r="B8" t="s">
        <v>7</v>
      </c>
    </row>
    <row r="12" spans="2:2" x14ac:dyDescent="0.3">
      <c r="B12" t="s">
        <v>8</v>
      </c>
    </row>
    <row r="16" spans="2:2" x14ac:dyDescent="0.3">
      <c r="B16" t="s">
        <v>9</v>
      </c>
    </row>
    <row r="20" spans="2:17" x14ac:dyDescent="0.3">
      <c r="B20" t="s">
        <v>10</v>
      </c>
    </row>
    <row r="24" spans="2:17" x14ac:dyDescent="0.3">
      <c r="B24" t="s">
        <v>11</v>
      </c>
    </row>
    <row r="27" spans="2:17" x14ac:dyDescent="0.3">
      <c r="B27" t="s">
        <v>12</v>
      </c>
      <c r="Q27" t="s">
        <v>17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29"/>
  <sheetViews>
    <sheetView workbookViewId="0">
      <selection activeCell="F19" sqref="F19"/>
    </sheetView>
  </sheetViews>
  <sheetFormatPr defaultRowHeight="14.4" x14ac:dyDescent="0.3"/>
  <cols>
    <col min="1" max="1" width="32.5546875" customWidth="1"/>
    <col min="2" max="11" width="10.6640625" customWidth="1"/>
    <col min="12" max="12" width="10.5546875" customWidth="1"/>
    <col min="13" max="32" width="10.6640625" customWidth="1"/>
  </cols>
  <sheetData>
    <row r="5" spans="1:32" s="3" customFormat="1" ht="12" x14ac:dyDescent="0.25">
      <c r="A5" s="2" t="s">
        <v>20</v>
      </c>
      <c r="C5" s="11"/>
    </row>
    <row r="6" spans="1:32" s="3" customFormat="1" ht="12" x14ac:dyDescent="0.25">
      <c r="A6" s="57" t="s">
        <v>21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9"/>
    </row>
    <row r="7" spans="1:32" s="3" customFormat="1" ht="15" customHeight="1" x14ac:dyDescent="0.25">
      <c r="A7" s="12" t="s">
        <v>97</v>
      </c>
      <c r="B7" s="13">
        <v>25</v>
      </c>
      <c r="C7" s="13">
        <v>28</v>
      </c>
      <c r="D7" s="13">
        <v>32</v>
      </c>
      <c r="E7" s="13">
        <v>38</v>
      </c>
      <c r="F7" s="13">
        <v>42</v>
      </c>
      <c r="G7" s="13">
        <v>45</v>
      </c>
      <c r="H7" s="13">
        <v>50</v>
      </c>
      <c r="I7" s="13">
        <v>54</v>
      </c>
      <c r="J7" s="13">
        <v>57</v>
      </c>
      <c r="K7" s="13">
        <v>63.5</v>
      </c>
      <c r="L7" s="13">
        <v>68</v>
      </c>
      <c r="M7" s="13">
        <v>70</v>
      </c>
      <c r="N7" s="13">
        <v>73</v>
      </c>
      <c r="O7" s="13">
        <v>76</v>
      </c>
      <c r="P7" s="13">
        <v>83</v>
      </c>
      <c r="Q7" s="13">
        <v>89</v>
      </c>
      <c r="R7" s="13">
        <v>95</v>
      </c>
      <c r="S7" s="13">
        <v>102</v>
      </c>
      <c r="T7" s="13">
        <v>108</v>
      </c>
      <c r="U7" s="13">
        <v>121</v>
      </c>
      <c r="V7" s="13">
        <v>127</v>
      </c>
      <c r="W7" s="13">
        <v>133</v>
      </c>
      <c r="X7" s="13">
        <v>140</v>
      </c>
      <c r="Y7" s="13">
        <v>146</v>
      </c>
      <c r="Z7" s="13">
        <v>152</v>
      </c>
      <c r="AA7" s="13">
        <v>159</v>
      </c>
      <c r="AB7" s="13">
        <v>168</v>
      </c>
      <c r="AC7" s="13">
        <v>180</v>
      </c>
      <c r="AD7" s="13">
        <v>194</v>
      </c>
      <c r="AE7" s="13">
        <v>203</v>
      </c>
      <c r="AF7" s="13">
        <v>219</v>
      </c>
    </row>
    <row r="8" spans="1:32" s="3" customFormat="1" ht="15" customHeight="1" x14ac:dyDescent="0.25">
      <c r="A8" s="12" t="s">
        <v>98</v>
      </c>
      <c r="B8" s="13">
        <v>2.5</v>
      </c>
      <c r="C8" s="13">
        <v>2.5</v>
      </c>
      <c r="D8" s="13">
        <v>2.5</v>
      </c>
      <c r="E8" s="13">
        <v>2.5</v>
      </c>
      <c r="F8" s="13">
        <v>2.5</v>
      </c>
      <c r="G8" s="13">
        <v>2.5</v>
      </c>
      <c r="H8" s="13">
        <v>2.5</v>
      </c>
      <c r="I8" s="13">
        <v>3</v>
      </c>
      <c r="J8" s="13">
        <v>3</v>
      </c>
      <c r="K8" s="13">
        <v>3</v>
      </c>
      <c r="L8" s="13">
        <v>3</v>
      </c>
      <c r="M8" s="13">
        <v>3</v>
      </c>
      <c r="N8" s="13">
        <v>3</v>
      </c>
      <c r="O8" s="13">
        <v>3</v>
      </c>
      <c r="P8" s="13">
        <v>3.5</v>
      </c>
      <c r="Q8" s="13">
        <v>3.5</v>
      </c>
      <c r="R8" s="13">
        <v>3.5</v>
      </c>
      <c r="S8" s="13">
        <v>3.5</v>
      </c>
      <c r="T8" s="13">
        <v>4</v>
      </c>
      <c r="U8" s="13">
        <v>4</v>
      </c>
      <c r="V8" s="13">
        <v>4</v>
      </c>
      <c r="W8" s="13">
        <v>4</v>
      </c>
      <c r="X8" s="13">
        <v>4.5</v>
      </c>
      <c r="Y8" s="13">
        <v>4.5</v>
      </c>
      <c r="Z8" s="13">
        <v>4.5</v>
      </c>
      <c r="AA8" s="13">
        <v>4.5</v>
      </c>
      <c r="AB8" s="13">
        <v>5</v>
      </c>
      <c r="AC8" s="13">
        <v>6</v>
      </c>
      <c r="AD8" s="13">
        <v>5</v>
      </c>
      <c r="AE8" s="13">
        <v>6</v>
      </c>
      <c r="AF8" s="13">
        <v>6</v>
      </c>
    </row>
    <row r="9" spans="1:32" s="3" customFormat="1" ht="15" customHeight="1" x14ac:dyDescent="0.25">
      <c r="A9" s="14" t="s">
        <v>22</v>
      </c>
      <c r="B9" s="15" t="s">
        <v>23</v>
      </c>
      <c r="C9" s="15" t="s">
        <v>24</v>
      </c>
      <c r="D9" s="15" t="s">
        <v>25</v>
      </c>
      <c r="E9" s="15" t="s">
        <v>26</v>
      </c>
      <c r="F9" s="15" t="s">
        <v>27</v>
      </c>
      <c r="G9" s="15" t="s">
        <v>28</v>
      </c>
      <c r="H9" s="15" t="s">
        <v>28</v>
      </c>
      <c r="I9" s="15" t="s">
        <v>28</v>
      </c>
      <c r="J9" s="15" t="s">
        <v>28</v>
      </c>
      <c r="K9" s="15" t="s">
        <v>29</v>
      </c>
      <c r="L9" s="15" t="s">
        <v>30</v>
      </c>
      <c r="M9" s="15" t="s">
        <v>31</v>
      </c>
      <c r="N9" s="15" t="s">
        <v>32</v>
      </c>
      <c r="O9" s="15" t="s">
        <v>33</v>
      </c>
      <c r="P9" s="15" t="s">
        <v>34</v>
      </c>
      <c r="Q9" s="15" t="s">
        <v>35</v>
      </c>
      <c r="R9" s="15" t="s">
        <v>36</v>
      </c>
      <c r="S9" s="15" t="s">
        <v>37</v>
      </c>
      <c r="T9" s="15" t="s">
        <v>38</v>
      </c>
      <c r="U9" s="15" t="s">
        <v>39</v>
      </c>
      <c r="V9" s="15" t="s">
        <v>40</v>
      </c>
      <c r="W9" s="15" t="s">
        <v>41</v>
      </c>
      <c r="X9" s="15" t="s">
        <v>42</v>
      </c>
      <c r="Y9" s="15" t="s">
        <v>43</v>
      </c>
      <c r="Z9" s="15" t="s">
        <v>44</v>
      </c>
      <c r="AA9" s="15" t="s">
        <v>45</v>
      </c>
      <c r="AB9" s="15" t="s">
        <v>46</v>
      </c>
      <c r="AC9" s="15" t="s">
        <v>47</v>
      </c>
      <c r="AD9" s="15" t="s">
        <v>48</v>
      </c>
      <c r="AE9" s="15" t="s">
        <v>49</v>
      </c>
      <c r="AF9" s="15" t="s">
        <v>50</v>
      </c>
    </row>
    <row r="10" spans="1:32" s="3" customFormat="1" ht="15" customHeight="1" x14ac:dyDescent="0.25">
      <c r="A10" s="12" t="s">
        <v>98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s="3" customFormat="1" ht="15" customHeight="1" x14ac:dyDescent="0.25">
      <c r="A11" s="12" t="s">
        <v>51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3" customFormat="1" ht="12" x14ac:dyDescent="0.25">
      <c r="A12" s="16"/>
      <c r="B12" s="5" t="s">
        <v>52</v>
      </c>
      <c r="C12" s="5" t="s">
        <v>53</v>
      </c>
      <c r="D12" s="5" t="s">
        <v>54</v>
      </c>
      <c r="E12" s="5" t="s">
        <v>55</v>
      </c>
      <c r="F12" s="5" t="s">
        <v>56</v>
      </c>
      <c r="G12" s="5" t="s">
        <v>57</v>
      </c>
      <c r="H12" s="5" t="s">
        <v>58</v>
      </c>
      <c r="I12" s="5" t="s">
        <v>59</v>
      </c>
      <c r="J12" s="5" t="s">
        <v>60</v>
      </c>
      <c r="K12" s="5" t="s">
        <v>61</v>
      </c>
      <c r="L12" s="5" t="s">
        <v>62</v>
      </c>
      <c r="M12" s="5" t="s">
        <v>63</v>
      </c>
      <c r="N12" s="5" t="s">
        <v>64</v>
      </c>
      <c r="O12" s="5" t="s">
        <v>65</v>
      </c>
      <c r="P12" s="5" t="s">
        <v>66</v>
      </c>
      <c r="Q12" s="5" t="s">
        <v>67</v>
      </c>
      <c r="R12" s="5" t="s">
        <v>68</v>
      </c>
      <c r="S12" s="5" t="s">
        <v>69</v>
      </c>
      <c r="T12" s="5" t="s">
        <v>70</v>
      </c>
      <c r="U12" s="5" t="s">
        <v>71</v>
      </c>
      <c r="V12" s="5" t="s">
        <v>72</v>
      </c>
      <c r="W12" s="5" t="s">
        <v>73</v>
      </c>
      <c r="X12" s="5" t="s">
        <v>74</v>
      </c>
      <c r="Y12" s="5" t="s">
        <v>75</v>
      </c>
      <c r="Z12" s="5" t="s">
        <v>76</v>
      </c>
      <c r="AA12" s="5" t="s">
        <v>77</v>
      </c>
      <c r="AB12" s="5" t="s">
        <v>78</v>
      </c>
      <c r="AC12" s="5" t="s">
        <v>79</v>
      </c>
      <c r="AD12" s="5" t="s">
        <v>80</v>
      </c>
      <c r="AE12" s="5" t="s">
        <v>81</v>
      </c>
      <c r="AF12" s="5" t="s">
        <v>82</v>
      </c>
    </row>
    <row r="13" spans="1:32" s="3" customFormat="1" ht="12" x14ac:dyDescent="0.25">
      <c r="A13" s="2" t="s">
        <v>83</v>
      </c>
      <c r="B13" s="6">
        <v>1</v>
      </c>
      <c r="C13" s="6">
        <f>B13+1</f>
        <v>2</v>
      </c>
      <c r="D13" s="6">
        <f t="shared" ref="D13:AF13" si="0">C13+1</f>
        <v>3</v>
      </c>
      <c r="E13" s="6">
        <f t="shared" si="0"/>
        <v>4</v>
      </c>
      <c r="F13" s="6">
        <f t="shared" si="0"/>
        <v>5</v>
      </c>
      <c r="G13" s="6">
        <f t="shared" si="0"/>
        <v>6</v>
      </c>
      <c r="H13" s="6">
        <f t="shared" si="0"/>
        <v>7</v>
      </c>
      <c r="I13" s="6">
        <f t="shared" si="0"/>
        <v>8</v>
      </c>
      <c r="J13" s="6">
        <f t="shared" si="0"/>
        <v>9</v>
      </c>
      <c r="K13" s="6">
        <f t="shared" si="0"/>
        <v>10</v>
      </c>
      <c r="L13" s="6">
        <f t="shared" si="0"/>
        <v>11</v>
      </c>
      <c r="M13" s="6">
        <f t="shared" si="0"/>
        <v>12</v>
      </c>
      <c r="N13" s="6">
        <f t="shared" si="0"/>
        <v>13</v>
      </c>
      <c r="O13" s="6">
        <f t="shared" si="0"/>
        <v>14</v>
      </c>
      <c r="P13" s="6">
        <f t="shared" si="0"/>
        <v>15</v>
      </c>
      <c r="Q13" s="6">
        <f t="shared" si="0"/>
        <v>16</v>
      </c>
      <c r="R13" s="6">
        <f t="shared" si="0"/>
        <v>17</v>
      </c>
      <c r="S13" s="6">
        <f t="shared" si="0"/>
        <v>18</v>
      </c>
      <c r="T13" s="6">
        <f t="shared" si="0"/>
        <v>19</v>
      </c>
      <c r="U13" s="6">
        <f t="shared" si="0"/>
        <v>20</v>
      </c>
      <c r="V13" s="6">
        <f t="shared" si="0"/>
        <v>21</v>
      </c>
      <c r="W13" s="6">
        <f t="shared" si="0"/>
        <v>22</v>
      </c>
      <c r="X13" s="6">
        <f t="shared" si="0"/>
        <v>23</v>
      </c>
      <c r="Y13" s="6">
        <f t="shared" si="0"/>
        <v>24</v>
      </c>
      <c r="Z13" s="6">
        <f t="shared" si="0"/>
        <v>25</v>
      </c>
      <c r="AA13" s="6">
        <f t="shared" si="0"/>
        <v>26</v>
      </c>
      <c r="AB13" s="6">
        <f t="shared" si="0"/>
        <v>27</v>
      </c>
      <c r="AC13" s="6">
        <f t="shared" si="0"/>
        <v>28</v>
      </c>
      <c r="AD13" s="6">
        <f t="shared" si="0"/>
        <v>29</v>
      </c>
      <c r="AE13" s="6">
        <f t="shared" si="0"/>
        <v>30</v>
      </c>
      <c r="AF13" s="7">
        <f t="shared" si="0"/>
        <v>31</v>
      </c>
    </row>
    <row r="14" spans="1:32" s="3" customFormat="1" ht="30" customHeight="1" x14ac:dyDescent="0.25">
      <c r="A14" s="12" t="s">
        <v>22</v>
      </c>
      <c r="B14" s="5">
        <f>IF(B8="","",B7-2*B8)</f>
        <v>20</v>
      </c>
      <c r="C14" s="5">
        <f t="shared" ref="C14:AF14" si="1">IF(C8="","",C7-2*C8)</f>
        <v>23</v>
      </c>
      <c r="D14" s="5">
        <f t="shared" si="1"/>
        <v>27</v>
      </c>
      <c r="E14" s="5">
        <f t="shared" si="1"/>
        <v>33</v>
      </c>
      <c r="F14" s="5">
        <f t="shared" si="1"/>
        <v>37</v>
      </c>
      <c r="G14" s="5">
        <f t="shared" si="1"/>
        <v>40</v>
      </c>
      <c r="H14" s="5">
        <f t="shared" si="1"/>
        <v>45</v>
      </c>
      <c r="I14" s="5">
        <f t="shared" si="1"/>
        <v>48</v>
      </c>
      <c r="J14" s="5">
        <f t="shared" si="1"/>
        <v>51</v>
      </c>
      <c r="K14" s="5">
        <f t="shared" si="1"/>
        <v>57.5</v>
      </c>
      <c r="L14" s="5">
        <f t="shared" si="1"/>
        <v>62</v>
      </c>
      <c r="M14" s="5">
        <f t="shared" si="1"/>
        <v>64</v>
      </c>
      <c r="N14" s="5">
        <f t="shared" si="1"/>
        <v>67</v>
      </c>
      <c r="O14" s="5">
        <f t="shared" si="1"/>
        <v>70</v>
      </c>
      <c r="P14" s="5">
        <f t="shared" si="1"/>
        <v>76</v>
      </c>
      <c r="Q14" s="5">
        <f t="shared" si="1"/>
        <v>82</v>
      </c>
      <c r="R14" s="5">
        <f t="shared" si="1"/>
        <v>88</v>
      </c>
      <c r="S14" s="5">
        <f t="shared" si="1"/>
        <v>95</v>
      </c>
      <c r="T14" s="5">
        <f t="shared" si="1"/>
        <v>100</v>
      </c>
      <c r="U14" s="5">
        <f t="shared" si="1"/>
        <v>113</v>
      </c>
      <c r="V14" s="5">
        <f t="shared" si="1"/>
        <v>119</v>
      </c>
      <c r="W14" s="5">
        <f t="shared" si="1"/>
        <v>125</v>
      </c>
      <c r="X14" s="5">
        <f t="shared" si="1"/>
        <v>131</v>
      </c>
      <c r="Y14" s="5">
        <f t="shared" si="1"/>
        <v>137</v>
      </c>
      <c r="Z14" s="5">
        <f t="shared" si="1"/>
        <v>143</v>
      </c>
      <c r="AA14" s="5">
        <f t="shared" si="1"/>
        <v>150</v>
      </c>
      <c r="AB14" s="5">
        <f t="shared" si="1"/>
        <v>158</v>
      </c>
      <c r="AC14" s="5">
        <f t="shared" si="1"/>
        <v>168</v>
      </c>
      <c r="AD14" s="5">
        <f t="shared" si="1"/>
        <v>184</v>
      </c>
      <c r="AE14" s="5">
        <f t="shared" si="1"/>
        <v>191</v>
      </c>
      <c r="AF14" s="5">
        <f t="shared" si="1"/>
        <v>207</v>
      </c>
    </row>
    <row r="15" spans="1:32" s="3" customFormat="1" ht="15" customHeight="1" x14ac:dyDescent="0.25">
      <c r="A15" s="12" t="s">
        <v>51</v>
      </c>
      <c r="B15" s="5" t="str">
        <f>IF(B10="","",B7-2*B10)</f>
        <v/>
      </c>
      <c r="C15" s="5" t="str">
        <f t="shared" ref="C15:AF15" si="2">IF(C10="","",C7-2*C10)</f>
        <v/>
      </c>
      <c r="D15" s="5" t="str">
        <f t="shared" si="2"/>
        <v/>
      </c>
      <c r="E15" s="5" t="str">
        <f t="shared" si="2"/>
        <v/>
      </c>
      <c r="F15" s="5" t="str">
        <f t="shared" si="2"/>
        <v/>
      </c>
      <c r="G15" s="5" t="str">
        <f t="shared" si="2"/>
        <v/>
      </c>
      <c r="H15" s="5" t="str">
        <f t="shared" si="2"/>
        <v/>
      </c>
      <c r="I15" s="5" t="str">
        <f t="shared" si="2"/>
        <v/>
      </c>
      <c r="J15" s="5" t="str">
        <f t="shared" si="2"/>
        <v/>
      </c>
      <c r="K15" s="5" t="str">
        <f t="shared" si="2"/>
        <v/>
      </c>
      <c r="L15" s="5" t="str">
        <f t="shared" si="2"/>
        <v/>
      </c>
      <c r="M15" s="5" t="str">
        <f t="shared" si="2"/>
        <v/>
      </c>
      <c r="N15" s="5" t="str">
        <f t="shared" si="2"/>
        <v/>
      </c>
      <c r="O15" s="5" t="str">
        <f t="shared" si="2"/>
        <v/>
      </c>
      <c r="P15" s="5" t="str">
        <f t="shared" si="2"/>
        <v/>
      </c>
      <c r="Q15" s="5" t="str">
        <f t="shared" si="2"/>
        <v/>
      </c>
      <c r="R15" s="5" t="str">
        <f t="shared" si="2"/>
        <v/>
      </c>
      <c r="S15" s="5" t="str">
        <f t="shared" si="2"/>
        <v/>
      </c>
      <c r="T15" s="5" t="str">
        <f t="shared" si="2"/>
        <v/>
      </c>
      <c r="U15" s="5" t="str">
        <f t="shared" si="2"/>
        <v/>
      </c>
      <c r="V15" s="5" t="str">
        <f t="shared" si="2"/>
        <v/>
      </c>
      <c r="W15" s="5" t="str">
        <f t="shared" si="2"/>
        <v/>
      </c>
      <c r="X15" s="5" t="str">
        <f t="shared" si="2"/>
        <v/>
      </c>
      <c r="Y15" s="5" t="str">
        <f t="shared" si="2"/>
        <v/>
      </c>
      <c r="Z15" s="5" t="str">
        <f t="shared" si="2"/>
        <v/>
      </c>
      <c r="AA15" s="5" t="str">
        <f t="shared" si="2"/>
        <v/>
      </c>
      <c r="AB15" s="5" t="str">
        <f t="shared" si="2"/>
        <v/>
      </c>
      <c r="AC15" s="5" t="str">
        <f t="shared" si="2"/>
        <v/>
      </c>
      <c r="AD15" s="5" t="str">
        <f t="shared" si="2"/>
        <v/>
      </c>
      <c r="AE15" s="5" t="str">
        <f t="shared" si="2"/>
        <v/>
      </c>
      <c r="AF15" s="5" t="str">
        <f t="shared" si="2"/>
        <v/>
      </c>
    </row>
    <row r="16" spans="1:32" s="3" customFormat="1" ht="12" x14ac:dyDescent="0.25"/>
    <row r="17" spans="1:31" s="3" customFormat="1" ht="12" x14ac:dyDescent="0.25"/>
    <row r="18" spans="1:31" s="3" customFormat="1" ht="12" x14ac:dyDescent="0.25">
      <c r="A18" s="2" t="s">
        <v>84</v>
      </c>
    </row>
    <row r="19" spans="1:31" s="3" customFormat="1" ht="15" customHeight="1" x14ac:dyDescent="0.25">
      <c r="A19" s="12" t="s">
        <v>97</v>
      </c>
      <c r="B19" s="13">
        <v>25</v>
      </c>
      <c r="C19" s="13">
        <v>32</v>
      </c>
      <c r="D19" s="13">
        <v>38</v>
      </c>
      <c r="E19" s="13">
        <v>45</v>
      </c>
      <c r="F19" s="13">
        <v>57</v>
      </c>
      <c r="G19" s="13">
        <v>76</v>
      </c>
      <c r="H19" s="13">
        <v>89</v>
      </c>
      <c r="I19" s="13">
        <v>108</v>
      </c>
      <c r="J19" s="13">
        <v>133</v>
      </c>
      <c r="K19" s="13">
        <v>159</v>
      </c>
      <c r="L19" s="17">
        <v>219</v>
      </c>
      <c r="M19" s="18"/>
      <c r="N19" s="18"/>
      <c r="Z19" s="18"/>
      <c r="AC19" s="18"/>
      <c r="AD19" s="18"/>
      <c r="AE19" s="18"/>
    </row>
    <row r="20" spans="1:31" s="3" customFormat="1" ht="15" customHeight="1" x14ac:dyDescent="0.25">
      <c r="A20" s="12" t="s">
        <v>98</v>
      </c>
      <c r="B20" s="13">
        <v>4</v>
      </c>
      <c r="C20" s="13">
        <v>4</v>
      </c>
      <c r="D20" s="13">
        <v>4</v>
      </c>
      <c r="E20" s="13">
        <v>4</v>
      </c>
      <c r="F20" s="13">
        <v>4</v>
      </c>
      <c r="G20" s="13">
        <v>5</v>
      </c>
      <c r="H20" s="13">
        <v>5</v>
      </c>
      <c r="I20" s="13">
        <v>5</v>
      </c>
      <c r="J20" s="13">
        <v>6</v>
      </c>
      <c r="K20" s="13">
        <v>6</v>
      </c>
      <c r="L20" s="17">
        <v>8</v>
      </c>
      <c r="M20" s="18"/>
      <c r="N20" s="18"/>
      <c r="Z20" s="18"/>
      <c r="AC20" s="18"/>
      <c r="AD20" s="18"/>
      <c r="AE20" s="18"/>
    </row>
    <row r="21" spans="1:31" s="3" customFormat="1" ht="30" customHeight="1" x14ac:dyDescent="0.25">
      <c r="A21" s="12" t="s">
        <v>22</v>
      </c>
      <c r="B21" s="15" t="s">
        <v>23</v>
      </c>
      <c r="C21" s="15" t="s">
        <v>23</v>
      </c>
      <c r="D21" s="15" t="s">
        <v>23</v>
      </c>
      <c r="E21" s="15" t="s">
        <v>23</v>
      </c>
      <c r="F21" s="15" t="s">
        <v>23</v>
      </c>
      <c r="G21" s="15" t="s">
        <v>23</v>
      </c>
      <c r="H21" s="15" t="s">
        <v>23</v>
      </c>
      <c r="I21" s="15" t="s">
        <v>23</v>
      </c>
      <c r="J21" s="15" t="s">
        <v>23</v>
      </c>
      <c r="K21" s="15" t="s">
        <v>23</v>
      </c>
      <c r="L21" s="15" t="s">
        <v>23</v>
      </c>
      <c r="M21" s="18"/>
      <c r="N21" s="18"/>
      <c r="Z21" s="18"/>
      <c r="AC21" s="18"/>
      <c r="AD21" s="18"/>
      <c r="AE21" s="18"/>
    </row>
    <row r="22" spans="1:31" s="3" customFormat="1" ht="15" customHeight="1" x14ac:dyDescent="0.25">
      <c r="A22" s="12" t="s">
        <v>98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31" s="3" customFormat="1" ht="15" customHeight="1" x14ac:dyDescent="0.25">
      <c r="A23" s="12" t="s">
        <v>51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31" s="3" customFormat="1" ht="12" x14ac:dyDescent="0.25">
      <c r="A24" s="19"/>
      <c r="B24" s="5" t="s">
        <v>85</v>
      </c>
      <c r="C24" s="5" t="s">
        <v>86</v>
      </c>
      <c r="D24" s="5" t="s">
        <v>87</v>
      </c>
      <c r="E24" s="5" t="s">
        <v>88</v>
      </c>
      <c r="F24" s="5" t="s">
        <v>89</v>
      </c>
      <c r="G24" s="5" t="s">
        <v>90</v>
      </c>
      <c r="H24" s="5" t="s">
        <v>91</v>
      </c>
      <c r="I24" s="5" t="s">
        <v>92</v>
      </c>
      <c r="J24" s="5" t="s">
        <v>93</v>
      </c>
      <c r="K24" s="5" t="s">
        <v>94</v>
      </c>
      <c r="L24" s="5" t="s">
        <v>95</v>
      </c>
    </row>
    <row r="25" spans="1:31" s="3" customFormat="1" ht="12" x14ac:dyDescent="0.25">
      <c r="L25" s="8"/>
    </row>
    <row r="26" spans="1:31" s="3" customFormat="1" ht="12" x14ac:dyDescent="0.25">
      <c r="A26" s="2" t="s">
        <v>96</v>
      </c>
      <c r="L26" s="8"/>
    </row>
    <row r="27" spans="1:31" s="3" customFormat="1" ht="12" x14ac:dyDescent="0.25">
      <c r="B27" s="6">
        <v>1</v>
      </c>
      <c r="C27" s="6">
        <f t="shared" ref="C27:L27" si="3">B27+1</f>
        <v>2</v>
      </c>
      <c r="D27" s="6">
        <f t="shared" si="3"/>
        <v>3</v>
      </c>
      <c r="E27" s="6">
        <f t="shared" si="3"/>
        <v>4</v>
      </c>
      <c r="F27" s="6">
        <f t="shared" si="3"/>
        <v>5</v>
      </c>
      <c r="G27" s="6">
        <f t="shared" si="3"/>
        <v>6</v>
      </c>
      <c r="H27" s="6">
        <f t="shared" si="3"/>
        <v>7</v>
      </c>
      <c r="I27" s="6">
        <f t="shared" si="3"/>
        <v>8</v>
      </c>
      <c r="J27" s="6">
        <f t="shared" si="3"/>
        <v>9</v>
      </c>
      <c r="K27" s="6">
        <f t="shared" si="3"/>
        <v>10</v>
      </c>
      <c r="L27" s="9">
        <f t="shared" si="3"/>
        <v>11</v>
      </c>
      <c r="M27" s="6"/>
      <c r="N27" s="6"/>
      <c r="Z27" s="6"/>
      <c r="AC27" s="6"/>
      <c r="AD27" s="6"/>
      <c r="AE27" s="6"/>
    </row>
    <row r="28" spans="1:31" s="3" customFormat="1" ht="30" customHeight="1" x14ac:dyDescent="0.25">
      <c r="A28" s="12" t="s">
        <v>22</v>
      </c>
      <c r="B28" s="5">
        <f>IF(B20="","",B19-2*B20)</f>
        <v>17</v>
      </c>
      <c r="C28" s="5">
        <f t="shared" ref="C28:L28" si="4">IF(C20="","",C19-2*C20)</f>
        <v>24</v>
      </c>
      <c r="D28" s="5">
        <f t="shared" si="4"/>
        <v>30</v>
      </c>
      <c r="E28" s="5">
        <f t="shared" si="4"/>
        <v>37</v>
      </c>
      <c r="F28" s="5">
        <f t="shared" si="4"/>
        <v>49</v>
      </c>
      <c r="G28" s="5">
        <f t="shared" si="4"/>
        <v>66</v>
      </c>
      <c r="H28" s="5">
        <f t="shared" si="4"/>
        <v>79</v>
      </c>
      <c r="I28" s="5">
        <f t="shared" si="4"/>
        <v>98</v>
      </c>
      <c r="J28" s="5">
        <f t="shared" si="4"/>
        <v>121</v>
      </c>
      <c r="K28" s="5">
        <f t="shared" si="4"/>
        <v>147</v>
      </c>
      <c r="L28" s="5">
        <f t="shared" si="4"/>
        <v>203</v>
      </c>
      <c r="M28" s="10"/>
      <c r="N28" s="10"/>
      <c r="Z28" s="10"/>
      <c r="AC28" s="10"/>
      <c r="AD28" s="10"/>
      <c r="AE28" s="10"/>
    </row>
    <row r="29" spans="1:31" s="3" customFormat="1" ht="15" customHeight="1" x14ac:dyDescent="0.25">
      <c r="A29" s="12" t="s">
        <v>51</v>
      </c>
      <c r="B29" s="5" t="str">
        <f>IF(B22="","",B19-2*B22)</f>
        <v/>
      </c>
      <c r="C29" s="5" t="str">
        <f t="shared" ref="C29:L29" si="5">IF(C22="","",C19-2*C22)</f>
        <v/>
      </c>
      <c r="D29" s="5" t="str">
        <f t="shared" si="5"/>
        <v/>
      </c>
      <c r="E29" s="5" t="str">
        <f t="shared" si="5"/>
        <v/>
      </c>
      <c r="F29" s="5" t="str">
        <f t="shared" si="5"/>
        <v/>
      </c>
      <c r="G29" s="5" t="str">
        <f t="shared" si="5"/>
        <v/>
      </c>
      <c r="H29" s="5" t="str">
        <f t="shared" si="5"/>
        <v/>
      </c>
      <c r="I29" s="5" t="str">
        <f t="shared" si="5"/>
        <v/>
      </c>
      <c r="J29" s="5" t="str">
        <f t="shared" si="5"/>
        <v/>
      </c>
      <c r="K29" s="5" t="str">
        <f t="shared" si="5"/>
        <v/>
      </c>
      <c r="L29" s="5" t="str">
        <f t="shared" si="5"/>
        <v/>
      </c>
      <c r="M29" s="10"/>
      <c r="N29" s="10"/>
      <c r="Z29" s="10"/>
      <c r="AC29" s="10"/>
      <c r="AD29" s="10"/>
      <c r="AE29" s="10"/>
    </row>
  </sheetData>
  <mergeCells count="1">
    <mergeCell ref="A6:A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Спецификация</vt:lpstr>
      <vt:lpstr>base Подписи</vt:lpstr>
      <vt:lpstr>Трубопроводы по сортаменту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Snegirev</dc:creator>
  <cp:lastModifiedBy>Nikita</cp:lastModifiedBy>
  <dcterms:created xsi:type="dcterms:W3CDTF">2019-10-17T12:21:42Z</dcterms:created>
  <dcterms:modified xsi:type="dcterms:W3CDTF">2022-08-28T10:00:16Z</dcterms:modified>
</cp:coreProperties>
</file>