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8540962D-CF46-4B16-B3B1-1A70D3E568CB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81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9" i="2" l="1"/>
  <c r="Q111" i="2"/>
  <c r="Q225" i="2"/>
  <c r="R225" i="2" s="1"/>
  <c r="U225" i="2" s="1"/>
  <c r="T225" i="2" s="1"/>
  <c r="Q172" i="2"/>
  <c r="R172" i="2" s="1"/>
  <c r="U172" i="2" s="1"/>
  <c r="T172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U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U202" i="2" s="1"/>
  <c r="Q201" i="2"/>
  <c r="R201" i="2" s="1"/>
  <c r="U201" i="2" s="1"/>
  <c r="Q200" i="2"/>
  <c r="R200" i="2" s="1"/>
  <c r="U200" i="2" s="1"/>
  <c r="Q199" i="2"/>
  <c r="R199" i="2" s="1"/>
  <c r="Q198" i="2"/>
  <c r="R198" i="2" s="1"/>
  <c r="U198" i="2" s="1"/>
  <c r="Q197" i="2"/>
  <c r="R197" i="2" s="1"/>
  <c r="U197" i="2" s="1"/>
  <c r="Q196" i="2"/>
  <c r="R196" i="2" s="1"/>
  <c r="U196" i="2" s="1"/>
  <c r="Q195" i="2"/>
  <c r="R195" i="2" s="1"/>
  <c r="U195" i="2" s="1"/>
  <c r="Q194" i="2"/>
  <c r="R194" i="2" s="1"/>
  <c r="U194" i="2" s="1"/>
  <c r="Q193" i="2"/>
  <c r="R193" i="2" s="1"/>
  <c r="U193" i="2" s="1"/>
  <c r="Q192" i="2"/>
  <c r="R192" i="2" s="1"/>
  <c r="U192" i="2" s="1"/>
  <c r="Q191" i="2"/>
  <c r="R191" i="2" s="1"/>
  <c r="U191" i="2" s="1"/>
  <c r="Q190" i="2"/>
  <c r="R190" i="2" s="1"/>
  <c r="Q189" i="2"/>
  <c r="R189" i="2" s="1"/>
  <c r="U189" i="2" s="1"/>
  <c r="Q188" i="2"/>
  <c r="R188" i="2" s="1"/>
  <c r="Q187" i="2"/>
  <c r="R187" i="2" s="1"/>
  <c r="U187" i="2" s="1"/>
  <c r="Q186" i="2"/>
  <c r="R186" i="2" s="1"/>
  <c r="Q185" i="2"/>
  <c r="R185" i="2" s="1"/>
  <c r="U185" i="2" s="1"/>
  <c r="Q184" i="2"/>
  <c r="R184" i="2" s="1"/>
  <c r="Q183" i="2"/>
  <c r="R183" i="2" s="1"/>
  <c r="U183" i="2" s="1"/>
  <c r="Q182" i="2"/>
  <c r="R182" i="2" s="1"/>
  <c r="U182" i="2" s="1"/>
  <c r="Q181" i="2"/>
  <c r="R181" i="2" s="1"/>
  <c r="U181" i="2" s="1"/>
  <c r="Q180" i="2"/>
  <c r="R180" i="2" s="1"/>
  <c r="U180" i="2" s="1"/>
  <c r="Q179" i="2"/>
  <c r="R179" i="2" s="1"/>
  <c r="U179" i="2" s="1"/>
  <c r="Q178" i="2"/>
  <c r="R178" i="2" s="1"/>
  <c r="U178" i="2" s="1"/>
  <c r="Q177" i="2"/>
  <c r="R177" i="2" s="1"/>
  <c r="U177" i="2" s="1"/>
  <c r="Q176" i="2"/>
  <c r="R176" i="2" s="1"/>
  <c r="U176" i="2" s="1"/>
  <c r="Q175" i="2"/>
  <c r="R175" i="2" s="1"/>
  <c r="U175" i="2" s="1"/>
  <c r="Q174" i="2"/>
  <c r="R174" i="2" s="1"/>
  <c r="Q173" i="2"/>
  <c r="R173" i="2" s="1"/>
  <c r="Q171" i="2"/>
  <c r="R171" i="2" s="1"/>
  <c r="U171" i="2" s="1"/>
  <c r="Q170" i="2"/>
  <c r="R170" i="2" s="1"/>
  <c r="U170" i="2" s="1"/>
  <c r="Q169" i="2"/>
  <c r="R169" i="2" s="1"/>
  <c r="Q168" i="2"/>
  <c r="R168" i="2" s="1"/>
  <c r="U168" i="2" s="1"/>
  <c r="Q167" i="2"/>
  <c r="R167" i="2" s="1"/>
  <c r="U167" i="2" s="1"/>
  <c r="Q166" i="2"/>
  <c r="R166" i="2" s="1"/>
  <c r="Q165" i="2"/>
  <c r="R165" i="2" s="1"/>
  <c r="U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U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U164" i="2" s="1"/>
  <c r="Q163" i="2"/>
  <c r="R163" i="2" s="1"/>
  <c r="U163" i="2" s="1"/>
  <c r="Q162" i="2"/>
  <c r="R162" i="2" s="1"/>
  <c r="U162" i="2" s="1"/>
  <c r="Q161" i="2"/>
  <c r="R161" i="2" s="1"/>
  <c r="U161" i="2" s="1"/>
  <c r="Q160" i="2"/>
  <c r="R160" i="2" s="1"/>
  <c r="U160" i="2" s="1"/>
  <c r="Q159" i="2"/>
  <c r="R159" i="2" s="1"/>
  <c r="U159" i="2" s="1"/>
  <c r="Q158" i="2"/>
  <c r="R158" i="2" s="1"/>
  <c r="U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U149" i="2" s="1"/>
  <c r="Q148" i="2"/>
  <c r="R148" i="2" s="1"/>
  <c r="U148" i="2" s="1"/>
  <c r="Q147" i="2"/>
  <c r="R147" i="2" s="1"/>
  <c r="U147" i="2" s="1"/>
  <c r="Q146" i="2"/>
  <c r="R146" i="2" s="1"/>
  <c r="U146" i="2" s="1"/>
  <c r="Q145" i="2"/>
  <c r="R145" i="2" s="1"/>
  <c r="U145" i="2" s="1"/>
  <c r="Q144" i="2"/>
  <c r="R144" i="2" s="1"/>
  <c r="U144" i="2" s="1"/>
  <c r="Q143" i="2"/>
  <c r="R143" i="2" s="1"/>
  <c r="U143" i="2" s="1"/>
  <c r="Q142" i="2"/>
  <c r="R142" i="2" s="1"/>
  <c r="U142" i="2" s="1"/>
  <c r="Q40" i="2"/>
  <c r="Q138" i="2"/>
  <c r="R138" i="2" s="1"/>
  <c r="U138" i="2" s="1"/>
  <c r="Q89" i="2"/>
  <c r="R89" i="2" s="1"/>
  <c r="Q90" i="2"/>
  <c r="R90" i="2" s="1"/>
  <c r="Q47" i="2"/>
  <c r="R47" i="2" s="1"/>
  <c r="U47" i="2" s="1"/>
  <c r="Q46" i="2"/>
  <c r="R46" i="2" s="1"/>
  <c r="U46" i="2" s="1"/>
  <c r="Q107" i="2"/>
  <c r="R107" i="2" s="1"/>
  <c r="U107" i="2" s="1"/>
  <c r="Q106" i="2"/>
  <c r="R106" i="2" s="1"/>
  <c r="U106" i="2" s="1"/>
  <c r="Q69" i="2"/>
  <c r="R69" i="2" s="1"/>
  <c r="Q70" i="2"/>
  <c r="R70" i="2" s="1"/>
  <c r="Q68" i="2"/>
  <c r="R68" i="2" s="1"/>
  <c r="U33" i="2" l="1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200" i="2"/>
  <c r="T201" i="2"/>
  <c r="T202" i="2"/>
  <c r="T198" i="2"/>
  <c r="T196" i="2"/>
  <c r="T197" i="2"/>
  <c r="T195" i="2"/>
  <c r="T214" i="2"/>
  <c r="T215" i="2"/>
  <c r="U218" i="2"/>
  <c r="T218" i="2" s="1"/>
  <c r="U217" i="2"/>
  <c r="T217" i="2" s="1"/>
  <c r="U216" i="2"/>
  <c r="T216" i="2" s="1"/>
  <c r="T213" i="2"/>
  <c r="T212" i="2"/>
  <c r="T183" i="2"/>
  <c r="U173" i="2"/>
  <c r="T173" i="2" s="1"/>
  <c r="T178" i="2"/>
  <c r="T180" i="2"/>
  <c r="U190" i="2"/>
  <c r="T190" i="2" s="1"/>
  <c r="T192" i="2"/>
  <c r="U166" i="2"/>
  <c r="T166" i="2" s="1"/>
  <c r="T182" i="2"/>
  <c r="T185" i="2"/>
  <c r="T167" i="2"/>
  <c r="T193" i="2"/>
  <c r="T170" i="2"/>
  <c r="T171" i="2"/>
  <c r="T194" i="2"/>
  <c r="T175" i="2"/>
  <c r="U174" i="2"/>
  <c r="T174" i="2" s="1"/>
  <c r="T177" i="2"/>
  <c r="T187" i="2"/>
  <c r="T179" i="2"/>
  <c r="U188" i="2"/>
  <c r="T188" i="2" s="1"/>
  <c r="U169" i="2"/>
  <c r="T169" i="2" s="1"/>
  <c r="U186" i="2"/>
  <c r="T186" i="2" s="1"/>
  <c r="T168" i="2"/>
  <c r="U184" i="2"/>
  <c r="T184" i="2" s="1"/>
  <c r="T191" i="2"/>
  <c r="T189" i="2"/>
  <c r="T181" i="2"/>
  <c r="T176" i="2"/>
  <c r="T165" i="2"/>
  <c r="T35" i="2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U41" i="2" s="1"/>
  <c r="Q42" i="2"/>
  <c r="R42" i="2" s="1"/>
  <c r="U42" i="2" s="1"/>
  <c r="Q43" i="2"/>
  <c r="R43" i="2" s="1"/>
  <c r="U43" i="2" s="1"/>
  <c r="Q44" i="2"/>
  <c r="R44" i="2" s="1"/>
  <c r="U44" i="2" s="1"/>
  <c r="Q45" i="2"/>
  <c r="R45" i="2" s="1"/>
  <c r="U45" i="2" s="1"/>
  <c r="Q48" i="2"/>
  <c r="R48" i="2" s="1"/>
  <c r="U48" i="2" s="1"/>
  <c r="Q49" i="2"/>
  <c r="R49" i="2" s="1"/>
  <c r="U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U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U88" i="2" s="1"/>
  <c r="Q91" i="2"/>
  <c r="R91" i="2" s="1"/>
  <c r="Q92" i="2"/>
  <c r="R92" i="2" s="1"/>
  <c r="Q93" i="2"/>
  <c r="R93" i="2" s="1"/>
  <c r="Q94" i="2"/>
  <c r="R94" i="2" s="1"/>
  <c r="Q95" i="2"/>
  <c r="R95" i="2" s="1"/>
  <c r="U95" i="2" s="1"/>
  <c r="Q96" i="2"/>
  <c r="R96" i="2" s="1"/>
  <c r="U96" i="2" s="1"/>
  <c r="Q97" i="2"/>
  <c r="R97" i="2" s="1"/>
  <c r="U97" i="2" s="1"/>
  <c r="Q98" i="2"/>
  <c r="R98" i="2" s="1"/>
  <c r="U98" i="2" s="1"/>
  <c r="Q99" i="2"/>
  <c r="R99" i="2" s="1"/>
  <c r="U99" i="2" s="1"/>
  <c r="Q100" i="2"/>
  <c r="R100" i="2" s="1"/>
  <c r="U100" i="2" s="1"/>
  <c r="Q101" i="2"/>
  <c r="R101" i="2" s="1"/>
  <c r="U101" i="2" s="1"/>
  <c r="Q102" i="2"/>
  <c r="R102" i="2" s="1"/>
  <c r="U102" i="2" s="1"/>
  <c r="Q103" i="2"/>
  <c r="R103" i="2" s="1"/>
  <c r="U103" i="2" s="1"/>
  <c r="Q104" i="2"/>
  <c r="R104" i="2" s="1"/>
  <c r="U104" i="2" s="1"/>
  <c r="Q105" i="2"/>
  <c r="R105" i="2" s="1"/>
  <c r="U105" i="2" s="1"/>
  <c r="Q108" i="2"/>
  <c r="R108" i="2" s="1"/>
  <c r="U108" i="2" s="1"/>
  <c r="Q109" i="2"/>
  <c r="R109" i="2" s="1"/>
  <c r="U109" i="2" s="1"/>
  <c r="Q110" i="2"/>
  <c r="R110" i="2" s="1"/>
  <c r="U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U122" i="2" s="1"/>
  <c r="Q123" i="2"/>
  <c r="R123" i="2" s="1"/>
  <c r="U123" i="2" s="1"/>
  <c r="Q124" i="2"/>
  <c r="R124" i="2" s="1"/>
  <c r="U124" i="2" s="1"/>
  <c r="Q125" i="2"/>
  <c r="R125" i="2" s="1"/>
  <c r="U125" i="2" s="1"/>
  <c r="Q126" i="2"/>
  <c r="R126" i="2" s="1"/>
  <c r="U126" i="2" s="1"/>
  <c r="Q127" i="2"/>
  <c r="R127" i="2" s="1"/>
  <c r="U127" i="2" s="1"/>
  <c r="Q128" i="2"/>
  <c r="R128" i="2" s="1"/>
  <c r="U128" i="2" s="1"/>
  <c r="Q129" i="2"/>
  <c r="R129" i="2" s="1"/>
  <c r="U129" i="2" s="1"/>
  <c r="Q130" i="2"/>
  <c r="R130" i="2" s="1"/>
  <c r="U130" i="2" s="1"/>
  <c r="Q131" i="2"/>
  <c r="R131" i="2" s="1"/>
  <c r="U131" i="2" s="1"/>
  <c r="Q132" i="2"/>
  <c r="R132" i="2" s="1"/>
  <c r="U132" i="2" s="1"/>
  <c r="Q133" i="2"/>
  <c r="R133" i="2" s="1"/>
  <c r="U133" i="2" s="1"/>
  <c r="Q134" i="2"/>
  <c r="R134" i="2" s="1"/>
  <c r="U134" i="2" s="1"/>
  <c r="Q135" i="2"/>
  <c r="R135" i="2" s="1"/>
  <c r="U135" i="2" s="1"/>
  <c r="Q136" i="2"/>
  <c r="R136" i="2" s="1"/>
  <c r="U136" i="2" s="1"/>
  <c r="Q137" i="2"/>
  <c r="R137" i="2" s="1"/>
  <c r="U137" i="2" s="1"/>
  <c r="R139" i="2"/>
  <c r="U139" i="2" s="1"/>
  <c r="Q140" i="2"/>
  <c r="R140" i="2" s="1"/>
  <c r="U140" i="2" s="1"/>
  <c r="Q141" i="2"/>
  <c r="R141" i="2" s="1"/>
  <c r="U141" i="2" s="1"/>
  <c r="J1" i="2"/>
  <c r="U90" i="2" l="1"/>
  <c r="T90" i="2" s="1"/>
  <c r="U94" i="2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T72" i="2"/>
  <c r="U18" i="2"/>
  <c r="T18" i="2" s="1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8" i="2"/>
  <c r="T133" i="2"/>
  <c r="T137" i="2"/>
  <c r="T136" i="2"/>
  <c r="T135" i="2"/>
  <c r="T134" i="2"/>
  <c r="T132" i="2"/>
  <c r="T131" i="2"/>
  <c r="T130" i="2"/>
  <c r="T129" i="2"/>
  <c r="T128" i="2"/>
  <c r="T127" i="2"/>
  <c r="T141" i="2"/>
  <c r="T140" i="2"/>
  <c r="T139" i="2"/>
  <c r="T126" i="2"/>
  <c r="T122" i="2"/>
  <c r="T107" i="2"/>
  <c r="T106" i="2"/>
  <c r="T109" i="2"/>
  <c r="T108" i="2"/>
  <c r="T101" i="2"/>
  <c r="T100" i="2"/>
  <c r="T88" i="2"/>
  <c r="T96" i="2"/>
  <c r="T99" i="2"/>
  <c r="T98" i="2"/>
  <c r="T97" i="2"/>
  <c r="T95" i="2"/>
  <c r="T94" i="2"/>
  <c r="T125" i="2"/>
  <c r="T124" i="2"/>
  <c r="T123" i="2"/>
  <c r="T110" i="2"/>
  <c r="T105" i="2"/>
  <c r="T104" i="2"/>
  <c r="T103" i="2"/>
  <c r="T102" i="2"/>
  <c r="T46" i="2"/>
  <c r="T47" i="2"/>
  <c r="T49" i="2"/>
  <c r="T48" i="2"/>
  <c r="T45" i="2"/>
  <c r="T44" i="2"/>
  <c r="T43" i="2"/>
  <c r="T42" i="2"/>
  <c r="T41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Urquiza</author>
  </authors>
  <commentList>
    <comment ref="O96" authorId="0" shapeId="0" xr:uid="{E0D5A513-12CB-4C42-B406-C2CB0F6028B1}">
      <text>
        <r>
          <rPr>
            <sz val="11"/>
            <color theme="1"/>
            <rFont val="Calibri"/>
            <family val="2"/>
            <scheme val="minor"/>
          </rPr>
          <t>Alexandre Urquiza:
Ajustar p/ 603 seg a pedido de Lipe por contestação.</t>
        </r>
      </text>
    </comment>
  </commentList>
</comments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<sst xmlns="http://schemas.openxmlformats.org/spreadsheetml/2006/main" count="1913" uniqueCount="95">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</sst>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26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456215740742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50" maxValue="840"/>
    </cacheField>
    <cacheField name="Reps" numFmtId="0">
      <sharedItems containsString="0" containsBlank="1" containsNumber="1" containsInteger="1" minValue="30" maxValue="798"/>
    </cacheField>
    <cacheField name="Tempo CP (s)" numFmtId="41">
      <sharedItems containsString="0" containsBlank="1" containsNumber="1" containsInteger="1" minValue="68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m/>
    <m/>
    <n v="0"/>
    <n v="0"/>
    <m/>
    <n v="0"/>
    <s v="A definir"/>
  </r>
  <r>
    <n v="45"/>
    <n v="9"/>
    <x v="6"/>
    <x v="0"/>
    <s v="P1"/>
    <x v="0"/>
    <x v="0"/>
    <m/>
    <x v="0"/>
    <x v="40"/>
    <m/>
    <m/>
    <n v="40"/>
    <n v="150"/>
    <m/>
    <m/>
    <n v="0"/>
    <n v="0"/>
    <m/>
    <n v="0"/>
    <s v="A definir"/>
  </r>
  <r>
    <n v="46"/>
    <n v="9"/>
    <x v="6"/>
    <x v="0"/>
    <s v="P1"/>
    <x v="0"/>
    <x v="0"/>
    <m/>
    <x v="0"/>
    <x v="41"/>
    <m/>
    <m/>
    <n v="40"/>
    <n v="150"/>
    <m/>
    <m/>
    <n v="0"/>
    <n v="0"/>
    <m/>
    <n v="0"/>
    <s v="A definir"/>
  </r>
  <r>
    <n v="47"/>
    <n v="9"/>
    <x v="6"/>
    <x v="0"/>
    <s v="P1"/>
    <x v="0"/>
    <x v="0"/>
    <m/>
    <x v="0"/>
    <x v="42"/>
    <m/>
    <m/>
    <n v="40"/>
    <n v="150"/>
    <m/>
    <m/>
    <n v="0"/>
    <n v="0"/>
    <m/>
    <n v="0"/>
    <s v="A definir"/>
  </r>
  <r>
    <n v="48"/>
    <n v="10"/>
    <x v="6"/>
    <x v="0"/>
    <s v="P1"/>
    <x v="0"/>
    <x v="0"/>
    <m/>
    <x v="0"/>
    <x v="43"/>
    <m/>
    <m/>
    <n v="40"/>
    <n v="150"/>
    <m/>
    <m/>
    <n v="0"/>
    <n v="0"/>
    <m/>
    <n v="0"/>
    <s v="A definir"/>
  </r>
  <r>
    <n v="49"/>
    <n v="10"/>
    <x v="6"/>
    <x v="0"/>
    <s v="P1"/>
    <x v="0"/>
    <x v="0"/>
    <m/>
    <x v="0"/>
    <x v="44"/>
    <m/>
    <m/>
    <n v="40"/>
    <n v="150"/>
    <m/>
    <m/>
    <n v="0"/>
    <n v="0"/>
    <m/>
    <n v="0"/>
    <s v="A definir"/>
  </r>
  <r>
    <n v="50"/>
    <n v="10"/>
    <x v="6"/>
    <x v="0"/>
    <s v="P1"/>
    <x v="0"/>
    <x v="0"/>
    <m/>
    <x v="0"/>
    <x v="45"/>
    <m/>
    <m/>
    <n v="40"/>
    <n v="150"/>
    <m/>
    <m/>
    <n v="0"/>
    <n v="0"/>
    <m/>
    <n v="0"/>
    <s v="A definir"/>
  </r>
  <r>
    <n v="53"/>
    <n v="10"/>
    <x v="6"/>
    <x v="0"/>
    <s v="P1"/>
    <x v="0"/>
    <x v="0"/>
    <m/>
    <x v="0"/>
    <x v="46"/>
    <m/>
    <m/>
    <n v="40"/>
    <n v="150"/>
    <m/>
    <m/>
    <n v="0"/>
    <n v="0"/>
    <m/>
    <n v="0"/>
    <s v="A definir"/>
  </r>
  <r>
    <n v="54"/>
    <n v="6"/>
    <x v="7"/>
    <x v="0"/>
    <s v="P1"/>
    <x v="0"/>
    <x v="0"/>
    <m/>
    <x v="0"/>
    <x v="47"/>
    <m/>
    <m/>
    <n v="40"/>
    <n v="150"/>
    <m/>
    <m/>
    <n v="0"/>
    <n v="0"/>
    <m/>
    <n v="0"/>
    <s v="A definir"/>
  </r>
  <r>
    <n v="55"/>
    <n v="6"/>
    <x v="7"/>
    <x v="0"/>
    <s v="P1"/>
    <x v="0"/>
    <x v="0"/>
    <m/>
    <x v="0"/>
    <x v="48"/>
    <m/>
    <m/>
    <n v="40"/>
    <n v="150"/>
    <m/>
    <m/>
    <n v="0"/>
    <n v="0"/>
    <m/>
    <n v="0"/>
    <s v="A definir"/>
  </r>
  <r>
    <n v="59"/>
    <n v="6"/>
    <x v="7"/>
    <x v="0"/>
    <s v="P1"/>
    <x v="0"/>
    <x v="0"/>
    <m/>
    <x v="0"/>
    <x v="49"/>
    <m/>
    <m/>
    <n v="40"/>
    <n v="150"/>
    <m/>
    <m/>
    <n v="0"/>
    <n v="0"/>
    <m/>
    <n v="0"/>
    <s v="A definir"/>
  </r>
  <r>
    <n v="60"/>
    <n v="7"/>
    <x v="7"/>
    <x v="0"/>
    <s v="P1"/>
    <x v="0"/>
    <x v="0"/>
    <m/>
    <x v="0"/>
    <x v="50"/>
    <m/>
    <m/>
    <n v="40"/>
    <n v="150"/>
    <m/>
    <m/>
    <n v="0"/>
    <n v="0"/>
    <m/>
    <n v="0"/>
    <s v="A definir"/>
  </r>
  <r>
    <n v="61"/>
    <n v="7"/>
    <x v="7"/>
    <x v="0"/>
    <s v="P1"/>
    <x v="0"/>
    <x v="0"/>
    <m/>
    <x v="0"/>
    <x v="51"/>
    <m/>
    <m/>
    <n v="40"/>
    <n v="150"/>
    <m/>
    <m/>
    <n v="0"/>
    <n v="0"/>
    <m/>
    <n v="0"/>
    <s v="A definir"/>
  </r>
  <r>
    <n v="62"/>
    <n v="7"/>
    <x v="7"/>
    <x v="0"/>
    <s v="P1"/>
    <x v="0"/>
    <x v="0"/>
    <m/>
    <x v="0"/>
    <x v="52"/>
    <m/>
    <m/>
    <n v="40"/>
    <n v="150"/>
    <m/>
    <m/>
    <n v="0"/>
    <n v="0"/>
    <m/>
    <n v="0"/>
    <s v="A definir"/>
  </r>
  <r>
    <n v="64"/>
    <n v="7"/>
    <x v="7"/>
    <x v="0"/>
    <s v="P1"/>
    <x v="0"/>
    <x v="0"/>
    <m/>
    <x v="0"/>
    <x v="53"/>
    <m/>
    <m/>
    <n v="40"/>
    <n v="150"/>
    <m/>
    <m/>
    <n v="0"/>
    <n v="0"/>
    <m/>
    <n v="0"/>
    <s v="A definir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13"/>
    <n v="840"/>
    <n v="257"/>
    <n v="109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m/>
    <m/>
    <n v="0"/>
    <n v="0"/>
    <m/>
    <n v="0"/>
    <s v="A definir"/>
  </r>
  <r>
    <n v="126"/>
    <n v="17"/>
    <x v="6"/>
    <x v="0"/>
    <s v="P1"/>
    <x v="0"/>
    <x v="1"/>
    <m/>
    <x v="0"/>
    <x v="40"/>
    <m/>
    <m/>
    <n v="540"/>
    <n v="840"/>
    <m/>
    <m/>
    <n v="0"/>
    <n v="0"/>
    <m/>
    <n v="0"/>
    <s v="A definir"/>
  </r>
  <r>
    <n v="127"/>
    <n v="17"/>
    <x v="6"/>
    <x v="0"/>
    <s v="P1"/>
    <x v="0"/>
    <x v="1"/>
    <m/>
    <x v="0"/>
    <x v="41"/>
    <m/>
    <m/>
    <n v="540"/>
    <n v="840"/>
    <m/>
    <m/>
    <n v="0"/>
    <n v="0"/>
    <m/>
    <n v="0"/>
    <s v="A definir"/>
  </r>
  <r>
    <n v="128"/>
    <n v="17"/>
    <x v="6"/>
    <x v="0"/>
    <s v="P1"/>
    <x v="0"/>
    <x v="1"/>
    <m/>
    <x v="0"/>
    <x v="42"/>
    <m/>
    <m/>
    <n v="540"/>
    <n v="840"/>
    <m/>
    <m/>
    <n v="0"/>
    <n v="0"/>
    <m/>
    <n v="0"/>
    <s v="A definir"/>
  </r>
  <r>
    <n v="129"/>
    <n v="21"/>
    <x v="6"/>
    <x v="0"/>
    <s v="P1"/>
    <x v="0"/>
    <x v="1"/>
    <m/>
    <x v="0"/>
    <x v="43"/>
    <m/>
    <s v="-"/>
    <n v="540"/>
    <n v="840"/>
    <m/>
    <m/>
    <n v="0"/>
    <n v="0"/>
    <m/>
    <n v="0"/>
    <s v="A definir"/>
  </r>
  <r>
    <n v="130"/>
    <n v="21"/>
    <x v="6"/>
    <x v="0"/>
    <s v="P1"/>
    <x v="0"/>
    <x v="1"/>
    <m/>
    <x v="0"/>
    <x v="44"/>
    <m/>
    <s v="-"/>
    <n v="540"/>
    <n v="840"/>
    <m/>
    <m/>
    <n v="0"/>
    <n v="0"/>
    <m/>
    <n v="0"/>
    <s v="A definir"/>
  </r>
  <r>
    <n v="131"/>
    <n v="21"/>
    <x v="6"/>
    <x v="0"/>
    <s v="P1"/>
    <x v="0"/>
    <x v="1"/>
    <m/>
    <x v="0"/>
    <x v="45"/>
    <m/>
    <s v="-"/>
    <n v="540"/>
    <n v="840"/>
    <m/>
    <m/>
    <n v="0"/>
    <n v="0"/>
    <m/>
    <n v="0"/>
    <s v="A definir"/>
  </r>
  <r>
    <n v="134"/>
    <n v="21"/>
    <x v="6"/>
    <x v="0"/>
    <s v="P1"/>
    <x v="0"/>
    <x v="1"/>
    <m/>
    <x v="0"/>
    <x v="46"/>
    <m/>
    <s v="-"/>
    <n v="540"/>
    <n v="840"/>
    <m/>
    <m/>
    <n v="0"/>
    <n v="0"/>
    <m/>
    <n v="0"/>
    <s v="A definir"/>
  </r>
  <r>
    <n v="135"/>
    <n v="21"/>
    <x v="7"/>
    <x v="0"/>
    <s v="P1"/>
    <x v="0"/>
    <x v="1"/>
    <m/>
    <x v="0"/>
    <x v="47"/>
    <m/>
    <s v="-"/>
    <n v="540"/>
    <n v="840"/>
    <m/>
    <m/>
    <n v="0"/>
    <n v="0"/>
    <m/>
    <n v="0"/>
    <s v="A definir"/>
  </r>
  <r>
    <n v="136"/>
    <n v="21"/>
    <x v="7"/>
    <x v="0"/>
    <s v="P1"/>
    <x v="0"/>
    <x v="1"/>
    <m/>
    <x v="0"/>
    <x v="48"/>
    <m/>
    <s v="-"/>
    <n v="540"/>
    <n v="840"/>
    <m/>
    <m/>
    <n v="0"/>
    <n v="0"/>
    <m/>
    <n v="0"/>
    <s v="A definir"/>
  </r>
  <r>
    <n v="140"/>
    <n v="22"/>
    <x v="7"/>
    <x v="0"/>
    <s v="P1"/>
    <x v="0"/>
    <x v="1"/>
    <m/>
    <x v="0"/>
    <x v="49"/>
    <m/>
    <s v="-"/>
    <n v="540"/>
    <n v="840"/>
    <m/>
    <m/>
    <n v="0"/>
    <n v="0"/>
    <m/>
    <n v="0"/>
    <s v="A definir"/>
  </r>
  <r>
    <n v="141"/>
    <n v="22"/>
    <x v="7"/>
    <x v="0"/>
    <s v="P1"/>
    <x v="0"/>
    <x v="1"/>
    <m/>
    <x v="0"/>
    <x v="50"/>
    <m/>
    <s v="-"/>
    <n v="540"/>
    <n v="840"/>
    <m/>
    <m/>
    <n v="0"/>
    <n v="0"/>
    <m/>
    <n v="0"/>
    <s v="A definir"/>
  </r>
  <r>
    <n v="142"/>
    <n v="22"/>
    <x v="7"/>
    <x v="0"/>
    <s v="P1"/>
    <x v="0"/>
    <x v="1"/>
    <m/>
    <x v="0"/>
    <x v="51"/>
    <m/>
    <s v="-"/>
    <n v="540"/>
    <n v="840"/>
    <m/>
    <m/>
    <n v="0"/>
    <n v="0"/>
    <m/>
    <n v="0"/>
    <s v="A definir"/>
  </r>
  <r>
    <n v="143"/>
    <n v="22"/>
    <x v="7"/>
    <x v="0"/>
    <s v="P1"/>
    <x v="0"/>
    <x v="1"/>
    <m/>
    <x v="0"/>
    <x v="52"/>
    <m/>
    <s v="-"/>
    <n v="540"/>
    <n v="840"/>
    <m/>
    <m/>
    <n v="0"/>
    <n v="0"/>
    <m/>
    <n v="0"/>
    <s v="A definir"/>
  </r>
  <r>
    <n v="144"/>
    <n v="23"/>
    <x v="7"/>
    <x v="0"/>
    <s v="P1"/>
    <x v="0"/>
    <x v="1"/>
    <m/>
    <x v="0"/>
    <x v="53"/>
    <m/>
    <s v="-"/>
    <n v="540"/>
    <n v="840"/>
    <m/>
    <m/>
    <n v="0"/>
    <n v="0"/>
    <m/>
    <n v="0"/>
    <s v="A definir"/>
  </r>
  <r>
    <n v="145"/>
    <n v="23"/>
    <x v="0"/>
    <x v="0"/>
    <s v="P1"/>
    <x v="0"/>
    <x v="2"/>
    <m/>
    <x v="0"/>
    <x v="0"/>
    <m/>
    <s v="-"/>
    <n v="36"/>
    <n v="180"/>
    <n v="36"/>
    <m/>
    <n v="0"/>
    <n v="0"/>
    <m/>
    <n v="0"/>
    <s v="A definir"/>
  </r>
  <r>
    <n v="146"/>
    <n v="23"/>
    <x v="0"/>
    <x v="0"/>
    <s v="P1"/>
    <x v="0"/>
    <x v="2"/>
    <m/>
    <x v="0"/>
    <x v="1"/>
    <m/>
    <s v="-"/>
    <n v="36"/>
    <n v="180"/>
    <n v="36"/>
    <m/>
    <n v="0"/>
    <n v="0"/>
    <m/>
    <n v="0"/>
    <s v="A definir"/>
  </r>
  <r>
    <n v="147"/>
    <n v="23"/>
    <x v="0"/>
    <x v="0"/>
    <s v="P1"/>
    <x v="0"/>
    <x v="2"/>
    <m/>
    <x v="0"/>
    <x v="2"/>
    <m/>
    <s v="-"/>
    <n v="36"/>
    <n v="180"/>
    <n v="36"/>
    <m/>
    <n v="0"/>
    <n v="0"/>
    <m/>
    <n v="0"/>
    <s v="A definir"/>
  </r>
  <r>
    <n v="148"/>
    <n v="23"/>
    <x v="0"/>
    <x v="0"/>
    <s v="P1"/>
    <x v="0"/>
    <x v="2"/>
    <m/>
    <x v="0"/>
    <x v="3"/>
    <m/>
    <s v="-"/>
    <n v="36"/>
    <n v="180"/>
    <n v="36"/>
    <m/>
    <n v="0"/>
    <n v="0"/>
    <m/>
    <n v="0"/>
    <s v="A definir"/>
  </r>
  <r>
    <n v="149"/>
    <n v="23"/>
    <x v="0"/>
    <x v="0"/>
    <s v="P1"/>
    <x v="0"/>
    <x v="2"/>
    <m/>
    <x v="0"/>
    <x v="4"/>
    <m/>
    <s v="-"/>
    <n v="36"/>
    <n v="180"/>
    <n v="36"/>
    <m/>
    <n v="0"/>
    <n v="0"/>
    <m/>
    <n v="0"/>
    <s v="A definir"/>
  </r>
  <r>
    <n v="150"/>
    <n v="23"/>
    <x v="0"/>
    <x v="0"/>
    <s v="P1"/>
    <x v="0"/>
    <x v="2"/>
    <m/>
    <x v="0"/>
    <x v="5"/>
    <m/>
    <s v="-"/>
    <n v="36"/>
    <n v="180"/>
    <n v="36"/>
    <m/>
    <n v="0"/>
    <n v="0"/>
    <m/>
    <n v="0"/>
    <s v="A definir"/>
  </r>
  <r>
    <n v="151"/>
    <n v="23"/>
    <x v="0"/>
    <x v="0"/>
    <s v="P1"/>
    <x v="0"/>
    <x v="2"/>
    <m/>
    <x v="0"/>
    <x v="6"/>
    <m/>
    <s v="-"/>
    <n v="36"/>
    <n v="180"/>
    <n v="36"/>
    <m/>
    <n v="0"/>
    <n v="0"/>
    <m/>
    <n v="0"/>
    <s v="A definir"/>
  </r>
  <r>
    <n v="152"/>
    <n v="24"/>
    <x v="0"/>
    <x v="0"/>
    <s v="P1"/>
    <x v="0"/>
    <x v="2"/>
    <m/>
    <x v="0"/>
    <x v="7"/>
    <m/>
    <s v="-"/>
    <n v="36"/>
    <n v="180"/>
    <n v="36"/>
    <m/>
    <n v="0"/>
    <n v="0"/>
    <m/>
    <n v="0"/>
    <s v="A definir"/>
  </r>
  <r>
    <m/>
    <m/>
    <x v="0"/>
    <x v="1"/>
    <m/>
    <x v="1"/>
    <x v="2"/>
    <m/>
    <x v="0"/>
    <x v="8"/>
    <m/>
    <s v="-"/>
    <n v="36"/>
    <n v="180"/>
    <n v="36"/>
    <m/>
    <n v="0"/>
    <n v="0"/>
    <m/>
    <n v="0"/>
    <s v="A definir"/>
  </r>
  <r>
    <n v="153"/>
    <n v="24"/>
    <x v="0"/>
    <x v="0"/>
    <s v="P1"/>
    <x v="0"/>
    <x v="2"/>
    <m/>
    <x v="0"/>
    <x v="9"/>
    <m/>
    <s v="-"/>
    <n v="36"/>
    <n v="180"/>
    <n v="36"/>
    <m/>
    <n v="0"/>
    <n v="0"/>
    <m/>
    <n v="0"/>
    <s v="A definir"/>
  </r>
  <r>
    <n v="154"/>
    <n v="24"/>
    <x v="0"/>
    <x v="0"/>
    <s v="P1"/>
    <x v="0"/>
    <x v="2"/>
    <m/>
    <x v="0"/>
    <x v="10"/>
    <m/>
    <s v="-"/>
    <n v="36"/>
    <n v="180"/>
    <n v="36"/>
    <m/>
    <n v="0"/>
    <n v="0"/>
    <m/>
    <n v="0"/>
    <s v="A definir"/>
  </r>
  <r>
    <m/>
    <n v="24"/>
    <x v="1"/>
    <x v="0"/>
    <s v="P1"/>
    <x v="0"/>
    <x v="2"/>
    <m/>
    <x v="0"/>
    <x v="11"/>
    <m/>
    <s v="-"/>
    <n v="36"/>
    <n v="180"/>
    <n v="36"/>
    <m/>
    <n v="0"/>
    <n v="0"/>
    <m/>
    <n v="0"/>
    <s v="A definir"/>
  </r>
  <r>
    <n v="156"/>
    <n v="24"/>
    <x v="1"/>
    <x v="0"/>
    <s v="P1"/>
    <x v="0"/>
    <x v="2"/>
    <m/>
    <x v="0"/>
    <x v="12"/>
    <m/>
    <s v="-"/>
    <n v="36"/>
    <n v="180"/>
    <n v="36"/>
    <m/>
    <n v="0"/>
    <n v="0"/>
    <m/>
    <n v="0"/>
    <s v="A definir"/>
  </r>
  <r>
    <n v="157"/>
    <n v="25"/>
    <x v="1"/>
    <x v="0"/>
    <s v="P1"/>
    <x v="0"/>
    <x v="2"/>
    <m/>
    <x v="0"/>
    <x v="13"/>
    <m/>
    <s v="-"/>
    <n v="36"/>
    <n v="180"/>
    <n v="36"/>
    <m/>
    <n v="0"/>
    <n v="0"/>
    <m/>
    <n v="0"/>
    <s v="A definir"/>
  </r>
  <r>
    <n v="158"/>
    <n v="25"/>
    <x v="1"/>
    <x v="0"/>
    <s v="P1"/>
    <x v="0"/>
    <x v="2"/>
    <m/>
    <x v="0"/>
    <x v="14"/>
    <m/>
    <s v="-"/>
    <n v="36"/>
    <n v="180"/>
    <n v="36"/>
    <m/>
    <n v="0"/>
    <n v="0"/>
    <m/>
    <n v="0"/>
    <s v="A definir"/>
  </r>
  <r>
    <n v="159"/>
    <n v="25"/>
    <x v="1"/>
    <x v="0"/>
    <s v="P1"/>
    <x v="0"/>
    <x v="2"/>
    <m/>
    <x v="0"/>
    <x v="15"/>
    <m/>
    <s v="-"/>
    <n v="36"/>
    <n v="180"/>
    <n v="36"/>
    <m/>
    <n v="0"/>
    <n v="0"/>
    <m/>
    <n v="0"/>
    <s v="A definir"/>
  </r>
  <r>
    <n v="165"/>
    <m/>
    <x v="2"/>
    <x v="0"/>
    <s v="P1"/>
    <x v="0"/>
    <x v="2"/>
    <m/>
    <x v="0"/>
    <x v="16"/>
    <m/>
    <s v="-"/>
    <n v="32"/>
    <n v="180"/>
    <m/>
    <m/>
    <n v="0"/>
    <n v="0"/>
    <m/>
    <n v="0"/>
    <s v="A definir"/>
  </r>
  <r>
    <n v="166"/>
    <m/>
    <x v="2"/>
    <x v="0"/>
    <s v="P1"/>
    <x v="0"/>
    <x v="2"/>
    <m/>
    <x v="0"/>
    <x v="17"/>
    <m/>
    <s v="-"/>
    <n v="32"/>
    <n v="180"/>
    <m/>
    <m/>
    <n v="0"/>
    <n v="0"/>
    <m/>
    <n v="0"/>
    <s v="A definir"/>
  </r>
  <r>
    <n v="167"/>
    <m/>
    <x v="2"/>
    <x v="0"/>
    <s v="P1"/>
    <x v="0"/>
    <x v="2"/>
    <m/>
    <x v="0"/>
    <x v="18"/>
    <m/>
    <s v="-"/>
    <n v="32"/>
    <n v="180"/>
    <m/>
    <m/>
    <n v="0"/>
    <n v="0"/>
    <m/>
    <n v="0"/>
    <s v="A definir"/>
  </r>
  <r>
    <n v="168"/>
    <m/>
    <x v="2"/>
    <x v="0"/>
    <s v="P1"/>
    <x v="0"/>
    <x v="2"/>
    <m/>
    <x v="0"/>
    <x v="19"/>
    <m/>
    <s v="-"/>
    <n v="32"/>
    <n v="180"/>
    <m/>
    <m/>
    <n v="0"/>
    <n v="0"/>
    <m/>
    <n v="0"/>
    <s v="A definir"/>
  </r>
  <r>
    <n v="169"/>
    <m/>
    <x v="2"/>
    <x v="0"/>
    <s v="P1"/>
    <x v="0"/>
    <x v="2"/>
    <m/>
    <x v="0"/>
    <x v="20"/>
    <m/>
    <s v="-"/>
    <n v="32"/>
    <n v="180"/>
    <m/>
    <m/>
    <n v="0"/>
    <n v="0"/>
    <m/>
    <n v="0"/>
    <s v="A definir"/>
  </r>
  <r>
    <n v="170"/>
    <m/>
    <x v="2"/>
    <x v="0"/>
    <s v="P1"/>
    <x v="0"/>
    <x v="2"/>
    <m/>
    <x v="0"/>
    <x v="21"/>
    <m/>
    <s v="-"/>
    <n v="32"/>
    <n v="180"/>
    <m/>
    <m/>
    <n v="0"/>
    <n v="0"/>
    <m/>
    <n v="0"/>
    <s v="A definir"/>
  </r>
  <r>
    <n v="173"/>
    <m/>
    <x v="2"/>
    <x v="0"/>
    <s v="P1"/>
    <x v="0"/>
    <x v="2"/>
    <m/>
    <x v="0"/>
    <x v="22"/>
    <m/>
    <s v="-"/>
    <n v="32"/>
    <n v="180"/>
    <m/>
    <m/>
    <n v="0"/>
    <n v="0"/>
    <m/>
    <n v="0"/>
    <s v="A definir"/>
  </r>
  <r>
    <n v="174"/>
    <m/>
    <x v="2"/>
    <x v="0"/>
    <s v="P1"/>
    <x v="0"/>
    <x v="2"/>
    <m/>
    <x v="0"/>
    <x v="23"/>
    <m/>
    <s v="-"/>
    <n v="32"/>
    <n v="180"/>
    <m/>
    <m/>
    <n v="0"/>
    <n v="0"/>
    <m/>
    <n v="0"/>
    <s v="A definir"/>
  </r>
  <r>
    <n v="175"/>
    <m/>
    <x v="3"/>
    <x v="0"/>
    <s v="P1"/>
    <x v="0"/>
    <x v="2"/>
    <m/>
    <x v="0"/>
    <x v="24"/>
    <m/>
    <s v="-"/>
    <n v="32"/>
    <n v="180"/>
    <m/>
    <m/>
    <n v="0"/>
    <n v="0"/>
    <m/>
    <n v="0"/>
    <s v="A definir"/>
  </r>
  <r>
    <n v="176"/>
    <m/>
    <x v="3"/>
    <x v="0"/>
    <s v="P1"/>
    <x v="0"/>
    <x v="2"/>
    <m/>
    <x v="0"/>
    <x v="25"/>
    <m/>
    <s v="-"/>
    <n v="32"/>
    <n v="180"/>
    <m/>
    <m/>
    <n v="0"/>
    <n v="0"/>
    <m/>
    <n v="0"/>
    <s v="A definir"/>
  </r>
  <r>
    <n v="177"/>
    <m/>
    <x v="3"/>
    <x v="0"/>
    <s v="P1"/>
    <x v="0"/>
    <x v="2"/>
    <m/>
    <x v="0"/>
    <x v="26"/>
    <m/>
    <s v="-"/>
    <n v="32"/>
    <n v="180"/>
    <m/>
    <m/>
    <n v="0"/>
    <n v="0"/>
    <m/>
    <n v="0"/>
    <s v="A definir"/>
  </r>
  <r>
    <n v="178"/>
    <m/>
    <x v="3"/>
    <x v="0"/>
    <s v="P1"/>
    <x v="0"/>
    <x v="2"/>
    <m/>
    <x v="0"/>
    <x v="27"/>
    <m/>
    <s v="-"/>
    <n v="32"/>
    <n v="180"/>
    <m/>
    <m/>
    <n v="0"/>
    <n v="0"/>
    <m/>
    <n v="0"/>
    <s v="A definir"/>
  </r>
  <r>
    <n v="183"/>
    <n v="26"/>
    <x v="3"/>
    <x v="0"/>
    <s v="P1"/>
    <x v="0"/>
    <x v="2"/>
    <m/>
    <x v="0"/>
    <x v="28"/>
    <m/>
    <s v="-"/>
    <n v="32"/>
    <n v="180"/>
    <m/>
    <m/>
    <n v="0"/>
    <n v="0"/>
    <m/>
    <n v="0"/>
    <s v="A definir"/>
  </r>
  <r>
    <n v="184"/>
    <n v="26"/>
    <x v="3"/>
    <x v="0"/>
    <s v="P1"/>
    <x v="0"/>
    <x v="2"/>
    <m/>
    <x v="0"/>
    <x v="29"/>
    <m/>
    <s v="-"/>
    <n v="32"/>
    <n v="180"/>
    <m/>
    <m/>
    <n v="0"/>
    <n v="0"/>
    <m/>
    <n v="0"/>
    <s v="A definir"/>
  </r>
  <r>
    <n v="185"/>
    <n v="26"/>
    <x v="4"/>
    <x v="1"/>
    <m/>
    <x v="1"/>
    <x v="2"/>
    <m/>
    <x v="0"/>
    <x v="30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1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2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3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4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5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7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8"/>
    <m/>
    <s v="-"/>
    <n v="32"/>
    <n v="180"/>
    <m/>
    <m/>
    <n v="0"/>
    <n v="0"/>
    <m/>
    <n v="0"/>
    <s v="A definir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8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9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0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1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2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3"/>
    <m/>
    <s v="-"/>
    <n v="28"/>
    <n v="180"/>
    <m/>
    <m/>
    <n v="0"/>
    <n v="0"/>
    <m/>
    <n v="0"/>
    <s v="A definir"/>
  </r>
  <r>
    <m/>
    <m/>
    <x v="0"/>
    <x v="0"/>
    <s v="P1"/>
    <x v="0"/>
    <x v="3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5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6"/>
    <m/>
    <s v="-"/>
    <n v="180"/>
    <n v="600"/>
    <m/>
    <m/>
    <n v="0"/>
    <n v="0"/>
    <m/>
    <n v="0"/>
    <s v="A definir"/>
  </r>
  <r>
    <m/>
    <m/>
    <x v="0"/>
    <x v="1"/>
    <m/>
    <x v="1"/>
    <x v="3"/>
    <m/>
    <x v="0"/>
    <x v="7"/>
    <m/>
    <s v="-"/>
    <m/>
    <m/>
    <m/>
    <m/>
    <n v="0"/>
    <n v="0"/>
    <m/>
    <n v="0"/>
    <s v="A definir"/>
  </r>
  <r>
    <m/>
    <m/>
    <x v="0"/>
    <x v="0"/>
    <s v="P1"/>
    <x v="0"/>
    <x v="3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6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7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8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9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0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3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8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9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0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1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2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8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31"/>
    </i>
    <i>
      <x v="224"/>
    </i>
    <i>
      <x v="251"/>
    </i>
    <i>
      <x v="176"/>
    </i>
    <i>
      <x v="93"/>
    </i>
    <i>
      <x v="173"/>
    </i>
    <i>
      <x v="231"/>
    </i>
    <i>
      <x v="36"/>
    </i>
    <i>
      <x v="124"/>
    </i>
    <i>
      <x v="95"/>
    </i>
    <i>
      <x v="15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1260">
      <pivotArea type="origin" dataOnly="0" labelOnly="1" outline="0" fieldPosition="0"/>
    </format>
    <format dxfId="1259">
      <pivotArea field="3" type="button" dataOnly="0" labelOnly="1" outline="0"/>
    </format>
    <format dxfId="1258">
      <pivotArea field="6" type="button" dataOnly="0" labelOnly="1" outline="0" axis="axisCol" fieldPosition="0"/>
    </format>
    <format dxfId="1257">
      <pivotArea field="5" type="button" dataOnly="0" labelOnly="1" outline="0"/>
    </format>
    <format dxfId="1256">
      <pivotArea field="8" type="button" dataOnly="0" labelOnly="1" outline="0"/>
    </format>
    <format dxfId="1255">
      <pivotArea type="topRight" dataOnly="0" labelOnly="1" outline="0" fieldPosition="0"/>
    </format>
    <format dxfId="1254">
      <pivotArea type="origin" dataOnly="0" labelOnly="1" outline="0" fieldPosition="0"/>
    </format>
    <format dxfId="1253">
      <pivotArea field="3" type="button" dataOnly="0" labelOnly="1" outline="0"/>
    </format>
    <format dxfId="1252">
      <pivotArea field="6" type="button" dataOnly="0" labelOnly="1" outline="0" axis="axisCol" fieldPosition="0"/>
    </format>
    <format dxfId="1251">
      <pivotArea field="5" type="button" dataOnly="0" labelOnly="1" outline="0"/>
    </format>
    <format dxfId="1250">
      <pivotArea field="8" type="button" dataOnly="0" labelOnly="1" outline="0"/>
    </format>
    <format dxfId="1249">
      <pivotArea type="topRight" dataOnly="0" labelOnly="1" outline="0" fieldPosition="0"/>
    </format>
    <format dxfId="1248">
      <pivotArea dataOnly="0" grandCol="1" outline="0" fieldPosition="0"/>
    </format>
    <format dxfId="1247">
      <pivotArea dataOnly="0" grandCol="1" outline="0" fieldPosition="0"/>
    </format>
    <format dxfId="1246">
      <pivotArea field="9" type="button" dataOnly="0" labelOnly="1" outline="0" axis="axisRow" fieldPosition="0"/>
    </format>
    <format dxfId="1245">
      <pivotArea field="9" type="button" dataOnly="0" labelOnly="1" outline="0" axis="axisRow" fieldPosition="0"/>
    </format>
    <format dxfId="1244">
      <pivotArea field="9" type="button" dataOnly="0" labelOnly="1" outline="0" axis="axisRow" fieldPosition="0"/>
    </format>
    <format dxfId="1243">
      <pivotArea grandRow="1" outline="0" collapsedLevelsAreSubtotals="1" fieldPosition="0"/>
    </format>
    <format dxfId="1242">
      <pivotArea outline="0" fieldPosition="0">
        <references count="1">
          <reference field="4294967294" count="1">
            <x v="0"/>
          </reference>
        </references>
      </pivotArea>
    </format>
    <format dxfId="1241">
      <pivotArea dataOnly="0" outline="0" fieldPosition="0">
        <references count="1">
          <reference field="6" count="1">
            <x v="2"/>
          </reference>
        </references>
      </pivotArea>
    </format>
    <format dxfId="1240">
      <pivotArea dataOnly="0" outline="0" fieldPosition="0">
        <references count="1">
          <reference field="6" count="1">
            <x v="2"/>
          </reference>
        </references>
      </pivotArea>
    </format>
    <format dxfId="1239">
      <pivotArea dataOnly="0" outline="0" fieldPosition="0">
        <references count="1">
          <reference field="6" count="1">
            <x v="3"/>
          </reference>
        </references>
      </pivotArea>
    </format>
    <format dxfId="1238">
      <pivotArea dataOnly="0" outline="0" fieldPosition="0">
        <references count="1">
          <reference field="6" count="1">
            <x v="3"/>
          </reference>
        </references>
      </pivotArea>
    </format>
    <format dxfId="1237">
      <pivotArea dataOnly="0" outline="0" fieldPosition="0">
        <references count="1">
          <reference field="6" count="1">
            <x v="0"/>
          </reference>
        </references>
      </pivotArea>
    </format>
    <format dxfId="1236">
      <pivotArea dataOnly="0" outline="0" fieldPosition="0">
        <references count="1">
          <reference field="6" count="1">
            <x v="0"/>
          </reference>
        </references>
      </pivotArea>
    </format>
    <format dxfId="1235">
      <pivotArea dataOnly="0" outline="0" fieldPosition="0">
        <references count="1">
          <reference field="6" count="1">
            <x v="1"/>
          </reference>
        </references>
      </pivotArea>
    </format>
    <format dxfId="1234">
      <pivotArea dataOnly="0" outline="0" fieldPosition="0">
        <references count="1">
          <reference field="6" count="1">
            <x v="1"/>
          </reference>
        </references>
      </pivotArea>
    </format>
    <format dxfId="1233">
      <pivotArea dataOnly="0" labelOnly="1" fieldPosition="0">
        <references count="1">
          <reference field="9" count="0"/>
        </references>
      </pivotArea>
    </format>
    <format dxfId="1232">
      <pivotArea dataOnly="0" labelOnly="1" outline="0" fieldPosition="0">
        <references count="1">
          <reference field="2" count="0"/>
        </references>
      </pivotArea>
    </format>
    <format dxfId="1231">
      <pivotArea field="9" type="button" dataOnly="0" labelOnly="1" outline="0" axis="axisRow" fieldPosition="0"/>
    </format>
    <format dxfId="1230">
      <pivotArea dataOnly="0" labelOnly="1" fieldPosition="0">
        <references count="1">
          <reference field="6" count="0"/>
        </references>
      </pivotArea>
    </format>
    <format dxfId="122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8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228">
      <pivotArea type="origin" dataOnly="0" labelOnly="1" outline="0" fieldPosition="0"/>
    </format>
    <format dxfId="1227">
      <pivotArea field="3" type="button" dataOnly="0" labelOnly="1" outline="0"/>
    </format>
    <format dxfId="1226">
      <pivotArea field="6" type="button" dataOnly="0" labelOnly="1" outline="0" axis="axisCol" fieldPosition="0"/>
    </format>
    <format dxfId="1225">
      <pivotArea field="5" type="button" dataOnly="0" labelOnly="1" outline="0"/>
    </format>
    <format dxfId="1224">
      <pivotArea field="8" type="button" dataOnly="0" labelOnly="1" outline="0"/>
    </format>
    <format dxfId="1223">
      <pivotArea type="topRight" dataOnly="0" labelOnly="1" outline="0" fieldPosition="0"/>
    </format>
    <format dxfId="1222">
      <pivotArea type="origin" dataOnly="0" labelOnly="1" outline="0" fieldPosition="0"/>
    </format>
    <format dxfId="1221">
      <pivotArea field="3" type="button" dataOnly="0" labelOnly="1" outline="0"/>
    </format>
    <format dxfId="1220">
      <pivotArea field="6" type="button" dataOnly="0" labelOnly="1" outline="0" axis="axisCol" fieldPosition="0"/>
    </format>
    <format dxfId="1219">
      <pivotArea field="5" type="button" dataOnly="0" labelOnly="1" outline="0"/>
    </format>
    <format dxfId="1218">
      <pivotArea field="8" type="button" dataOnly="0" labelOnly="1" outline="0"/>
    </format>
    <format dxfId="1217">
      <pivotArea type="topRight" dataOnly="0" labelOnly="1" outline="0" fieldPosition="0"/>
    </format>
    <format dxfId="1216">
      <pivotArea dataOnly="0" grandCol="1" outline="0" fieldPosition="0"/>
    </format>
    <format dxfId="1215">
      <pivotArea dataOnly="0" grandCol="1" outline="0" fieldPosition="0"/>
    </format>
    <format dxfId="1214">
      <pivotArea field="9" type="button" dataOnly="0" labelOnly="1" outline="0" axis="axisRow" fieldPosition="0"/>
    </format>
    <format dxfId="1213">
      <pivotArea field="9" type="button" dataOnly="0" labelOnly="1" outline="0" axis="axisRow" fieldPosition="0"/>
    </format>
    <format dxfId="1212">
      <pivotArea field="9" type="button" dataOnly="0" labelOnly="1" outline="0" axis="axisRow" fieldPosition="0"/>
    </format>
    <format dxfId="1211">
      <pivotArea grandRow="1" outline="0" collapsedLevelsAreSubtotals="1" fieldPosition="0"/>
    </format>
    <format dxfId="1210">
      <pivotArea outline="0" fieldPosition="0">
        <references count="1">
          <reference field="4294967294" count="1">
            <x v="0"/>
          </reference>
        </references>
      </pivotArea>
    </format>
    <format dxfId="1209">
      <pivotArea dataOnly="0" outline="0" fieldPosition="0">
        <references count="1">
          <reference field="6" count="1">
            <x v="2"/>
          </reference>
        </references>
      </pivotArea>
    </format>
    <format dxfId="1208">
      <pivotArea dataOnly="0" outline="0" fieldPosition="0">
        <references count="1">
          <reference field="6" count="1">
            <x v="2"/>
          </reference>
        </references>
      </pivotArea>
    </format>
    <format dxfId="1207">
      <pivotArea dataOnly="0" outline="0" fieldPosition="0">
        <references count="1">
          <reference field="6" count="1">
            <x v="3"/>
          </reference>
        </references>
      </pivotArea>
    </format>
    <format dxfId="1206">
      <pivotArea dataOnly="0" outline="0" fieldPosition="0">
        <references count="1">
          <reference field="6" count="1">
            <x v="3"/>
          </reference>
        </references>
      </pivotArea>
    </format>
    <format dxfId="1205">
      <pivotArea dataOnly="0" outline="0" fieldPosition="0">
        <references count="1">
          <reference field="6" count="1">
            <x v="0"/>
          </reference>
        </references>
      </pivotArea>
    </format>
    <format dxfId="1204">
      <pivotArea dataOnly="0" outline="0" fieldPosition="0">
        <references count="1">
          <reference field="6" count="1">
            <x v="0"/>
          </reference>
        </references>
      </pivotArea>
    </format>
    <format dxfId="1203">
      <pivotArea dataOnly="0" outline="0" fieldPosition="0">
        <references count="1">
          <reference field="6" count="1">
            <x v="1"/>
          </reference>
        </references>
      </pivotArea>
    </format>
    <format dxfId="1202">
      <pivotArea dataOnly="0" outline="0" fieldPosition="0">
        <references count="1">
          <reference field="6" count="1">
            <x v="1"/>
          </reference>
        </references>
      </pivotArea>
    </format>
    <format dxfId="1201">
      <pivotArea dataOnly="0" labelOnly="1" fieldPosition="0">
        <references count="1">
          <reference field="9" count="0"/>
        </references>
      </pivotArea>
    </format>
    <format dxfId="1200">
      <pivotArea dataOnly="0" labelOnly="1" outline="0" fieldPosition="0">
        <references count="1">
          <reference field="2" count="0"/>
        </references>
      </pivotArea>
    </format>
    <format dxfId="1199">
      <pivotArea dataOnly="0" labelOnly="1" outline="0" fieldPosition="0">
        <references count="1">
          <reference field="2" count="0"/>
        </references>
      </pivotArea>
    </format>
    <format dxfId="1198">
      <pivotArea field="9" type="button" dataOnly="0" labelOnly="1" outline="0" axis="axisRow" fieldPosition="0"/>
    </format>
    <format dxfId="1197">
      <pivotArea dataOnly="0" labelOnly="1" fieldPosition="0">
        <references count="1">
          <reference field="6" count="0"/>
        </references>
      </pivotArea>
    </format>
    <format dxfId="1196">
      <pivotArea dataOnly="0" labelOnly="1" grandCol="1" outline="0" fieldPosition="0"/>
    </format>
    <format dxfId="1195">
      <pivotArea field="9" type="button" dataOnly="0" labelOnly="1" outline="0" axis="axisRow" fieldPosition="0"/>
    </format>
    <format dxfId="1194">
      <pivotArea dataOnly="0" labelOnly="1" fieldPosition="0">
        <references count="1">
          <reference field="6" count="0"/>
        </references>
      </pivotArea>
    </format>
    <format dxfId="119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8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209"/>
    </i>
    <i>
      <x v="118"/>
    </i>
    <i>
      <x v="172"/>
    </i>
    <i>
      <x v="109"/>
    </i>
    <i>
      <x v="228"/>
    </i>
    <i>
      <x v="25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192">
      <pivotArea type="origin" dataOnly="0" labelOnly="1" outline="0" fieldPosition="0"/>
    </format>
    <format dxfId="1191">
      <pivotArea field="3" type="button" dataOnly="0" labelOnly="1" outline="0"/>
    </format>
    <format dxfId="1190">
      <pivotArea field="6" type="button" dataOnly="0" labelOnly="1" outline="0" axis="axisCol" fieldPosition="0"/>
    </format>
    <format dxfId="1189">
      <pivotArea field="5" type="button" dataOnly="0" labelOnly="1" outline="0"/>
    </format>
    <format dxfId="1188">
      <pivotArea field="8" type="button" dataOnly="0" labelOnly="1" outline="0"/>
    </format>
    <format dxfId="1187">
      <pivotArea type="topRight" dataOnly="0" labelOnly="1" outline="0" fieldPosition="0"/>
    </format>
    <format dxfId="1186">
      <pivotArea type="origin" dataOnly="0" labelOnly="1" outline="0" fieldPosition="0"/>
    </format>
    <format dxfId="1185">
      <pivotArea field="3" type="button" dataOnly="0" labelOnly="1" outline="0"/>
    </format>
    <format dxfId="1184">
      <pivotArea field="6" type="button" dataOnly="0" labelOnly="1" outline="0" axis="axisCol" fieldPosition="0"/>
    </format>
    <format dxfId="1183">
      <pivotArea field="5" type="button" dataOnly="0" labelOnly="1" outline="0"/>
    </format>
    <format dxfId="1182">
      <pivotArea field="8" type="button" dataOnly="0" labelOnly="1" outline="0"/>
    </format>
    <format dxfId="1181">
      <pivotArea type="topRight" dataOnly="0" labelOnly="1" outline="0" fieldPosition="0"/>
    </format>
    <format dxfId="1180">
      <pivotArea dataOnly="0" grandCol="1" outline="0" fieldPosition="0"/>
    </format>
    <format dxfId="1179">
      <pivotArea dataOnly="0" grandCol="1" outline="0" fieldPosition="0"/>
    </format>
    <format dxfId="1178">
      <pivotArea field="9" type="button" dataOnly="0" labelOnly="1" outline="0" axis="axisRow" fieldPosition="0"/>
    </format>
    <format dxfId="1177">
      <pivotArea field="9" type="button" dataOnly="0" labelOnly="1" outline="0" axis="axisRow" fieldPosition="0"/>
    </format>
    <format dxfId="1176">
      <pivotArea field="9" type="button" dataOnly="0" labelOnly="1" outline="0" axis="axisRow" fieldPosition="0"/>
    </format>
    <format dxfId="1175">
      <pivotArea grandRow="1" outline="0" collapsedLevelsAreSubtotals="1" fieldPosition="0"/>
    </format>
    <format dxfId="1174">
      <pivotArea outline="0" fieldPosition="0">
        <references count="1">
          <reference field="4294967294" count="1">
            <x v="0"/>
          </reference>
        </references>
      </pivotArea>
    </format>
    <format dxfId="1173">
      <pivotArea dataOnly="0" outline="0" fieldPosition="0">
        <references count="1">
          <reference field="6" count="1">
            <x v="2"/>
          </reference>
        </references>
      </pivotArea>
    </format>
    <format dxfId="1172">
      <pivotArea dataOnly="0" outline="0" fieldPosition="0">
        <references count="1">
          <reference field="6" count="1">
            <x v="2"/>
          </reference>
        </references>
      </pivotArea>
    </format>
    <format dxfId="1171">
      <pivotArea dataOnly="0" outline="0" fieldPosition="0">
        <references count="1">
          <reference field="6" count="1">
            <x v="3"/>
          </reference>
        </references>
      </pivotArea>
    </format>
    <format dxfId="1170">
      <pivotArea dataOnly="0" outline="0" fieldPosition="0">
        <references count="1">
          <reference field="6" count="1">
            <x v="3"/>
          </reference>
        </references>
      </pivotArea>
    </format>
    <format dxfId="1169">
      <pivotArea dataOnly="0" outline="0" fieldPosition="0">
        <references count="1">
          <reference field="6" count="1">
            <x v="0"/>
          </reference>
        </references>
      </pivotArea>
    </format>
    <format dxfId="1168">
      <pivotArea dataOnly="0" outline="0" fieldPosition="0">
        <references count="1">
          <reference field="6" count="1">
            <x v="0"/>
          </reference>
        </references>
      </pivotArea>
    </format>
    <format dxfId="1167">
      <pivotArea dataOnly="0" outline="0" fieldPosition="0">
        <references count="1">
          <reference field="6" count="1">
            <x v="1"/>
          </reference>
        </references>
      </pivotArea>
    </format>
    <format dxfId="1166">
      <pivotArea dataOnly="0" outline="0" fieldPosition="0">
        <references count="1">
          <reference field="6" count="1">
            <x v="1"/>
          </reference>
        </references>
      </pivotArea>
    </format>
    <format dxfId="1165">
      <pivotArea dataOnly="0" labelOnly="1" fieldPosition="0">
        <references count="1">
          <reference field="9" count="0"/>
        </references>
      </pivotArea>
    </format>
    <format dxfId="1164">
      <pivotArea dataOnly="0" labelOnly="1" outline="0" fieldPosition="0">
        <references count="1">
          <reference field="2" count="0"/>
        </references>
      </pivotArea>
    </format>
    <format dxfId="1163">
      <pivotArea dataOnly="0" labelOnly="1" grandCol="1" outline="0" fieldPosition="0"/>
    </format>
    <format dxfId="1162">
      <pivotArea field="9" type="button" dataOnly="0" labelOnly="1" outline="0" axis="axisRow" fieldPosition="0"/>
    </format>
    <format dxfId="1161">
      <pivotArea dataOnly="0" labelOnly="1" fieldPosition="0">
        <references count="1">
          <reference field="6" count="0"/>
        </references>
      </pivotArea>
    </format>
    <format dxfId="1160">
      <pivotArea dataOnly="0" labelOnly="1" grandCol="1" outline="0" fieldPosition="0"/>
    </format>
    <format dxfId="1159">
      <pivotArea field="9" type="button" dataOnly="0" labelOnly="1" outline="0" axis="axisRow" fieldPosition="0"/>
    </format>
    <format dxfId="1158">
      <pivotArea dataOnly="0" labelOnly="1" fieldPosition="0">
        <references count="1">
          <reference field="6" count="0"/>
        </references>
      </pivotArea>
    </format>
    <format dxfId="115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8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44"/>
    </i>
    <i>
      <x v="147"/>
    </i>
    <i>
      <x v="92"/>
    </i>
    <i>
      <x v="18"/>
    </i>
    <i>
      <x v="252"/>
    </i>
    <i>
      <x v="21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156">
      <pivotArea type="origin" dataOnly="0" labelOnly="1" outline="0" fieldPosition="0"/>
    </format>
    <format dxfId="1155">
      <pivotArea field="3" type="button" dataOnly="0" labelOnly="1" outline="0"/>
    </format>
    <format dxfId="1154">
      <pivotArea field="6" type="button" dataOnly="0" labelOnly="1" outline="0" axis="axisCol" fieldPosition="0"/>
    </format>
    <format dxfId="1153">
      <pivotArea field="5" type="button" dataOnly="0" labelOnly="1" outline="0"/>
    </format>
    <format dxfId="1152">
      <pivotArea field="8" type="button" dataOnly="0" labelOnly="1" outline="0"/>
    </format>
    <format dxfId="1151">
      <pivotArea type="topRight" dataOnly="0" labelOnly="1" outline="0" fieldPosition="0"/>
    </format>
    <format dxfId="1150">
      <pivotArea type="origin" dataOnly="0" labelOnly="1" outline="0" fieldPosition="0"/>
    </format>
    <format dxfId="1149">
      <pivotArea field="3" type="button" dataOnly="0" labelOnly="1" outline="0"/>
    </format>
    <format dxfId="1148">
      <pivotArea field="6" type="button" dataOnly="0" labelOnly="1" outline="0" axis="axisCol" fieldPosition="0"/>
    </format>
    <format dxfId="1147">
      <pivotArea field="5" type="button" dataOnly="0" labelOnly="1" outline="0"/>
    </format>
    <format dxfId="1146">
      <pivotArea field="8" type="button" dataOnly="0" labelOnly="1" outline="0"/>
    </format>
    <format dxfId="1145">
      <pivotArea type="topRight" dataOnly="0" labelOnly="1" outline="0" fieldPosition="0"/>
    </format>
    <format dxfId="1144">
      <pivotArea dataOnly="0" grandCol="1" outline="0" fieldPosition="0"/>
    </format>
    <format dxfId="1143">
      <pivotArea dataOnly="0" grandCol="1" outline="0" fieldPosition="0"/>
    </format>
    <format dxfId="1142">
      <pivotArea field="9" type="button" dataOnly="0" labelOnly="1" outline="0" axis="axisRow" fieldPosition="0"/>
    </format>
    <format dxfId="1141">
      <pivotArea field="9" type="button" dataOnly="0" labelOnly="1" outline="0" axis="axisRow" fieldPosition="0"/>
    </format>
    <format dxfId="1140">
      <pivotArea field="9" type="button" dataOnly="0" labelOnly="1" outline="0" axis="axisRow" fieldPosition="0"/>
    </format>
    <format dxfId="1139">
      <pivotArea grandRow="1" outline="0" collapsedLevelsAreSubtotals="1" fieldPosition="0"/>
    </format>
    <format dxfId="1138">
      <pivotArea outline="0" fieldPosition="0">
        <references count="1">
          <reference field="4294967294" count="1">
            <x v="0"/>
          </reference>
        </references>
      </pivotArea>
    </format>
    <format dxfId="1137">
      <pivotArea dataOnly="0" outline="0" fieldPosition="0">
        <references count="1">
          <reference field="6" count="1">
            <x v="2"/>
          </reference>
        </references>
      </pivotArea>
    </format>
    <format dxfId="1136">
      <pivotArea dataOnly="0" outline="0" fieldPosition="0">
        <references count="1">
          <reference field="6" count="1">
            <x v="2"/>
          </reference>
        </references>
      </pivotArea>
    </format>
    <format dxfId="1135">
      <pivotArea dataOnly="0" outline="0" fieldPosition="0">
        <references count="1">
          <reference field="6" count="1">
            <x v="3"/>
          </reference>
        </references>
      </pivotArea>
    </format>
    <format dxfId="1134">
      <pivotArea dataOnly="0" outline="0" fieldPosition="0">
        <references count="1">
          <reference field="6" count="1">
            <x v="3"/>
          </reference>
        </references>
      </pivotArea>
    </format>
    <format dxfId="1133">
      <pivotArea dataOnly="0" outline="0" fieldPosition="0">
        <references count="1">
          <reference field="6" count="1">
            <x v="0"/>
          </reference>
        </references>
      </pivotArea>
    </format>
    <format dxfId="1132">
      <pivotArea dataOnly="0" outline="0" fieldPosition="0">
        <references count="1">
          <reference field="6" count="1">
            <x v="0"/>
          </reference>
        </references>
      </pivotArea>
    </format>
    <format dxfId="1131">
      <pivotArea dataOnly="0" outline="0" fieldPosition="0">
        <references count="1">
          <reference field="6" count="1">
            <x v="1"/>
          </reference>
        </references>
      </pivotArea>
    </format>
    <format dxfId="1130">
      <pivotArea dataOnly="0" outline="0" fieldPosition="0">
        <references count="1">
          <reference field="6" count="1">
            <x v="1"/>
          </reference>
        </references>
      </pivotArea>
    </format>
    <format dxfId="1129">
      <pivotArea dataOnly="0" labelOnly="1" fieldPosition="0">
        <references count="1">
          <reference field="9" count="0"/>
        </references>
      </pivotArea>
    </format>
    <format dxfId="1128">
      <pivotArea dataOnly="0" labelOnly="1" outline="0" fieldPosition="0">
        <references count="1">
          <reference field="2" count="0"/>
        </references>
      </pivotArea>
    </format>
    <format dxfId="1127">
      <pivotArea dataOnly="0" labelOnly="1" outline="0" fieldPosition="0">
        <references count="1">
          <reference field="2" count="0"/>
        </references>
      </pivotArea>
    </format>
    <format dxfId="1126">
      <pivotArea field="9" type="button" dataOnly="0" labelOnly="1" outline="0" axis="axisRow" fieldPosition="0"/>
    </format>
    <format dxfId="1125">
      <pivotArea dataOnly="0" labelOnly="1" fieldPosition="0">
        <references count="1">
          <reference field="6" count="0"/>
        </references>
      </pivotArea>
    </format>
    <format dxfId="1124">
      <pivotArea dataOnly="0" labelOnly="1" grandCol="1" outline="0" fieldPosition="0"/>
    </format>
    <format dxfId="1123">
      <pivotArea field="9" type="button" dataOnly="0" labelOnly="1" outline="0" axis="axisRow" fieldPosition="0"/>
    </format>
    <format dxfId="1122">
      <pivotArea dataOnly="0" labelOnly="1" fieldPosition="0">
        <references count="1">
          <reference field="6" count="0"/>
        </references>
      </pivotArea>
    </format>
    <format dxfId="112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8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170"/>
    </i>
    <i>
      <x v="263"/>
    </i>
    <i>
      <x v="11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120">
      <pivotArea type="origin" dataOnly="0" labelOnly="1" outline="0" fieldPosition="0"/>
    </format>
    <format dxfId="1119">
      <pivotArea field="3" type="button" dataOnly="0" labelOnly="1" outline="0"/>
    </format>
    <format dxfId="1118">
      <pivotArea field="6" type="button" dataOnly="0" labelOnly="1" outline="0" axis="axisCol" fieldPosition="0"/>
    </format>
    <format dxfId="1117">
      <pivotArea field="5" type="button" dataOnly="0" labelOnly="1" outline="0"/>
    </format>
    <format dxfId="1116">
      <pivotArea field="8" type="button" dataOnly="0" labelOnly="1" outline="0"/>
    </format>
    <format dxfId="1115">
      <pivotArea type="topRight" dataOnly="0" labelOnly="1" outline="0" fieldPosition="0"/>
    </format>
    <format dxfId="1114">
      <pivotArea type="origin" dataOnly="0" labelOnly="1" outline="0" fieldPosition="0"/>
    </format>
    <format dxfId="1113">
      <pivotArea field="3" type="button" dataOnly="0" labelOnly="1" outline="0"/>
    </format>
    <format dxfId="1112">
      <pivotArea field="6" type="button" dataOnly="0" labelOnly="1" outline="0" axis="axisCol" fieldPosition="0"/>
    </format>
    <format dxfId="1111">
      <pivotArea field="5" type="button" dataOnly="0" labelOnly="1" outline="0"/>
    </format>
    <format dxfId="1110">
      <pivotArea field="8" type="button" dataOnly="0" labelOnly="1" outline="0"/>
    </format>
    <format dxfId="1109">
      <pivotArea type="topRight" dataOnly="0" labelOnly="1" outline="0" fieldPosition="0"/>
    </format>
    <format dxfId="1108">
      <pivotArea dataOnly="0" grandCol="1" outline="0" fieldPosition="0"/>
    </format>
    <format dxfId="1107">
      <pivotArea dataOnly="0" grandCol="1" outline="0" fieldPosition="0"/>
    </format>
    <format dxfId="1106">
      <pivotArea field="9" type="button" dataOnly="0" labelOnly="1" outline="0" axis="axisRow" fieldPosition="0"/>
    </format>
    <format dxfId="1105">
      <pivotArea field="9" type="button" dataOnly="0" labelOnly="1" outline="0" axis="axisRow" fieldPosition="0"/>
    </format>
    <format dxfId="1104">
      <pivotArea field="9" type="button" dataOnly="0" labelOnly="1" outline="0" axis="axisRow" fieldPosition="0"/>
    </format>
    <format dxfId="1103">
      <pivotArea grandRow="1" outline="0" collapsedLevelsAreSubtotals="1" fieldPosition="0"/>
    </format>
    <format dxfId="1102">
      <pivotArea outline="0" fieldPosition="0">
        <references count="1">
          <reference field="4294967294" count="1">
            <x v="0"/>
          </reference>
        </references>
      </pivotArea>
    </format>
    <format dxfId="1101">
      <pivotArea dataOnly="0" outline="0" fieldPosition="0">
        <references count="1">
          <reference field="6" count="1">
            <x v="2"/>
          </reference>
        </references>
      </pivotArea>
    </format>
    <format dxfId="1100">
      <pivotArea dataOnly="0" outline="0" fieldPosition="0">
        <references count="1">
          <reference field="6" count="1">
            <x v="2"/>
          </reference>
        </references>
      </pivotArea>
    </format>
    <format dxfId="1099">
      <pivotArea dataOnly="0" outline="0" fieldPosition="0">
        <references count="1">
          <reference field="6" count="1">
            <x v="3"/>
          </reference>
        </references>
      </pivotArea>
    </format>
    <format dxfId="1098">
      <pivotArea dataOnly="0" outline="0" fieldPosition="0">
        <references count="1">
          <reference field="6" count="1">
            <x v="3"/>
          </reference>
        </references>
      </pivotArea>
    </format>
    <format dxfId="1097">
      <pivotArea dataOnly="0" outline="0" fieldPosition="0">
        <references count="1">
          <reference field="6" count="1">
            <x v="0"/>
          </reference>
        </references>
      </pivotArea>
    </format>
    <format dxfId="1096">
      <pivotArea dataOnly="0" outline="0" fieldPosition="0">
        <references count="1">
          <reference field="6" count="1">
            <x v="0"/>
          </reference>
        </references>
      </pivotArea>
    </format>
    <format dxfId="1095">
      <pivotArea dataOnly="0" outline="0" fieldPosition="0">
        <references count="1">
          <reference field="6" count="1">
            <x v="1"/>
          </reference>
        </references>
      </pivotArea>
    </format>
    <format dxfId="1094">
      <pivotArea dataOnly="0" outline="0" fieldPosition="0">
        <references count="1">
          <reference field="6" count="1">
            <x v="1"/>
          </reference>
        </references>
      </pivotArea>
    </format>
    <format dxfId="1093">
      <pivotArea dataOnly="0" labelOnly="1" fieldPosition="0">
        <references count="1">
          <reference field="9" count="0"/>
        </references>
      </pivotArea>
    </format>
    <format dxfId="1092">
      <pivotArea dataOnly="0" labelOnly="1" outline="0" fieldPosition="0">
        <references count="1">
          <reference field="2" count="0"/>
        </references>
      </pivotArea>
    </format>
    <format dxfId="1091">
      <pivotArea dataOnly="0" labelOnly="1" outline="0" fieldPosition="0">
        <references count="1">
          <reference field="2" count="0"/>
        </references>
      </pivotArea>
    </format>
    <format dxfId="1090">
      <pivotArea field="9" type="button" dataOnly="0" labelOnly="1" outline="0" axis="axisRow" fieldPosition="0"/>
    </format>
    <format dxfId="1089">
      <pivotArea dataOnly="0" labelOnly="1" fieldPosition="0">
        <references count="1">
          <reference field="6" count="0"/>
        </references>
      </pivotArea>
    </format>
    <format dxfId="1088">
      <pivotArea dataOnly="0" labelOnly="1" grandCol="1" outline="0" fieldPosition="0"/>
    </format>
    <format dxfId="1087">
      <pivotArea field="9" type="button" dataOnly="0" labelOnly="1" outline="0" axis="axisRow" fieldPosition="0"/>
    </format>
    <format dxfId="1086">
      <pivotArea dataOnly="0" labelOnly="1" fieldPosition="0">
        <references count="1">
          <reference field="6" count="0"/>
        </references>
      </pivotArea>
    </format>
    <format dxfId="108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8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25"/>
    </i>
    <i>
      <x v="210"/>
    </i>
    <i>
      <x v="139"/>
    </i>
    <i>
      <x v="237"/>
    </i>
    <i>
      <x v="123"/>
    </i>
    <i>
      <x v="18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084">
      <pivotArea type="origin" dataOnly="0" labelOnly="1" outline="0" fieldPosition="0"/>
    </format>
    <format dxfId="1083">
      <pivotArea field="3" type="button" dataOnly="0" labelOnly="1" outline="0"/>
    </format>
    <format dxfId="1082">
      <pivotArea field="6" type="button" dataOnly="0" labelOnly="1" outline="0" axis="axisCol" fieldPosition="0"/>
    </format>
    <format dxfId="1081">
      <pivotArea field="5" type="button" dataOnly="0" labelOnly="1" outline="0"/>
    </format>
    <format dxfId="1080">
      <pivotArea field="8" type="button" dataOnly="0" labelOnly="1" outline="0"/>
    </format>
    <format dxfId="1079">
      <pivotArea type="topRight" dataOnly="0" labelOnly="1" outline="0" fieldPosition="0"/>
    </format>
    <format dxfId="1078">
      <pivotArea type="origin" dataOnly="0" labelOnly="1" outline="0" fieldPosition="0"/>
    </format>
    <format dxfId="1077">
      <pivotArea field="3" type="button" dataOnly="0" labelOnly="1" outline="0"/>
    </format>
    <format dxfId="1076">
      <pivotArea field="6" type="button" dataOnly="0" labelOnly="1" outline="0" axis="axisCol" fieldPosition="0"/>
    </format>
    <format dxfId="1075">
      <pivotArea field="5" type="button" dataOnly="0" labelOnly="1" outline="0"/>
    </format>
    <format dxfId="1074">
      <pivotArea field="8" type="button" dataOnly="0" labelOnly="1" outline="0"/>
    </format>
    <format dxfId="1073">
      <pivotArea type="topRight" dataOnly="0" labelOnly="1" outline="0" fieldPosition="0"/>
    </format>
    <format dxfId="1072">
      <pivotArea dataOnly="0" grandCol="1" outline="0" fieldPosition="0"/>
    </format>
    <format dxfId="1071">
      <pivotArea dataOnly="0" grandCol="1" outline="0" fieldPosition="0"/>
    </format>
    <format dxfId="1070">
      <pivotArea field="9" type="button" dataOnly="0" labelOnly="1" outline="0" axis="axisRow" fieldPosition="0"/>
    </format>
    <format dxfId="1069">
      <pivotArea field="9" type="button" dataOnly="0" labelOnly="1" outline="0" axis="axisRow" fieldPosition="0"/>
    </format>
    <format dxfId="1068">
      <pivotArea field="9" type="button" dataOnly="0" labelOnly="1" outline="0" axis="axisRow" fieldPosition="0"/>
    </format>
    <format dxfId="1067">
      <pivotArea grandRow="1" outline="0" collapsedLevelsAreSubtotals="1" fieldPosition="0"/>
    </format>
    <format dxfId="1066">
      <pivotArea outline="0" fieldPosition="0">
        <references count="1">
          <reference field="4294967294" count="1">
            <x v="0"/>
          </reference>
        </references>
      </pivotArea>
    </format>
    <format dxfId="1065">
      <pivotArea dataOnly="0" outline="0" fieldPosition="0">
        <references count="1">
          <reference field="6" count="1">
            <x v="2"/>
          </reference>
        </references>
      </pivotArea>
    </format>
    <format dxfId="1064">
      <pivotArea dataOnly="0" outline="0" fieldPosition="0">
        <references count="1">
          <reference field="6" count="1">
            <x v="2"/>
          </reference>
        </references>
      </pivotArea>
    </format>
    <format dxfId="1063">
      <pivotArea dataOnly="0" outline="0" fieldPosition="0">
        <references count="1">
          <reference field="6" count="1">
            <x v="3"/>
          </reference>
        </references>
      </pivotArea>
    </format>
    <format dxfId="1062">
      <pivotArea dataOnly="0" outline="0" fieldPosition="0">
        <references count="1">
          <reference field="6" count="1">
            <x v="3"/>
          </reference>
        </references>
      </pivotArea>
    </format>
    <format dxfId="1061">
      <pivotArea dataOnly="0" outline="0" fieldPosition="0">
        <references count="1">
          <reference field="6" count="1">
            <x v="0"/>
          </reference>
        </references>
      </pivotArea>
    </format>
    <format dxfId="1060">
      <pivotArea dataOnly="0" outline="0" fieldPosition="0">
        <references count="1">
          <reference field="6" count="1">
            <x v="0"/>
          </reference>
        </references>
      </pivotArea>
    </format>
    <format dxfId="1059">
      <pivotArea dataOnly="0" outline="0" fieldPosition="0">
        <references count="1">
          <reference field="6" count="1">
            <x v="1"/>
          </reference>
        </references>
      </pivotArea>
    </format>
    <format dxfId="1058">
      <pivotArea dataOnly="0" outline="0" fieldPosition="0">
        <references count="1">
          <reference field="6" count="1">
            <x v="1"/>
          </reference>
        </references>
      </pivotArea>
    </format>
    <format dxfId="1057">
      <pivotArea dataOnly="0" labelOnly="1" fieldPosition="0">
        <references count="1">
          <reference field="9" count="0"/>
        </references>
      </pivotArea>
    </format>
    <format dxfId="1056">
      <pivotArea dataOnly="0" labelOnly="1" outline="0" fieldPosition="0">
        <references count="1">
          <reference field="2" count="0"/>
        </references>
      </pivotArea>
    </format>
    <format dxfId="1055">
      <pivotArea dataOnly="0" labelOnly="1" outline="0" fieldPosition="0">
        <references count="1">
          <reference field="2" count="0"/>
        </references>
      </pivotArea>
    </format>
    <format dxfId="1054">
      <pivotArea field="9" type="button" dataOnly="0" labelOnly="1" outline="0" axis="axisRow" fieldPosition="0"/>
    </format>
    <format dxfId="1053">
      <pivotArea dataOnly="0" labelOnly="1" fieldPosition="0">
        <references count="1">
          <reference field="6" count="0"/>
        </references>
      </pivotArea>
    </format>
    <format dxfId="1052">
      <pivotArea dataOnly="0" labelOnly="1" grandCol="1" outline="0" fieldPosition="0"/>
    </format>
    <format dxfId="1051">
      <pivotArea field="9" type="button" dataOnly="0" labelOnly="1" outline="0" axis="axisRow" fieldPosition="0"/>
    </format>
    <format dxfId="1050">
      <pivotArea dataOnly="0" labelOnly="1" fieldPosition="0">
        <references count="1">
          <reference field="6" count="0"/>
        </references>
      </pivotArea>
    </format>
    <format dxfId="104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8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6"/>
    </i>
    <i>
      <x v="37"/>
    </i>
    <i>
      <x v="71"/>
    </i>
    <i>
      <x v="135"/>
    </i>
    <i>
      <x v="157"/>
    </i>
    <i>
      <x v="230"/>
    </i>
    <i>
      <x v="254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048">
      <pivotArea type="origin" dataOnly="0" labelOnly="1" outline="0" fieldPosition="0"/>
    </format>
    <format dxfId="1047">
      <pivotArea field="3" type="button" dataOnly="0" labelOnly="1" outline="0"/>
    </format>
    <format dxfId="1046">
      <pivotArea field="6" type="button" dataOnly="0" labelOnly="1" outline="0" axis="axisCol" fieldPosition="0"/>
    </format>
    <format dxfId="1045">
      <pivotArea field="5" type="button" dataOnly="0" labelOnly="1" outline="0"/>
    </format>
    <format dxfId="1044">
      <pivotArea field="8" type="button" dataOnly="0" labelOnly="1" outline="0"/>
    </format>
    <format dxfId="1043">
      <pivotArea type="topRight" dataOnly="0" labelOnly="1" outline="0" fieldPosition="0"/>
    </format>
    <format dxfId="1042">
      <pivotArea type="origin" dataOnly="0" labelOnly="1" outline="0" fieldPosition="0"/>
    </format>
    <format dxfId="1041">
      <pivotArea field="3" type="button" dataOnly="0" labelOnly="1" outline="0"/>
    </format>
    <format dxfId="1040">
      <pivotArea field="6" type="button" dataOnly="0" labelOnly="1" outline="0" axis="axisCol" fieldPosition="0"/>
    </format>
    <format dxfId="1039">
      <pivotArea field="5" type="button" dataOnly="0" labelOnly="1" outline="0"/>
    </format>
    <format dxfId="1038">
      <pivotArea field="8" type="button" dataOnly="0" labelOnly="1" outline="0"/>
    </format>
    <format dxfId="1037">
      <pivotArea type="topRight" dataOnly="0" labelOnly="1" outline="0" fieldPosition="0"/>
    </format>
    <format dxfId="1036">
      <pivotArea dataOnly="0" grandCol="1" outline="0" fieldPosition="0"/>
    </format>
    <format dxfId="1035">
      <pivotArea dataOnly="0" grandCol="1" outline="0" fieldPosition="0"/>
    </format>
    <format dxfId="1034">
      <pivotArea field="9" type="button" dataOnly="0" labelOnly="1" outline="0" axis="axisRow" fieldPosition="0"/>
    </format>
    <format dxfId="1033">
      <pivotArea field="9" type="button" dataOnly="0" labelOnly="1" outline="0" axis="axisRow" fieldPosition="0"/>
    </format>
    <format dxfId="1032">
      <pivotArea field="9" type="button" dataOnly="0" labelOnly="1" outline="0" axis="axisRow" fieldPosition="0"/>
    </format>
    <format dxfId="1031">
      <pivotArea grandRow="1" outline="0" collapsedLevelsAreSubtotals="1" fieldPosition="0"/>
    </format>
    <format dxfId="1030">
      <pivotArea outline="0" fieldPosition="0">
        <references count="1">
          <reference field="4294967294" count="1">
            <x v="0"/>
          </reference>
        </references>
      </pivotArea>
    </format>
    <format dxfId="1029">
      <pivotArea dataOnly="0" outline="0" fieldPosition="0">
        <references count="1">
          <reference field="6" count="1">
            <x v="2"/>
          </reference>
        </references>
      </pivotArea>
    </format>
    <format dxfId="1028">
      <pivotArea dataOnly="0" outline="0" fieldPosition="0">
        <references count="1">
          <reference field="6" count="1">
            <x v="2"/>
          </reference>
        </references>
      </pivotArea>
    </format>
    <format dxfId="1027">
      <pivotArea dataOnly="0" outline="0" fieldPosition="0">
        <references count="1">
          <reference field="6" count="1">
            <x v="3"/>
          </reference>
        </references>
      </pivotArea>
    </format>
    <format dxfId="1026">
      <pivotArea dataOnly="0" outline="0" fieldPosition="0">
        <references count="1">
          <reference field="6" count="1">
            <x v="3"/>
          </reference>
        </references>
      </pivotArea>
    </format>
    <format dxfId="1025">
      <pivotArea dataOnly="0" outline="0" fieldPosition="0">
        <references count="1">
          <reference field="6" count="1">
            <x v="0"/>
          </reference>
        </references>
      </pivotArea>
    </format>
    <format dxfId="1024">
      <pivotArea dataOnly="0" outline="0" fieldPosition="0">
        <references count="1">
          <reference field="6" count="1">
            <x v="0"/>
          </reference>
        </references>
      </pivotArea>
    </format>
    <format dxfId="1023">
      <pivotArea dataOnly="0" outline="0" fieldPosition="0">
        <references count="1">
          <reference field="6" count="1">
            <x v="1"/>
          </reference>
        </references>
      </pivotArea>
    </format>
    <format dxfId="1022">
      <pivotArea dataOnly="0" outline="0" fieldPosition="0">
        <references count="1">
          <reference field="6" count="1">
            <x v="1"/>
          </reference>
        </references>
      </pivotArea>
    </format>
    <format dxfId="1021">
      <pivotArea dataOnly="0" labelOnly="1" fieldPosition="0">
        <references count="1">
          <reference field="9" count="0"/>
        </references>
      </pivotArea>
    </format>
    <format dxfId="1020">
      <pivotArea dataOnly="0" labelOnly="1" outline="0" fieldPosition="0">
        <references count="1">
          <reference field="2" count="0"/>
        </references>
      </pivotArea>
    </format>
    <format dxfId="1019">
      <pivotArea dataOnly="0" labelOnly="1" outline="0" fieldPosition="0">
        <references count="1">
          <reference field="2" count="0"/>
        </references>
      </pivotArea>
    </format>
    <format dxfId="1018">
      <pivotArea field="9" type="button" dataOnly="0" labelOnly="1" outline="0" axis="axisRow" fieldPosition="0"/>
    </format>
    <format dxfId="1017">
      <pivotArea dataOnly="0" labelOnly="1" fieldPosition="0">
        <references count="1">
          <reference field="6" count="0"/>
        </references>
      </pivotArea>
    </format>
    <format dxfId="1016">
      <pivotArea dataOnly="0" labelOnly="1" grandCol="1" outline="0" fieldPosition="0"/>
    </format>
    <format dxfId="1015">
      <pivotArea field="9" type="button" dataOnly="0" labelOnly="1" outline="0" axis="axisRow" fieldPosition="0"/>
    </format>
    <format dxfId="1014">
      <pivotArea dataOnly="0" labelOnly="1" fieldPosition="0">
        <references count="1">
          <reference field="6" count="0"/>
        </references>
      </pivotArea>
    </format>
    <format dxfId="101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8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56"/>
    </i>
    <i>
      <x v="97"/>
    </i>
    <i>
      <x v="129"/>
    </i>
    <i>
      <x v="152"/>
    </i>
    <i>
      <x v="165"/>
    </i>
    <i>
      <x v="183"/>
    </i>
    <i>
      <x v="233"/>
    </i>
    <i>
      <x v="25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012">
      <pivotArea type="origin" dataOnly="0" labelOnly="1" outline="0" fieldPosition="0"/>
    </format>
    <format dxfId="1011">
      <pivotArea field="3" type="button" dataOnly="0" labelOnly="1" outline="0"/>
    </format>
    <format dxfId="1010">
      <pivotArea field="6" type="button" dataOnly="0" labelOnly="1" outline="0" axis="axisCol" fieldPosition="0"/>
    </format>
    <format dxfId="1009">
      <pivotArea field="5" type="button" dataOnly="0" labelOnly="1" outline="0"/>
    </format>
    <format dxfId="1008">
      <pivotArea field="8" type="button" dataOnly="0" labelOnly="1" outline="0"/>
    </format>
    <format dxfId="1007">
      <pivotArea type="topRight" dataOnly="0" labelOnly="1" outline="0" fieldPosition="0"/>
    </format>
    <format dxfId="1006">
      <pivotArea type="origin" dataOnly="0" labelOnly="1" outline="0" fieldPosition="0"/>
    </format>
    <format dxfId="1005">
      <pivotArea field="3" type="button" dataOnly="0" labelOnly="1" outline="0"/>
    </format>
    <format dxfId="1004">
      <pivotArea field="6" type="button" dataOnly="0" labelOnly="1" outline="0" axis="axisCol" fieldPosition="0"/>
    </format>
    <format dxfId="1003">
      <pivotArea field="5" type="button" dataOnly="0" labelOnly="1" outline="0"/>
    </format>
    <format dxfId="1002">
      <pivotArea field="8" type="button" dataOnly="0" labelOnly="1" outline="0"/>
    </format>
    <format dxfId="1001">
      <pivotArea type="topRight" dataOnly="0" labelOnly="1" outline="0" fieldPosition="0"/>
    </format>
    <format dxfId="1000">
      <pivotArea dataOnly="0" grandCol="1" outline="0" fieldPosition="0"/>
    </format>
    <format dxfId="999">
      <pivotArea dataOnly="0" grandCol="1" outline="0" fieldPosition="0"/>
    </format>
    <format dxfId="998">
      <pivotArea field="9" type="button" dataOnly="0" labelOnly="1" outline="0" axis="axisRow" fieldPosition="0"/>
    </format>
    <format dxfId="997">
      <pivotArea field="9" type="button" dataOnly="0" labelOnly="1" outline="0" axis="axisRow" fieldPosition="0"/>
    </format>
    <format dxfId="996">
      <pivotArea field="9" type="button" dataOnly="0" labelOnly="1" outline="0" axis="axisRow" fieldPosition="0"/>
    </format>
    <format dxfId="995">
      <pivotArea grandRow="1" outline="0" collapsedLevelsAreSubtotals="1" fieldPosition="0"/>
    </format>
    <format dxfId="994">
      <pivotArea outline="0" fieldPosition="0">
        <references count="1">
          <reference field="4294967294" count="1">
            <x v="0"/>
          </reference>
        </references>
      </pivotArea>
    </format>
    <format dxfId="993">
      <pivotArea dataOnly="0" outline="0" fieldPosition="0">
        <references count="1">
          <reference field="6" count="1">
            <x v="2"/>
          </reference>
        </references>
      </pivotArea>
    </format>
    <format dxfId="992">
      <pivotArea dataOnly="0" outline="0" fieldPosition="0">
        <references count="1">
          <reference field="6" count="1">
            <x v="2"/>
          </reference>
        </references>
      </pivotArea>
    </format>
    <format dxfId="991">
      <pivotArea dataOnly="0" outline="0" fieldPosition="0">
        <references count="1">
          <reference field="6" count="1">
            <x v="3"/>
          </reference>
        </references>
      </pivotArea>
    </format>
    <format dxfId="990">
      <pivotArea dataOnly="0" outline="0" fieldPosition="0">
        <references count="1">
          <reference field="6" count="1">
            <x v="3"/>
          </reference>
        </references>
      </pivotArea>
    </format>
    <format dxfId="989">
      <pivotArea dataOnly="0" outline="0" fieldPosition="0">
        <references count="1">
          <reference field="6" count="1">
            <x v="0"/>
          </reference>
        </references>
      </pivotArea>
    </format>
    <format dxfId="988">
      <pivotArea dataOnly="0" outline="0" fieldPosition="0">
        <references count="1">
          <reference field="6" count="1">
            <x v="0"/>
          </reference>
        </references>
      </pivotArea>
    </format>
    <format dxfId="987">
      <pivotArea dataOnly="0" outline="0" fieldPosition="0">
        <references count="1">
          <reference field="6" count="1">
            <x v="1"/>
          </reference>
        </references>
      </pivotArea>
    </format>
    <format dxfId="986">
      <pivotArea dataOnly="0" outline="0" fieldPosition="0">
        <references count="1">
          <reference field="6" count="1">
            <x v="1"/>
          </reference>
        </references>
      </pivotArea>
    </format>
    <format dxfId="985">
      <pivotArea dataOnly="0" labelOnly="1" fieldPosition="0">
        <references count="1">
          <reference field="9" count="0"/>
        </references>
      </pivotArea>
    </format>
    <format dxfId="984">
      <pivotArea dataOnly="0" labelOnly="1" outline="0" fieldPosition="0">
        <references count="1">
          <reference field="2" count="0"/>
        </references>
      </pivotArea>
    </format>
    <format dxfId="983">
      <pivotArea dataOnly="0" labelOnly="1" outline="0" fieldPosition="0">
        <references count="1">
          <reference field="2" count="0"/>
        </references>
      </pivotArea>
    </format>
    <format dxfId="982">
      <pivotArea field="2" type="button" dataOnly="0" labelOnly="1" outline="0" axis="axisPage" fieldPosition="0"/>
    </format>
    <format dxfId="981">
      <pivotArea dataOnly="0" labelOnly="1" outline="0" fieldPosition="0">
        <references count="1">
          <reference field="2" count="0"/>
        </references>
      </pivotArea>
    </format>
    <format dxfId="980">
      <pivotArea dataOnly="0" labelOnly="1" outline="0" fieldPosition="0">
        <references count="1">
          <reference field="2" count="0"/>
        </references>
      </pivotArea>
    </format>
    <format dxfId="979">
      <pivotArea field="9" type="button" dataOnly="0" labelOnly="1" outline="0" axis="axisRow" fieldPosition="0"/>
    </format>
    <format dxfId="978">
      <pivotArea dataOnly="0" labelOnly="1" fieldPosition="0">
        <references count="1">
          <reference field="6" count="0"/>
        </references>
      </pivotArea>
    </format>
    <format dxfId="977">
      <pivotArea dataOnly="0" labelOnly="1" grandCol="1" outline="0" fieldPosition="0"/>
    </format>
    <format dxfId="976">
      <pivotArea field="9" type="button" dataOnly="0" labelOnly="1" outline="0" axis="axisRow" fieldPosition="0"/>
    </format>
    <format dxfId="975">
      <pivotArea dataOnly="0" labelOnly="1" fieldPosition="0">
        <references count="1">
          <reference field="6" count="0"/>
        </references>
      </pivotArea>
    </format>
    <format dxfId="974">
      <pivotArea dataOnly="0" labelOnly="1" grandCol="1" outline="0" fieldPosition="0"/>
    </format>
    <format dxfId="973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1268">
  <autoFilter ref="A2:U272" xr:uid="{00000000-0009-0000-0100-000001000000}">
    <filterColumn colId="2">
      <filters>
        <filter val="Scaled Fem"/>
      </filters>
    </filterColumn>
    <filterColumn colId="6">
      <filters>
        <filter val="Prova 1A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1267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1266"/>
    <tableColumn id="17" xr3:uid="{00000000-0010-0000-0000-000011000000}" name="Tempo P. (s)" dataDxfId="1265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1264">
      <calculatedColumnFormula>SUM(Tabela2[[#This Row],[Tempo CP (s)]],Tabela2[[#This Row],[Tempo P. (s)]])</calculatedColumnFormula>
    </tableColumn>
    <tableColumn id="12" xr3:uid="{00000000-0010-0000-0000-00000C000000}" name="Tempo Final (min)" dataDxfId="1263"/>
    <tableColumn id="13" xr3:uid="{00000000-0010-0000-0000-00000D000000}" name="Pontuação" dataDxfId="1262">
      <calculatedColumnFormula>IFERROR(VLOOKUP(Tabela2[[#This Row],[Colocação]],Tabela1[#All],2,0),0)</calculatedColumnFormula>
    </tableColumn>
    <tableColumn id="15" xr3:uid="{00000000-0010-0000-0000-00000F000000}" name="Colocação" dataDxfId="1261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972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M3" activePane="bottomRight" state="frozen"/>
      <selection pane="topRight" activeCell="K1" sqref="K1"/>
      <selection pane="bottomLeft" activeCell="A3" sqref="A3"/>
      <selection pane="bottomRight" activeCell="S1" sqref="S1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11</v>
      </c>
      <c r="J1" s="11">
        <f>SUBTOTAL(3,J3:J2352)</f>
        <v>11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P42" s="8"/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0</v>
      </c>
      <c r="S42" s="8"/>
      <c r="T42" s="1">
        <f>IFERROR(VLOOKUP(Tabela2[[#This Row],[Colocação]],Tabela1[#All],2,0),0)</f>
        <v>0</v>
      </c>
      <c r="U42" s="1" t="str">
        <f>IF(Tabela2[[#This Row],[Tempo Final (s)]]&gt;0,_xlfn.RANK.EQ(R42,$R$42:$R$49,1),"A definir")</f>
        <v>A definir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P43" s="8"/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0</v>
      </c>
      <c r="S43" s="8"/>
      <c r="T43" s="1">
        <f>IFERROR(VLOOKUP(Tabela2[[#This Row],[Colocação]],Tabela1[#All],2,0),0)</f>
        <v>0</v>
      </c>
      <c r="U43" s="1" t="str">
        <f>IF(Tabela2[[#This Row],[Tempo Final (s)]]&gt;0,_xlfn.RANK.EQ(R43,$R$42:$R$49,1),"A definir")</f>
        <v>A definir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P44" s="8"/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0</v>
      </c>
      <c r="S44" s="8"/>
      <c r="T44" s="1">
        <f>IFERROR(VLOOKUP(Tabela2[[#This Row],[Colocação]],Tabela1[#All],2,0),0)</f>
        <v>0</v>
      </c>
      <c r="U44" s="1" t="str">
        <f>IF(Tabela2[[#This Row],[Tempo Final (s)]]&gt;0,_xlfn.RANK.EQ(R44,$R$42:$R$49,1),"A definir")</f>
        <v>A definir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P45" s="8"/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0</v>
      </c>
      <c r="S45" s="8"/>
      <c r="T45" s="1">
        <f>IFERROR(VLOOKUP(Tabela2[[#This Row],[Colocação]],Tabela1[#All],2,0),0)</f>
        <v>0</v>
      </c>
      <c r="U45" s="1" t="str">
        <f>IF(Tabela2[[#This Row],[Tempo Final (s)]]&gt;0,_xlfn.RANK.EQ(R45,$R$42:$R$49,1),"A definir")</f>
        <v>A definir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P46" s="8"/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0</v>
      </c>
      <c r="S46" s="8"/>
      <c r="T46" s="1">
        <f>IFERROR(VLOOKUP(Tabela2[[#This Row],[Colocação]],Tabela1[#All],2,0),0)</f>
        <v>0</v>
      </c>
      <c r="U46" s="1" t="str">
        <f>IF(Tabela2[[#This Row],[Tempo Final (s)]]&gt;0,_xlfn.RANK.EQ(R46,$R$42:$R$49,1),"A definir")</f>
        <v>A definir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P47" s="8"/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0</v>
      </c>
      <c r="S47" s="8"/>
      <c r="T47" s="1">
        <f>IFERROR(VLOOKUP(Tabela2[[#This Row],[Colocação]],Tabela1[#All],2,0),0)</f>
        <v>0</v>
      </c>
      <c r="U47" s="1" t="str">
        <f>IF(Tabela2[[#This Row],[Tempo Final (s)]]&gt;0,_xlfn.RANK.EQ(R47,$R$42:$R$49,1),"A definir")</f>
        <v>A definir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P48" s="8"/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0</v>
      </c>
      <c r="S48" s="8"/>
      <c r="T48" s="1">
        <f>IFERROR(VLOOKUP(Tabela2[[#This Row],[Colocação]],Tabela1[#All],2,0),0)</f>
        <v>0</v>
      </c>
      <c r="U48" s="1" t="str">
        <f>IF(Tabela2[[#This Row],[Tempo Final (s)]]&gt;0,_xlfn.RANK.EQ(R48,$R$42:$R$49,1),"A definir")</f>
        <v>A definir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/>
      <c r="P49" s="14"/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0</v>
      </c>
      <c r="S49" s="14"/>
      <c r="T49" s="15">
        <f>IFERROR(VLOOKUP(Tabela2[[#This Row],[Colocação]],Tabela1[#All],2,0),0)</f>
        <v>0</v>
      </c>
      <c r="U49" s="15" t="str">
        <f>IF(Tabela2[[#This Row],[Tempo Final (s)]]&gt;0,_xlfn.RANK.EQ(R49,$R$42:$R$49,1),"A definir")</f>
        <v>A definir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P50" s="8"/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0</v>
      </c>
      <c r="S50" s="8"/>
      <c r="T50" s="1">
        <f>IFERROR(VLOOKUP(Tabela2[[#This Row],[Colocação]],Tabela1[#All],2,0),0)</f>
        <v>0</v>
      </c>
      <c r="U50" s="1" t="str">
        <f>IF(Tabela2[[#This Row],[Tempo Final (s)]]&gt;0,_xlfn.RANK.EQ(R50,$R$50:$R$56,1),"A definir")</f>
        <v>A definir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P51" s="8"/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0</v>
      </c>
      <c r="S51" s="8"/>
      <c r="T51" s="1">
        <f>IFERROR(VLOOKUP(Tabela2[[#This Row],[Colocação]],Tabela1[#All],2,0),0)</f>
        <v>0</v>
      </c>
      <c r="U51" s="1" t="str">
        <f>IF(Tabela2[[#This Row],[Tempo Final (s)]]&gt;0,_xlfn.RANK.EQ(R51,$R$50:$R$56,1),"A definir")</f>
        <v>A definir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P52" s="8"/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0</v>
      </c>
      <c r="S52" s="8"/>
      <c r="T52" s="1">
        <f>IFERROR(VLOOKUP(Tabela2[[#This Row],[Colocação]],Tabela1[#All],2,0),0)</f>
        <v>0</v>
      </c>
      <c r="U52" s="1" t="str">
        <f>IF(Tabela2[[#This Row],[Tempo Final (s)]]&gt;0,_xlfn.RANK.EQ(R52,$R$50:$R$56,1),"A definir")</f>
        <v>A definir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P53" s="8"/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0</v>
      </c>
      <c r="S53" s="8"/>
      <c r="T53" s="1">
        <f>IFERROR(VLOOKUP(Tabela2[[#This Row],[Colocação]],Tabela1[#All],2,0),0)</f>
        <v>0</v>
      </c>
      <c r="U53" s="1" t="str">
        <f>IF(Tabela2[[#This Row],[Tempo Final (s)]]&gt;0,_xlfn.RANK.EQ(R53,$R$50:$R$56,1),"A definir")</f>
        <v>A definir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P54" s="8"/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0</v>
      </c>
      <c r="S54" s="8"/>
      <c r="T54" s="1">
        <f>IFERROR(VLOOKUP(Tabela2[[#This Row],[Colocação]],Tabela1[#All],2,0),0)</f>
        <v>0</v>
      </c>
      <c r="U54" s="1" t="str">
        <f>IF(Tabela2[[#This Row],[Tempo Final (s)]]&gt;0,_xlfn.RANK.EQ(R54,$R$50:$R$56,1),"A definir")</f>
        <v>A definir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P55" s="8"/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0</v>
      </c>
      <c r="S55" s="8"/>
      <c r="T55" s="1">
        <f>IFERROR(VLOOKUP(Tabela2[[#This Row],[Colocação]],Tabela1[#All],2,0),0)</f>
        <v>0</v>
      </c>
      <c r="U55" s="1" t="str">
        <f>IF(Tabela2[[#This Row],[Tempo Final (s)]]&gt;0,_xlfn.RANK.EQ(R55,$R$50:$R$56,1),"A definir")</f>
        <v>A definir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/>
      <c r="P56" s="14"/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0</v>
      </c>
      <c r="S56" s="14"/>
      <c r="T56" s="15">
        <f>IFERROR(VLOOKUP(Tabela2[[#This Row],[Colocação]],Tabela1[#All],2,0),0)</f>
        <v>0</v>
      </c>
      <c r="U56" s="15" t="str">
        <f>IF(Tabela2[[#This Row],[Tempo Final (s)]]&gt;0,_xlfn.RANK.EQ(R56,$R$50:$R$56,1),"A definir")</f>
        <v>A definir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>
        <v>513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257</v>
      </c>
      <c r="R87" s="8">
        <f>SUM(Tabela2[[#This Row],[Tempo CP (s)]],Tabela2[[#This Row],[Tempo P. (s)]])</f>
        <v>1097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P96" s="8"/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0</v>
      </c>
      <c r="S96" s="8"/>
      <c r="T96" s="1">
        <f>IFERROR(VLOOKUP(Tabela2[[#This Row],[Colocação]],Tabela1[#All],2,0),0)</f>
        <v>0</v>
      </c>
      <c r="U96" s="1" t="str">
        <f>IF(Tabela2[[#This Row],[Tempo Final (s)]]&gt;0,_xlfn.RANK.EQ(R96,$R$96:$R$103,1),"A definir")</f>
        <v>A definir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P97" s="8"/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0</v>
      </c>
      <c r="S97" s="8"/>
      <c r="T97" s="1">
        <f>IFERROR(VLOOKUP(Tabela2[[#This Row],[Colocação]],Tabela1[#All],2,0),0)</f>
        <v>0</v>
      </c>
      <c r="U97" s="1" t="str">
        <f>IF(Tabela2[[#This Row],[Tempo Final (s)]]&gt;0,_xlfn.RANK.EQ(R97,$R$96:$R$103,1),"A definir")</f>
        <v>A definir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P98" s="8"/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0</v>
      </c>
      <c r="S98" s="8"/>
      <c r="T98" s="1">
        <f>IFERROR(VLOOKUP(Tabela2[[#This Row],[Colocação]],Tabela1[#All],2,0),0)</f>
        <v>0</v>
      </c>
      <c r="U98" s="1" t="str">
        <f>IF(Tabela2[[#This Row],[Tempo Final (s)]]&gt;0,_xlfn.RANK.EQ(R98,$R$96:$R$103,1),"A definir")</f>
        <v>A definir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P99" s="8"/>
      <c r="Q99" s="8">
        <f>IF(AND(Tabela2[[#This Row],[Reps]]&lt;Tabela2[[#This Row],[Reps Cap]],Tabela2[[#This Row],[Reps]]&gt;0),(Tabela2[[#This Row],[Reps Cap]]-Tabela2[[#This Row],[Reps]])*1,0)</f>
        <v>0</v>
      </c>
      <c r="R99" s="8">
        <f>SUM(Tabela2[[#This Row],[Tempo CP (s)]],Tabela2[[#This Row],[Tempo P. (s)]])</f>
        <v>0</v>
      </c>
      <c r="S99" s="8"/>
      <c r="T99" s="1">
        <f>IFERROR(VLOOKUP(Tabela2[[#This Row],[Colocação]],Tabela1[#All],2,0),0)</f>
        <v>0</v>
      </c>
      <c r="U99" s="1" t="str">
        <f>IF(Tabela2[[#This Row],[Tempo Final (s)]]&gt;0,_xlfn.RANK.EQ(R99,$R$96:$R$103,1),"A definir")</f>
        <v>A definir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P100" s="8"/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0</v>
      </c>
      <c r="S100" s="8"/>
      <c r="T100" s="1">
        <f>IFERROR(VLOOKUP(Tabela2[[#This Row],[Colocação]],Tabela1[#All],2,0),0)</f>
        <v>0</v>
      </c>
      <c r="U100" s="1" t="str">
        <f>IF(Tabela2[[#This Row],[Tempo Final (s)]]&gt;0,_xlfn.RANK.EQ(R100,$R$96:$R$103,1),"A definir")</f>
        <v>A definir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P101" s="8"/>
      <c r="Q101" s="8">
        <f>IF(AND(Tabela2[[#This Row],[Reps]]&lt;Tabela2[[#This Row],[Reps Cap]],Tabela2[[#This Row],[Reps]]&gt;0),(Tabela2[[#This Row],[Reps Cap]]-Tabela2[[#This Row],[Reps]])*1,0)</f>
        <v>0</v>
      </c>
      <c r="R101" s="8">
        <f>SUM(Tabela2[[#This Row],[Tempo CP (s)]],Tabela2[[#This Row],[Tempo P. (s)]])</f>
        <v>0</v>
      </c>
      <c r="S101" s="8"/>
      <c r="T101" s="1">
        <f>IFERROR(VLOOKUP(Tabela2[[#This Row],[Colocação]],Tabela1[#All],2,0),0)</f>
        <v>0</v>
      </c>
      <c r="U101" s="1" t="str">
        <f>IF(Tabela2[[#This Row],[Tempo Final (s)]]&gt;0,_xlfn.RANK.EQ(R101,$R$96:$R$103,1),"A definir")</f>
        <v>A definir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P102" s="8"/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0</v>
      </c>
      <c r="S102" s="8"/>
      <c r="T102" s="1">
        <f>IFERROR(VLOOKUP(Tabela2[[#This Row],[Colocação]],Tabela1[#All],2,0),0)</f>
        <v>0</v>
      </c>
      <c r="U102" s="1" t="str">
        <f>IF(Tabela2[[#This Row],[Tempo Final (s)]]&gt;0,_xlfn.RANK.EQ(R102,$R$96:$R$103,1),"A definir")</f>
        <v>A definir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/>
      <c r="P103" s="14"/>
      <c r="Q103" s="14">
        <f>IF(AND(Tabela2[[#This Row],[Reps]]&lt;Tabela2[[#This Row],[Reps Cap]],Tabela2[[#This Row],[Reps]]&gt;0),(Tabela2[[#This Row],[Reps Cap]]-Tabela2[[#This Row],[Reps]])*1,0)</f>
        <v>0</v>
      </c>
      <c r="R103" s="14">
        <f>SUM(Tabela2[[#This Row],[Tempo CP (s)]],Tabela2[[#This Row],[Tempo P. (s)]])</f>
        <v>0</v>
      </c>
      <c r="S103" s="14"/>
      <c r="T103" s="15">
        <f>IFERROR(VLOOKUP(Tabela2[[#This Row],[Colocação]],Tabela1[#All],2,0),0)</f>
        <v>0</v>
      </c>
      <c r="U103" s="15" t="str">
        <f>IF(Tabela2[[#This Row],[Tempo Final (s)]]&gt;0,_xlfn.RANK.EQ(R103,$R$96:$R$103,1),"A definir")</f>
        <v>A definir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P104" s="8"/>
      <c r="Q104" s="8">
        <f>IF(AND(Tabela2[[#This Row],[Reps]]&lt;Tabela2[[#This Row],[Reps Cap]],Tabela2[[#This Row],[Reps]]&gt;0),(Tabela2[[#This Row],[Reps Cap]]-Tabela2[[#This Row],[Reps]])*1,0)</f>
        <v>0</v>
      </c>
      <c r="R104" s="8">
        <f>SUM(Tabela2[[#This Row],[Tempo CP (s)]],Tabela2[[#This Row],[Tempo P. (s)]])</f>
        <v>0</v>
      </c>
      <c r="S104" s="8"/>
      <c r="T104" s="1">
        <f>IFERROR(VLOOKUP(Tabela2[[#This Row],[Colocação]],Tabela1[#All],2,0),0)</f>
        <v>0</v>
      </c>
      <c r="U104" s="1" t="str">
        <f>IF(Tabela2[[#This Row],[Tempo Final (s)]]&gt;0,_xlfn.RANK.EQ(R104,$R$104:$R$110,1),"A definir")</f>
        <v>A definir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P105" s="8"/>
      <c r="Q105" s="8">
        <f>IF(AND(Tabela2[[#This Row],[Reps]]&lt;Tabela2[[#This Row],[Reps Cap]],Tabela2[[#This Row],[Reps]]&gt;0),(Tabela2[[#This Row],[Reps Cap]]-Tabela2[[#This Row],[Reps]])*1,0)</f>
        <v>0</v>
      </c>
      <c r="R105" s="8">
        <f>SUM(Tabela2[[#This Row],[Tempo CP (s)]],Tabela2[[#This Row],[Tempo P. (s)]])</f>
        <v>0</v>
      </c>
      <c r="S105" s="8"/>
      <c r="T105" s="1">
        <f>IFERROR(VLOOKUP(Tabela2[[#This Row],[Colocação]],Tabela1[#All],2,0),0)</f>
        <v>0</v>
      </c>
      <c r="U105" s="1" t="str">
        <f>IF(Tabela2[[#This Row],[Tempo Final (s)]]&gt;0,_xlfn.RANK.EQ(R105,$R$104:$R$110,1),"A definir")</f>
        <v>A definir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P106" s="8"/>
      <c r="Q106" s="8">
        <f>IF(AND(Tabela2[[#This Row],[Reps]]&lt;Tabela2[[#This Row],[Reps Cap]],Tabela2[[#This Row],[Reps]]&gt;0),(Tabela2[[#This Row],[Reps Cap]]-Tabela2[[#This Row],[Reps]])*1,0)</f>
        <v>0</v>
      </c>
      <c r="R106" s="8">
        <f>SUM(Tabela2[[#This Row],[Tempo CP (s)]],Tabela2[[#This Row],[Tempo P. (s)]])</f>
        <v>0</v>
      </c>
      <c r="S106" s="8"/>
      <c r="T106" s="1">
        <f>IFERROR(VLOOKUP(Tabela2[[#This Row],[Colocação]],Tabela1[#All],2,0),0)</f>
        <v>0</v>
      </c>
      <c r="U106" s="1" t="str">
        <f>IF(Tabela2[[#This Row],[Tempo Final (s)]]&gt;0,_xlfn.RANK.EQ(R106,$R$104:$R$110,1),"A definir")</f>
        <v>A definir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P107" s="8"/>
      <c r="Q107" s="8">
        <f>IF(AND(Tabela2[[#This Row],[Reps]]&lt;Tabela2[[#This Row],[Reps Cap]],Tabela2[[#This Row],[Reps]]&gt;0),(Tabela2[[#This Row],[Reps Cap]]-Tabela2[[#This Row],[Reps]])*1,0)</f>
        <v>0</v>
      </c>
      <c r="R107" s="8">
        <f>SUM(Tabela2[[#This Row],[Tempo CP (s)]],Tabela2[[#This Row],[Tempo P. (s)]])</f>
        <v>0</v>
      </c>
      <c r="S107" s="8"/>
      <c r="T107" s="1">
        <f>IFERROR(VLOOKUP(Tabela2[[#This Row],[Colocação]],Tabela1[#All],2,0),0)</f>
        <v>0</v>
      </c>
      <c r="U107" s="1" t="str">
        <f>IF(Tabela2[[#This Row],[Tempo Final (s)]]&gt;0,_xlfn.RANK.EQ(R107,$R$104:$R$110,1),"A definir")</f>
        <v>A definir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P108" s="8"/>
      <c r="Q108" s="8">
        <f>IF(AND(Tabela2[[#This Row],[Reps]]&lt;Tabela2[[#This Row],[Reps Cap]],Tabela2[[#This Row],[Reps]]&gt;0),(Tabela2[[#This Row],[Reps Cap]]-Tabela2[[#This Row],[Reps]])*1,0)</f>
        <v>0</v>
      </c>
      <c r="R108" s="8">
        <f>SUM(Tabela2[[#This Row],[Tempo CP (s)]],Tabela2[[#This Row],[Tempo P. (s)]])</f>
        <v>0</v>
      </c>
      <c r="S108" s="8"/>
      <c r="T108" s="1">
        <f>IFERROR(VLOOKUP(Tabela2[[#This Row],[Colocação]],Tabela1[#All],2,0),0)</f>
        <v>0</v>
      </c>
      <c r="U108" s="1" t="str">
        <f>IF(Tabela2[[#This Row],[Tempo Final (s)]]&gt;0,_xlfn.RANK.EQ(R108,$R$104:$R$110,1),"A definir")</f>
        <v>A definir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P109" s="8"/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0</v>
      </c>
      <c r="S109" s="8"/>
      <c r="T109" s="1">
        <f>IFERROR(VLOOKUP(Tabela2[[#This Row],[Colocação]],Tabela1[#All],2,0),0)</f>
        <v>0</v>
      </c>
      <c r="U109" s="1" t="str">
        <f>IF(Tabela2[[#This Row],[Tempo Final (s)]]&gt;0,_xlfn.RANK.EQ(R109,$R$104:$R$110,1),"A definir")</f>
        <v>A definir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/>
      <c r="P110" s="14"/>
      <c r="Q110" s="14">
        <f>IF(AND(Tabela2[[#This Row],[Reps]]&lt;Tabela2[[#This Row],[Reps Cap]],Tabela2[[#This Row],[Reps]]&gt;0),(Tabela2[[#This Row],[Reps Cap]]-Tabela2[[#This Row],[Reps]])*1,0)</f>
        <v>0</v>
      </c>
      <c r="R110" s="14">
        <f>SUM(Tabela2[[#This Row],[Tempo CP (s)]],Tabela2[[#This Row],[Tempo P. (s)]])</f>
        <v>0</v>
      </c>
      <c r="S110" s="14"/>
      <c r="T110" s="15">
        <f>IFERROR(VLOOKUP(Tabela2[[#This Row],[Colocação]],Tabela1[#All],2,0),0)</f>
        <v>0</v>
      </c>
      <c r="U110" s="15" t="str">
        <f>IF(Tabela2[[#This Row],[Tempo Final (s)]]&gt;0,_xlfn.RANK.EQ(R110,$R$104:$R$110,1),"A definir")</f>
        <v>A definir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/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0</v>
      </c>
      <c r="S111" s="8"/>
      <c r="T111" s="1">
        <f>IFERROR(VLOOKUP(Tabela2[[#This Row],[Colocação]],Tabela1[#All],2,0),0)</f>
        <v>0</v>
      </c>
      <c r="U111" s="1" t="str">
        <f>IF(Tabela2[[#This Row],[Tempo Final (s)]]&gt;0,_xlfn.RANK.EQ(R111,$R$111:$R$121,1),"A definir")</f>
        <v>A definir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/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0</v>
      </c>
      <c r="S112" s="8"/>
      <c r="T112" s="1">
        <f>IFERROR(VLOOKUP(Tabela2[[#This Row],[Colocação]],Tabela1[#All],2,0),0)</f>
        <v>0</v>
      </c>
      <c r="U112" s="1" t="str">
        <f>IF(Tabela2[[#This Row],[Tempo Final (s)]]&gt;0,_xlfn.RANK.EQ(R112,$R$111:$R$121,1),"A definir")</f>
        <v>A definir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/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0</v>
      </c>
      <c r="S113" s="8"/>
      <c r="T113" s="1">
        <f>IFERROR(VLOOKUP(Tabela2[[#This Row],[Colocação]],Tabela1[#All],2,0),0)</f>
        <v>0</v>
      </c>
      <c r="U113" s="1" t="str">
        <f>IF(Tabela2[[#This Row],[Tempo Final (s)]]&gt;0,_xlfn.RANK.EQ(R113,$R$111:$R$121,1),"A definir")</f>
        <v>A definir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/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0</v>
      </c>
      <c r="S114" s="8"/>
      <c r="T114" s="1">
        <f>IFERROR(VLOOKUP(Tabela2[[#This Row],[Colocação]],Tabela1[#All],2,0),0)</f>
        <v>0</v>
      </c>
      <c r="U114" s="1" t="str">
        <f>IF(Tabela2[[#This Row],[Tempo Final (s)]]&gt;0,_xlfn.RANK.EQ(R114,$R$111:$R$121,1),"A definir")</f>
        <v>A definir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/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0</v>
      </c>
      <c r="S115" s="8"/>
      <c r="T115" s="1">
        <f>IFERROR(VLOOKUP(Tabela2[[#This Row],[Colocação]],Tabela1[#All],2,0),0)</f>
        <v>0</v>
      </c>
      <c r="U115" s="1" t="str">
        <f>IF(Tabela2[[#This Row],[Tempo Final (s)]]&gt;0,_xlfn.RANK.EQ(R115,$R$111:$R$121,1),"A definir")</f>
        <v>A definir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8"/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0</v>
      </c>
      <c r="S116" s="8"/>
      <c r="T116" s="1">
        <f>IFERROR(VLOOKUP(Tabela2[[#This Row],[Colocação]],Tabela1[#All],2,0),0)</f>
        <v>0</v>
      </c>
      <c r="U116" s="1" t="str">
        <f>IF(Tabela2[[#This Row],[Tempo Final (s)]]&gt;0,_xlfn.RANK.EQ(R116,$R$111:$R$121,1),"A definir")</f>
        <v>A definir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/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0</v>
      </c>
      <c r="S117" s="8"/>
      <c r="T117" s="1">
        <f>IFERROR(VLOOKUP(Tabela2[[#This Row],[Colocação]],Tabela1[#All],2,0),0)</f>
        <v>0</v>
      </c>
      <c r="U117" s="1" t="str">
        <f>IF(Tabela2[[#This Row],[Tempo Final (s)]]&gt;0,_xlfn.RANK.EQ(R117,$R$111:$R$121,1),"A definir")</f>
        <v>A definir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/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0</v>
      </c>
      <c r="S118" s="8"/>
      <c r="T118" s="1">
        <f>IFERROR(VLOOKUP(Tabela2[[#This Row],[Colocação]],Tabela1[#All],2,0),0)</f>
        <v>0</v>
      </c>
      <c r="U118" s="1" t="str">
        <f>IF(Tabela2[[#This Row],[Tempo Final (s)]]&gt;0,_xlfn.RANK.EQ(R118,$R$111:$R$121,1),"A definir")</f>
        <v>A definir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/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0</v>
      </c>
      <c r="S119" s="8"/>
      <c r="T119" s="1">
        <f>IFERROR(VLOOKUP(Tabela2[[#This Row],[Colocação]],Tabela1[#All],2,0),0)</f>
        <v>0</v>
      </c>
      <c r="U119" s="1" t="str">
        <f>IF(Tabela2[[#This Row],[Tempo Final (s)]]&gt;0,_xlfn.RANK.EQ(R119,$R$111:$R$121,1),"A definir")</f>
        <v>A definir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/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0</v>
      </c>
      <c r="S120" s="8"/>
      <c r="T120" s="1">
        <f>IFERROR(VLOOKUP(Tabela2[[#This Row],[Colocação]],Tabela1[#All],2,0),0)</f>
        <v>0</v>
      </c>
      <c r="U120" s="1" t="str">
        <f>IF(Tabela2[[#This Row],[Tempo Final (s)]]&gt;0,_xlfn.RANK.EQ(R120,$R$111:$R$121,1),"A definir")</f>
        <v>A definir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/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0</v>
      </c>
      <c r="S121" s="14"/>
      <c r="T121" s="15">
        <f>IFERROR(VLOOKUP(Tabela2[[#This Row],[Colocação]],Tabela1[#All],2,0),0)</f>
        <v>0</v>
      </c>
      <c r="U121" s="15" t="str">
        <f>IF(Tabela2[[#This Row],[Tempo Final (s)]]&gt;0,_xlfn.RANK.EQ(R121,$R$111:$R$121,1),"A definir")</f>
        <v>A definir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/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0</v>
      </c>
      <c r="S122" s="8"/>
      <c r="T122" s="1">
        <f>IFERROR(VLOOKUP(Tabela2[[#This Row],[Colocação]],Tabela1[#All],2,0),0)</f>
        <v>0</v>
      </c>
      <c r="U122" s="1" t="str">
        <f>IF(Tabela2[[#This Row],[Tempo Final (s)]]&gt;0,_xlfn.RANK.EQ(R122,$R$122:$R$126,1),"A definir")</f>
        <v>A definir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/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0</v>
      </c>
      <c r="S123" s="8"/>
      <c r="T123" s="1">
        <f>IFERROR(VLOOKUP(Tabela2[[#This Row],[Colocação]],Tabela1[#All],2,0),0)</f>
        <v>0</v>
      </c>
      <c r="U123" s="1" t="str">
        <f>IF(Tabela2[[#This Row],[Tempo Final (s)]]&gt;0,_xlfn.RANK.EQ(R123,$R$122:$R$126,1),"A definir")</f>
        <v>A definir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/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0</v>
      </c>
      <c r="S124" s="8"/>
      <c r="T124" s="1">
        <f>IFERROR(VLOOKUP(Tabela2[[#This Row],[Colocação]],Tabela1[#All],2,0),0)</f>
        <v>0</v>
      </c>
      <c r="U124" s="1" t="str">
        <f>IF(Tabela2[[#This Row],[Tempo Final (s)]]&gt;0,_xlfn.RANK.EQ(R124,$R$122:$R$126,1),"A definir")</f>
        <v>A definir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/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0</v>
      </c>
      <c r="S125" s="8"/>
      <c r="T125" s="1">
        <f>IFERROR(VLOOKUP(Tabela2[[#This Row],[Colocação]],Tabela1[#All],2,0),0)</f>
        <v>0</v>
      </c>
      <c r="U125" s="1" t="str">
        <f>IF(Tabela2[[#This Row],[Tempo Final (s)]]&gt;0,_xlfn.RANK.EQ(R125,$R$122:$R$126,1),"A definir")</f>
        <v>A definir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/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0</v>
      </c>
      <c r="S126" s="14"/>
      <c r="T126" s="15">
        <f>IFERROR(VLOOKUP(Tabela2[[#This Row],[Colocação]],Tabela1[#All],2,0),0)</f>
        <v>0</v>
      </c>
      <c r="U126" s="15" t="str">
        <f>IF(Tabela2[[#This Row],[Tempo Final (s)]]&gt;0,_xlfn.RANK.EQ(R126,$R$122:$R$126,1),"A definir")</f>
        <v>A definir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P127" s="8"/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0</v>
      </c>
      <c r="S127" s="8"/>
      <c r="T127" s="1">
        <f>IFERROR(VLOOKUP(Tabela2[[#This Row],[Colocação]],Tabela1[#All],2,0),0)</f>
        <v>0</v>
      </c>
      <c r="U127" s="1" t="str">
        <f>IF(Tabela2[[#This Row],[Tempo Final (s)]]&gt;0,_xlfn.RANK.EQ(R127,$R$127:$R$134,1),"A definir")</f>
        <v>A definir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P128" s="8"/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0</v>
      </c>
      <c r="S128" s="8"/>
      <c r="T128" s="1">
        <f>IFERROR(VLOOKUP(Tabela2[[#This Row],[Colocação]],Tabela1[#All],2,0),0)</f>
        <v>0</v>
      </c>
      <c r="U128" s="1" t="str">
        <f>IF(Tabela2[[#This Row],[Tempo Final (s)]]&gt;0,_xlfn.RANK.EQ(R128,$R$127:$R$134,1),"A definir")</f>
        <v>A definir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P129" s="8"/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0</v>
      </c>
      <c r="S129" s="8"/>
      <c r="T129" s="1">
        <f>IFERROR(VLOOKUP(Tabela2[[#This Row],[Colocação]],Tabela1[#All],2,0),0)</f>
        <v>0</v>
      </c>
      <c r="U129" s="1" t="str">
        <f>IF(Tabela2[[#This Row],[Tempo Final (s)]]&gt;0,_xlfn.RANK.EQ(R129,$R$127:$R$134,1),"A definir")</f>
        <v>A definir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P130" s="8"/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0</v>
      </c>
      <c r="S130" s="8"/>
      <c r="T130" s="1">
        <f>IFERROR(VLOOKUP(Tabela2[[#This Row],[Colocação]],Tabela1[#All],2,0),0)</f>
        <v>0</v>
      </c>
      <c r="U130" s="1" t="str">
        <f>IF(Tabela2[[#This Row],[Tempo Final (s)]]&gt;0,_xlfn.RANK.EQ(R130,$R$127:$R$134,1),"A definir")</f>
        <v>A definir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P131" s="8"/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0</v>
      </c>
      <c r="S131" s="8"/>
      <c r="T131" s="1">
        <f>IFERROR(VLOOKUP(Tabela2[[#This Row],[Colocação]],Tabela1[#All],2,0),0)</f>
        <v>0</v>
      </c>
      <c r="U131" s="1" t="str">
        <f>IF(Tabela2[[#This Row],[Tempo Final (s)]]&gt;0,_xlfn.RANK.EQ(R131,$R$127:$R$134,1),"A definir")</f>
        <v>A definir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P132" s="8"/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0</v>
      </c>
      <c r="S132" s="8"/>
      <c r="T132" s="1">
        <f>IFERROR(VLOOKUP(Tabela2[[#This Row],[Colocação]],Tabela1[#All],2,0),0)</f>
        <v>0</v>
      </c>
      <c r="U132" s="1" t="str">
        <f>IF(Tabela2[[#This Row],[Tempo Final (s)]]&gt;0,_xlfn.RANK.EQ(R132,$R$127:$R$134,1),"A definir")</f>
        <v>A definir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P133" s="8"/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0</v>
      </c>
      <c r="S133" s="8"/>
      <c r="T133" s="1">
        <f>IFERROR(VLOOKUP(Tabela2[[#This Row],[Colocação]],Tabela1[#All],2,0),0)</f>
        <v>0</v>
      </c>
      <c r="U133" s="1" t="str">
        <f>IF(Tabela2[[#This Row],[Tempo Final (s)]]&gt;0,_xlfn.RANK.EQ(R133,$R$127:$R$134,1),"A definir")</f>
        <v>A definir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/>
      <c r="P134" s="14"/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0</v>
      </c>
      <c r="S134" s="14"/>
      <c r="T134" s="15">
        <f>IFERROR(VLOOKUP(Tabela2[[#This Row],[Colocação]],Tabela1[#All],2,0),0)</f>
        <v>0</v>
      </c>
      <c r="U134" s="15" t="str">
        <f>IF(Tabela2[[#This Row],[Tempo Final (s)]]&gt;0,_xlfn.RANK.EQ(R134,$R$127:$R$134,1),"A definir")</f>
        <v>A definir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P135" s="8"/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0</v>
      </c>
      <c r="S135" s="8"/>
      <c r="T135" s="1">
        <f>IFERROR(VLOOKUP(Tabela2[[#This Row],[Colocação]],Tabela1[#All],2,0),0)</f>
        <v>0</v>
      </c>
      <c r="U135" s="1" t="str">
        <f>IF(Tabela2[[#This Row],[Tempo Final (s)]]&gt;0,_xlfn.RANK.EQ(R135,$R$135:$R$140,1),"A definir")</f>
        <v>A definir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P136" s="8"/>
      <c r="Q136" s="8">
        <f>IF(AND(Tabela2[[#This Row],[Reps]]&lt;Tabela2[[#This Row],[Reps Cap]],Tabela2[[#This Row],[Reps]]&gt;0),(Tabela2[[#This Row],[Reps Cap]]-Tabela2[[#This Row],[Reps]])*1,0)</f>
        <v>0</v>
      </c>
      <c r="R136" s="8">
        <f>SUM(Tabela2[[#This Row],[Tempo CP (s)]],Tabela2[[#This Row],[Tempo P. (s)]])</f>
        <v>0</v>
      </c>
      <c r="S136" s="8"/>
      <c r="T136" s="1">
        <f>IFERROR(VLOOKUP(Tabela2[[#This Row],[Colocação]],Tabela1[#All],2,0),0)</f>
        <v>0</v>
      </c>
      <c r="U136" s="1" t="str">
        <f>IF(Tabela2[[#This Row],[Tempo Final (s)]]&gt;0,_xlfn.RANK.EQ(R136,$R$135:$R$140,1),"A definir")</f>
        <v>A definir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P137" s="8"/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0</v>
      </c>
      <c r="S137" s="8"/>
      <c r="T137" s="1">
        <f>IFERROR(VLOOKUP(Tabela2[[#This Row],[Colocação]],Tabela1[#All],2,0),0)</f>
        <v>0</v>
      </c>
      <c r="U137" s="1" t="str">
        <f>IF(Tabela2[[#This Row],[Tempo Final (s)]]&gt;0,_xlfn.RANK.EQ(R137,$R$135:$R$140,1),"A definir")</f>
        <v>A definir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P138" s="8"/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0</v>
      </c>
      <c r="S138" s="8"/>
      <c r="T138" s="1">
        <f>IFERROR(VLOOKUP(Tabela2[[#This Row],[Colocação]],Tabela1[#All],2,0),0)</f>
        <v>0</v>
      </c>
      <c r="U138" s="1" t="str">
        <f>IF(Tabela2[[#This Row],[Tempo Final (s)]]&gt;0,_xlfn.RANK.EQ(R138,$R$135:$R$140,1),"A definir")</f>
        <v>A definir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P139" s="8"/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0</v>
      </c>
      <c r="S139" s="8"/>
      <c r="T139" s="1">
        <f>IFERROR(VLOOKUP(Tabela2[[#This Row],[Colocação]],Tabela1[#All],2,0),0)</f>
        <v>0</v>
      </c>
      <c r="U139" s="1" t="str">
        <f>IF(Tabela2[[#This Row],[Tempo Final (s)]]&gt;0,_xlfn.RANK.EQ(R139,$R$135:$R$140,1),"A definir")</f>
        <v>A definir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/>
      <c r="P140" s="14"/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0</v>
      </c>
      <c r="S140" s="14"/>
      <c r="T140" s="15">
        <f>IFERROR(VLOOKUP(Tabela2[[#This Row],[Colocação]],Tabela1[#All],2,0),0)</f>
        <v>0</v>
      </c>
      <c r="U140" s="15" t="str">
        <f>IF(Tabela2[[#This Row],[Tempo Final (s)]]&gt;0,_xlfn.RANK.EQ(R140,$R$135:$R$140,1),"A definir")</f>
        <v>A definir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P141" s="8"/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0</v>
      </c>
      <c r="S141" s="8"/>
      <c r="T141" s="1">
        <f>IFERROR(VLOOKUP(Tabela2[[#This Row],[Colocação]],Tabela1[#All],2,0),0)</f>
        <v>0</v>
      </c>
      <c r="U141" s="1" t="str">
        <f>IF(Tabela2[[#This Row],[Tempo Final (s)]]&gt;0,_xlfn.RANK.EQ(R141,$R$141:$R$143,1),"A definir")</f>
        <v>A definir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P142" s="8"/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0</v>
      </c>
      <c r="S142" s="8"/>
      <c r="T142" s="1">
        <f>IFERROR(VLOOKUP(Tabela2[[#This Row],[Colocação]],Tabela1[#All],2,0),0)</f>
        <v>0</v>
      </c>
      <c r="U142" s="1" t="str">
        <f>IF(Tabela2[[#This Row],[Tempo Final (s)]]&gt;0,_xlfn.RANK.EQ(R142,$R$141:$R$143,1),"A definir")</f>
        <v>A definir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/>
      <c r="P143" s="14"/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0</v>
      </c>
      <c r="S143" s="14"/>
      <c r="T143" s="15">
        <f>IFERROR(VLOOKUP(Tabela2[[#This Row],[Colocação]],Tabela1[#All],2,0),0)</f>
        <v>0</v>
      </c>
      <c r="U143" s="15" t="str">
        <f>IF(Tabela2[[#This Row],[Tempo Final (s)]]&gt;0,_xlfn.RANK.EQ(R143,$R$141:$R$143,1),"A definir")</f>
        <v>A definir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P144" s="8"/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0</v>
      </c>
      <c r="S144" s="8"/>
      <c r="T144" s="1">
        <f>IFERROR(VLOOKUP(Tabela2[[#This Row],[Colocação]],Tabela1[#All],2,0),0)</f>
        <v>0</v>
      </c>
      <c r="U144" s="1" t="str">
        <f>IF(Tabela2[[#This Row],[Tempo Final (s)]]&gt;0,_xlfn.RANK.EQ(R144,$R$144:$R$149,1),"A definir")</f>
        <v>A definir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P145" s="8"/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0</v>
      </c>
      <c r="S145" s="8"/>
      <c r="T145" s="1">
        <f>IFERROR(VLOOKUP(Tabela2[[#This Row],[Colocação]],Tabela1[#All],2,0),0)</f>
        <v>0</v>
      </c>
      <c r="U145" s="1" t="str">
        <f>IF(Tabela2[[#This Row],[Tempo Final (s)]]&gt;0,_xlfn.RANK.EQ(R145,$R$144:$R$149,1),"A definir")</f>
        <v>A definir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P146" s="8"/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0</v>
      </c>
      <c r="S146" s="8"/>
      <c r="T146" s="1">
        <f>IFERROR(VLOOKUP(Tabela2[[#This Row],[Colocação]],Tabela1[#All],2,0),0)</f>
        <v>0</v>
      </c>
      <c r="U146" s="1" t="str">
        <f>IF(Tabela2[[#This Row],[Tempo Final (s)]]&gt;0,_xlfn.RANK.EQ(R146,$R$144:$R$149,1),"A definir")</f>
        <v>A definir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P147" s="8"/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0</v>
      </c>
      <c r="S147" s="8"/>
      <c r="T147" s="1">
        <f>IFERROR(VLOOKUP(Tabela2[[#This Row],[Colocação]],Tabela1[#All],2,0),0)</f>
        <v>0</v>
      </c>
      <c r="U147" s="1" t="str">
        <f>IF(Tabela2[[#This Row],[Tempo Final (s)]]&gt;0,_xlfn.RANK.EQ(R147,$R$144:$R$149,1),"A definir")</f>
        <v>A definir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P148" s="8"/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0</v>
      </c>
      <c r="S148" s="8"/>
      <c r="T148" s="1">
        <f>IFERROR(VLOOKUP(Tabela2[[#This Row],[Colocação]],Tabela1[#All],2,0),0)</f>
        <v>0</v>
      </c>
      <c r="U148" s="1" t="str">
        <f>IF(Tabela2[[#This Row],[Tempo Final (s)]]&gt;0,_xlfn.RANK.EQ(R148,$R$144:$R$149,1),"A definir")</f>
        <v>A definir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/>
      <c r="P149" s="14"/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0</v>
      </c>
      <c r="S149" s="14"/>
      <c r="T149" s="15">
        <f>IFERROR(VLOOKUP(Tabela2[[#This Row],[Colocação]],Tabela1[#All],2,0),0)</f>
        <v>0</v>
      </c>
      <c r="U149" s="15" t="str">
        <f>IF(Tabela2[[#This Row],[Tempo Final (s)]]&gt;0,_xlfn.RANK.EQ(R149,$R$144:$R$149,1),"A definir")</f>
        <v>A definir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P158" s="8"/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0</v>
      </c>
      <c r="S158" s="8"/>
      <c r="T158" s="1">
        <f>IFERROR(VLOOKUP(Tabela2[[#This Row],[Colocação]],Tabela1[#All],2,0),0)</f>
        <v>0</v>
      </c>
      <c r="U158" s="1" t="str">
        <f>IF(Tabela2[[#This Row],[Tempo Final (s)]]&gt;0,_xlfn.RANK.EQ(R158,$R$158:$R$164,1),"A definir")</f>
        <v>A definir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P159" s="8"/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0</v>
      </c>
      <c r="S159" s="8"/>
      <c r="T159" s="1">
        <f>IFERROR(VLOOKUP(Tabela2[[#This Row],[Colocação]],Tabela1[#All],2,0),0)</f>
        <v>0</v>
      </c>
      <c r="U159" s="1" t="str">
        <f>IF(Tabela2[[#This Row],[Tempo Final (s)]]&gt;0,_xlfn.RANK.EQ(R159,$R$158:$R$164,1),"A definir")</f>
        <v>A definir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P160" s="8"/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0</v>
      </c>
      <c r="S160" s="8"/>
      <c r="T160" s="1">
        <f>IFERROR(VLOOKUP(Tabela2[[#This Row],[Colocação]],Tabela1[#All],2,0),0)</f>
        <v>0</v>
      </c>
      <c r="U160" s="1" t="str">
        <f>IF(Tabela2[[#This Row],[Tempo Final (s)]]&gt;0,_xlfn.RANK.EQ(R160,$R$158:$R$164,1),"A definir")</f>
        <v>A definir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P161" s="8"/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0</v>
      </c>
      <c r="S161" s="8"/>
      <c r="T161" s="1">
        <f>IFERROR(VLOOKUP(Tabela2[[#This Row],[Colocação]],Tabela1[#All],2,0),0)</f>
        <v>0</v>
      </c>
      <c r="U161" s="1" t="str">
        <f>IF(Tabela2[[#This Row],[Tempo Final (s)]]&gt;0,_xlfn.RANK.EQ(R161,$R$158:$R$164,1),"A definir")</f>
        <v>A definir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P162" s="8"/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0</v>
      </c>
      <c r="S162" s="8"/>
      <c r="T162" s="1">
        <f>IFERROR(VLOOKUP(Tabela2[[#This Row],[Colocação]],Tabela1[#All],2,0),0)</f>
        <v>0</v>
      </c>
      <c r="U162" s="1" t="str">
        <f>IF(Tabela2[[#This Row],[Tempo Final (s)]]&gt;0,_xlfn.RANK.EQ(R162,$R$158:$R$164,1),"A definir")</f>
        <v>A definir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P163" s="8"/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0</v>
      </c>
      <c r="S163" s="8"/>
      <c r="T163" s="1">
        <f>IFERROR(VLOOKUP(Tabela2[[#This Row],[Colocação]],Tabela1[#All],2,0),0)</f>
        <v>0</v>
      </c>
      <c r="U163" s="1" t="str">
        <f>IF(Tabela2[[#This Row],[Tempo Final (s)]]&gt;0,_xlfn.RANK.EQ(R163,$R$158:$R$164,1),"A definir")</f>
        <v>A definir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/>
      <c r="P164" s="14"/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0</v>
      </c>
      <c r="S164" s="14"/>
      <c r="T164" s="15">
        <f>IFERROR(VLOOKUP(Tabela2[[#This Row],[Colocação]],Tabela1[#All],2,0),0)</f>
        <v>0</v>
      </c>
      <c r="U164" s="15" t="str">
        <f>IF(Tabela2[[#This Row],[Tempo Final (s)]]&gt;0,_xlfn.RANK.EQ(R164,$R$158:$R$164,1),"A definir")</f>
        <v>A definir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180</v>
      </c>
      <c r="N165">
        <v>600</v>
      </c>
      <c r="P165" s="8"/>
      <c r="Q165" s="8">
        <f>IF(AND(Tabela2[[#This Row],[Reps]]&lt;Tabela2[[#This Row],[Reps Cap]],Tabela2[[#This Row],[Reps]]&gt;0),(Tabela2[[#This Row],[Reps Cap]]-Tabela2[[#This Row],[Reps]])*1,0)</f>
        <v>0</v>
      </c>
      <c r="R165" s="8">
        <f>SUM(Tabela2[[#This Row],[Tempo CP (s)]],Tabela2[[#This Row],[Tempo P. (s)]])</f>
        <v>0</v>
      </c>
      <c r="S165" s="8"/>
      <c r="T165" s="1">
        <f>IFERROR(VLOOKUP(Tabela2[[#This Row],[Colocação]],Tabela1[#All],2,0),0)</f>
        <v>0</v>
      </c>
      <c r="U165" s="1" t="str">
        <f>IF(Tabela2[[#This Row],[Tempo Final (s)]]&gt;0,_xlfn.RANK.EQ(R165,$R$165:$R$175,1),"A definir")</f>
        <v>A definir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180</v>
      </c>
      <c r="N166">
        <v>600</v>
      </c>
      <c r="P166" s="8"/>
      <c r="Q166" s="8">
        <f>IF(AND(Tabela2[[#This Row],[Reps]]&lt;Tabela2[[#This Row],[Reps Cap]],Tabela2[[#This Row],[Reps]]&gt;0),(Tabela2[[#This Row],[Reps Cap]]-Tabela2[[#This Row],[Reps]])*1,0)</f>
        <v>0</v>
      </c>
      <c r="R166" s="8">
        <f>SUM(Tabela2[[#This Row],[Tempo CP (s)]],Tabela2[[#This Row],[Tempo P. (s)]])</f>
        <v>0</v>
      </c>
      <c r="S166" s="8"/>
      <c r="T166" s="1">
        <f>IFERROR(VLOOKUP(Tabela2[[#This Row],[Colocação]],Tabela1[#All],2,0),0)</f>
        <v>0</v>
      </c>
      <c r="U166" s="1" t="str">
        <f>IF(Tabela2[[#This Row],[Tempo Final (s)]]&gt;0,_xlfn.RANK.EQ(R166,$R$165:$R$175,1),"A definir")</f>
        <v>A definir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180</v>
      </c>
      <c r="N167">
        <v>600</v>
      </c>
      <c r="P167" s="8"/>
      <c r="Q167" s="8">
        <f>IF(AND(Tabela2[[#This Row],[Reps]]&lt;Tabela2[[#This Row],[Reps Cap]],Tabela2[[#This Row],[Reps]]&gt;0),(Tabela2[[#This Row],[Reps Cap]]-Tabela2[[#This Row],[Reps]])*1,0)</f>
        <v>0</v>
      </c>
      <c r="R167" s="8">
        <f>SUM(Tabela2[[#This Row],[Tempo CP (s)]],Tabela2[[#This Row],[Tempo P. (s)]])</f>
        <v>0</v>
      </c>
      <c r="S167" s="8"/>
      <c r="T167" s="1">
        <f>IFERROR(VLOOKUP(Tabela2[[#This Row],[Colocação]],Tabela1[#All],2,0),0)</f>
        <v>0</v>
      </c>
      <c r="U167" s="1" t="str">
        <f>IF(Tabela2[[#This Row],[Tempo Final (s)]]&gt;0,_xlfn.RANK.EQ(R167,$R$165:$R$175,1),"A definir")</f>
        <v>A definir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180</v>
      </c>
      <c r="N168">
        <v>600</v>
      </c>
      <c r="P168" s="8"/>
      <c r="Q168" s="8">
        <f>IF(AND(Tabela2[[#This Row],[Reps]]&lt;Tabela2[[#This Row],[Reps Cap]],Tabela2[[#This Row],[Reps]]&gt;0),(Tabela2[[#This Row],[Reps Cap]]-Tabela2[[#This Row],[Reps]])*1,0)</f>
        <v>0</v>
      </c>
      <c r="R168" s="8">
        <f>SUM(Tabela2[[#This Row],[Tempo CP (s)]],Tabela2[[#This Row],[Tempo P. (s)]])</f>
        <v>0</v>
      </c>
      <c r="S168" s="8"/>
      <c r="T168" s="1">
        <f>IFERROR(VLOOKUP(Tabela2[[#This Row],[Colocação]],Tabela1[#All],2,0),0)</f>
        <v>0</v>
      </c>
      <c r="U168" s="1" t="str">
        <f>IF(Tabela2[[#This Row],[Tempo Final (s)]]&gt;0,_xlfn.RANK.EQ(R168,$R$165:$R$175,1),"A definir")</f>
        <v>A definir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180</v>
      </c>
      <c r="N169">
        <v>600</v>
      </c>
      <c r="P169" s="8"/>
      <c r="Q169" s="8">
        <f>IF(AND(Tabela2[[#This Row],[Reps]]&lt;Tabela2[[#This Row],[Reps Cap]],Tabela2[[#This Row],[Reps]]&gt;0),(Tabela2[[#This Row],[Reps Cap]]-Tabela2[[#This Row],[Reps]])*1,0)</f>
        <v>0</v>
      </c>
      <c r="R169" s="8">
        <f>SUM(Tabela2[[#This Row],[Tempo CP (s)]],Tabela2[[#This Row],[Tempo P. (s)]])</f>
        <v>0</v>
      </c>
      <c r="S169" s="8"/>
      <c r="T169" s="1">
        <f>IFERROR(VLOOKUP(Tabela2[[#This Row],[Colocação]],Tabela1[#All],2,0),0)</f>
        <v>0</v>
      </c>
      <c r="U169" s="1" t="str">
        <f>IF(Tabela2[[#This Row],[Tempo Final (s)]]&gt;0,_xlfn.RANK.EQ(R169,$R$165:$R$175,1),"A definir")</f>
        <v>A definir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180</v>
      </c>
      <c r="N170">
        <v>600</v>
      </c>
      <c r="P170" s="8"/>
      <c r="Q170" s="8">
        <f>IF(AND(Tabela2[[#This Row],[Reps]]&lt;Tabela2[[#This Row],[Reps Cap]],Tabela2[[#This Row],[Reps]]&gt;0),(Tabela2[[#This Row],[Reps Cap]]-Tabela2[[#This Row],[Reps]])*1,0)</f>
        <v>0</v>
      </c>
      <c r="R170" s="8">
        <f>SUM(Tabela2[[#This Row],[Tempo CP (s)]],Tabela2[[#This Row],[Tempo P. (s)]])</f>
        <v>0</v>
      </c>
      <c r="S170" s="8"/>
      <c r="T170" s="1">
        <f>IFERROR(VLOOKUP(Tabela2[[#This Row],[Colocação]],Tabela1[#All],2,0),0)</f>
        <v>0</v>
      </c>
      <c r="U170" s="1" t="str">
        <f>IF(Tabela2[[#This Row],[Tempo Final (s)]]&gt;0,_xlfn.RANK.EQ(R170,$R$165:$R$175,1),"A definir")</f>
        <v>A definir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180</v>
      </c>
      <c r="N171">
        <v>600</v>
      </c>
      <c r="P171" s="8"/>
      <c r="Q171" s="8">
        <f>IF(AND(Tabela2[[#This Row],[Reps]]&lt;Tabela2[[#This Row],[Reps Cap]],Tabela2[[#This Row],[Reps]]&gt;0),(Tabela2[[#This Row],[Reps Cap]]-Tabela2[[#This Row],[Reps]])*1,0)</f>
        <v>0</v>
      </c>
      <c r="R171" s="8">
        <f>SUM(Tabela2[[#This Row],[Tempo CP (s)]],Tabela2[[#This Row],[Tempo P. (s)]])</f>
        <v>0</v>
      </c>
      <c r="S171" s="8"/>
      <c r="T171" s="1">
        <f>IFERROR(VLOOKUP(Tabela2[[#This Row],[Colocação]],Tabela1[#All],2,0),0)</f>
        <v>0</v>
      </c>
      <c r="U171" s="1" t="str">
        <f>IF(Tabela2[[#This Row],[Tempo Final (s)]]&gt;0,_xlfn.RANK.EQ(R171,$R$165:$R$175,1),"A definir")</f>
        <v>A definir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P172" s="8"/>
      <c r="Q172" s="8">
        <f>IF(AND(Tabela2[[#This Row],[Reps]]&lt;Tabela2[[#This Row],[Reps Cap]],Tabela2[[#This Row],[Reps]]&gt;0),(Tabela2[[#This Row],[Reps Cap]]-Tabela2[[#This Row],[Reps]])*1,0)</f>
        <v>0</v>
      </c>
      <c r="R172" s="8">
        <f>SUM(Tabela2[[#This Row],[Tempo CP (s)]],Tabela2[[#This Row],[Tempo P. (s)]])</f>
        <v>0</v>
      </c>
      <c r="S172" s="8"/>
      <c r="T172" s="1">
        <f>IFERROR(VLOOKUP(Tabela2[[#This Row],[Colocação]],Tabela1[#All],2,0),0)</f>
        <v>0</v>
      </c>
      <c r="U172" s="1" t="str">
        <f>IF(Tabela2[[#This Row],[Tempo Final (s)]]&gt;0,_xlfn.RANK.EQ(R172,$R$165:$R$175,1),"A definir")</f>
        <v>A definir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180</v>
      </c>
      <c r="N173">
        <v>600</v>
      </c>
      <c r="P173" s="8"/>
      <c r="Q173" s="8">
        <f>IF(AND(Tabela2[[#This Row],[Reps]]&lt;Tabela2[[#This Row],[Reps Cap]],Tabela2[[#This Row],[Reps]]&gt;0),(Tabela2[[#This Row],[Reps Cap]]-Tabela2[[#This Row],[Reps]])*1,0)</f>
        <v>0</v>
      </c>
      <c r="R173" s="8">
        <f>SUM(Tabela2[[#This Row],[Tempo CP (s)]],Tabela2[[#This Row],[Tempo P. (s)]])</f>
        <v>0</v>
      </c>
      <c r="S173" s="8"/>
      <c r="T173" s="1">
        <f>IFERROR(VLOOKUP(Tabela2[[#This Row],[Colocação]],Tabela1[#All],2,0),0)</f>
        <v>0</v>
      </c>
      <c r="U173" s="1" t="str">
        <f>IF(Tabela2[[#This Row],[Tempo Final (s)]]&gt;0,_xlfn.RANK.EQ(R173,$R$165:$R$175,1),"A definir")</f>
        <v>A definir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180</v>
      </c>
      <c r="N174">
        <v>600</v>
      </c>
      <c r="P174" s="8"/>
      <c r="Q174" s="8">
        <f>IF(AND(Tabela2[[#This Row],[Reps]]&lt;Tabela2[[#This Row],[Reps Cap]],Tabela2[[#This Row],[Reps]]&gt;0),(Tabela2[[#This Row],[Reps Cap]]-Tabela2[[#This Row],[Reps]])*1,0)</f>
        <v>0</v>
      </c>
      <c r="R174" s="8">
        <f>SUM(Tabela2[[#This Row],[Tempo CP (s)]],Tabela2[[#This Row],[Tempo P. (s)]])</f>
        <v>0</v>
      </c>
      <c r="S174" s="8"/>
      <c r="T174" s="1">
        <f>IFERROR(VLOOKUP(Tabela2[[#This Row],[Colocação]],Tabela1[#All],2,0),0)</f>
        <v>0</v>
      </c>
      <c r="U174" s="1" t="str">
        <f>IF(Tabela2[[#This Row],[Tempo Final (s)]]&gt;0,_xlfn.RANK.EQ(R174,$R$165:$R$175,1),"A definir")</f>
        <v>A definir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180</v>
      </c>
      <c r="N175" s="12">
        <v>600</v>
      </c>
      <c r="O175" s="12"/>
      <c r="P175" s="14"/>
      <c r="Q175" s="14">
        <f>IF(AND(Tabela2[[#This Row],[Reps]]&lt;Tabela2[[#This Row],[Reps Cap]],Tabela2[[#This Row],[Reps]]&gt;0),(Tabela2[[#This Row],[Reps Cap]]-Tabela2[[#This Row],[Reps]])*1,0)</f>
        <v>0</v>
      </c>
      <c r="R175" s="14">
        <f>SUM(Tabela2[[#This Row],[Tempo CP (s)]],Tabela2[[#This Row],[Tempo P. (s)]])</f>
        <v>0</v>
      </c>
      <c r="S175" s="14"/>
      <c r="T175" s="15">
        <f>IFERROR(VLOOKUP(Tabela2[[#This Row],[Colocação]],Tabela1[#All],2,0),0)</f>
        <v>0</v>
      </c>
      <c r="U175" s="15" t="str">
        <f>IF(Tabela2[[#This Row],[Tempo Final (s)]]&gt;0,_xlfn.RANK.EQ(R175,$R$165:$R$175,1),"A definir")</f>
        <v>A definir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180</v>
      </c>
      <c r="N176">
        <v>600</v>
      </c>
      <c r="P176" s="8"/>
      <c r="Q176" s="8">
        <f>IF(AND(Tabela2[[#This Row],[Reps]]&lt;Tabela2[[#This Row],[Reps Cap]],Tabela2[[#This Row],[Reps]]&gt;0),(Tabela2[[#This Row],[Reps Cap]]-Tabela2[[#This Row],[Reps]])*1,0)</f>
        <v>0</v>
      </c>
      <c r="R176" s="8">
        <f>SUM(Tabela2[[#This Row],[Tempo CP (s)]],Tabela2[[#This Row],[Tempo P. (s)]])</f>
        <v>0</v>
      </c>
      <c r="S176" s="8"/>
      <c r="T176" s="1">
        <f>IFERROR(VLOOKUP(Tabela2[[#This Row],[Colocação]],Tabela1[#All],2,0),0)</f>
        <v>0</v>
      </c>
      <c r="U176" s="1" t="str">
        <f>IF(Tabela2[[#This Row],[Tempo Final (s)]]&gt;0,_xlfn.RANK.EQ(R176,$R$176:$R$180,1),"A definir")</f>
        <v>A definir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180</v>
      </c>
      <c r="N177">
        <v>600</v>
      </c>
      <c r="P177" s="8"/>
      <c r="Q177" s="8">
        <f>IF(AND(Tabela2[[#This Row],[Reps]]&lt;Tabela2[[#This Row],[Reps Cap]],Tabela2[[#This Row],[Reps]]&gt;0),(Tabela2[[#This Row],[Reps Cap]]-Tabela2[[#This Row],[Reps]])*1,0)</f>
        <v>0</v>
      </c>
      <c r="R177" s="8">
        <f>SUM(Tabela2[[#This Row],[Tempo CP (s)]],Tabela2[[#This Row],[Tempo P. (s)]])</f>
        <v>0</v>
      </c>
      <c r="S177" s="8"/>
      <c r="T177" s="1">
        <f>IFERROR(VLOOKUP(Tabela2[[#This Row],[Colocação]],Tabela1[#All],2,0),0)</f>
        <v>0</v>
      </c>
      <c r="U177" s="1" t="str">
        <f>IF(Tabela2[[#This Row],[Tempo Final (s)]]&gt;0,_xlfn.RANK.EQ(R177,$R$176:$R$180,1),"A definir")</f>
        <v>A definir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180</v>
      </c>
      <c r="N178">
        <v>600</v>
      </c>
      <c r="P178" s="8"/>
      <c r="Q178" s="8">
        <f>IF(AND(Tabela2[[#This Row],[Reps]]&lt;Tabela2[[#This Row],[Reps Cap]],Tabela2[[#This Row],[Reps]]&gt;0),(Tabela2[[#This Row],[Reps Cap]]-Tabela2[[#This Row],[Reps]])*1,0)</f>
        <v>0</v>
      </c>
      <c r="R178" s="8">
        <f>SUM(Tabela2[[#This Row],[Tempo CP (s)]],Tabela2[[#This Row],[Tempo P. (s)]])</f>
        <v>0</v>
      </c>
      <c r="S178" s="8"/>
      <c r="T178" s="1">
        <f>IFERROR(VLOOKUP(Tabela2[[#This Row],[Colocação]],Tabela1[#All],2,0),0)</f>
        <v>0</v>
      </c>
      <c r="U178" s="1" t="str">
        <f>IF(Tabela2[[#This Row],[Tempo Final (s)]]&gt;0,_xlfn.RANK.EQ(R178,$R$176:$R$180,1),"A definir")</f>
        <v>A definir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180</v>
      </c>
      <c r="N179">
        <v>600</v>
      </c>
      <c r="P179" s="8"/>
      <c r="Q179" s="8">
        <f>IF(AND(Tabela2[[#This Row],[Reps]]&lt;Tabela2[[#This Row],[Reps Cap]],Tabela2[[#This Row],[Reps]]&gt;0),(Tabela2[[#This Row],[Reps Cap]]-Tabela2[[#This Row],[Reps]])*1,0)</f>
        <v>0</v>
      </c>
      <c r="R179" s="8">
        <f>SUM(Tabela2[[#This Row],[Tempo CP (s)]],Tabela2[[#This Row],[Tempo P. (s)]])</f>
        <v>0</v>
      </c>
      <c r="S179" s="8"/>
      <c r="T179" s="1">
        <f>IFERROR(VLOOKUP(Tabela2[[#This Row],[Colocação]],Tabela1[#All],2,0),0)</f>
        <v>0</v>
      </c>
      <c r="U179" s="1" t="str">
        <f>IF(Tabela2[[#This Row],[Tempo Final (s)]]&gt;0,_xlfn.RANK.EQ(R179,$R$176:$R$180,1),"A definir")</f>
        <v>A definir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180</v>
      </c>
      <c r="N180" s="12">
        <v>600</v>
      </c>
      <c r="O180" s="12"/>
      <c r="P180" s="14"/>
      <c r="Q180" s="8">
        <f>IF(AND(Tabela2[[#This Row],[Reps]]&lt;Tabela2[[#This Row],[Reps Cap]],Tabela2[[#This Row],[Reps]]&gt;0),(Tabela2[[#This Row],[Reps Cap]]-Tabela2[[#This Row],[Reps]])*1,0)</f>
        <v>0</v>
      </c>
      <c r="R180" s="8">
        <f>SUM(Tabela2[[#This Row],[Tempo CP (s)]],Tabela2[[#This Row],[Tempo P. (s)]])</f>
        <v>0</v>
      </c>
      <c r="S180" s="8"/>
      <c r="T180" s="15">
        <f>IFERROR(VLOOKUP(Tabela2[[#This Row],[Colocação]],Tabela1[#All],2,0),0)</f>
        <v>0</v>
      </c>
      <c r="U180" s="15" t="str">
        <f>IF(Tabela2[[#This Row],[Tempo Final (s)]]&gt;0,_xlfn.RANK.EQ(R180,$R$176:$R$180,1),"A definir")</f>
        <v>A definir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P181" s="8"/>
      <c r="Q181" s="8">
        <f>IF(AND(Tabela2[[#This Row],[Reps]]&lt;Tabela2[[#This Row],[Reps Cap]],Tabela2[[#This Row],[Reps]]&gt;0),(Tabela2[[#This Row],[Reps Cap]]-Tabela2[[#This Row],[Reps]])*1,0)</f>
        <v>0</v>
      </c>
      <c r="R181" s="8">
        <f>SUM(Tabela2[[#This Row],[Tempo CP (s)]],Tabela2[[#This Row],[Tempo P. (s)]])</f>
        <v>0</v>
      </c>
      <c r="S181" s="8"/>
      <c r="T181" s="1">
        <f>IFERROR(VLOOKUP(Tabela2[[#This Row],[Colocação]],Tabela1[#All],2,0),0)</f>
        <v>0</v>
      </c>
      <c r="U181" s="1" t="str">
        <f>IF(Tabela2[[#This Row],[Tempo Final (s)]]&gt;0,_xlfn.RANK.EQ(R181,$R$181:$R$188,1),"A definir")</f>
        <v>A definir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P182" s="8"/>
      <c r="Q182" s="8">
        <f>IF(AND(Tabela2[[#This Row],[Reps]]&lt;Tabela2[[#This Row],[Reps Cap]],Tabela2[[#This Row],[Reps]]&gt;0),(Tabela2[[#This Row],[Reps Cap]]-Tabela2[[#This Row],[Reps]])*1,0)</f>
        <v>0</v>
      </c>
      <c r="R182" s="8">
        <f>SUM(Tabela2[[#This Row],[Tempo CP (s)]],Tabela2[[#This Row],[Tempo P. (s)]])</f>
        <v>0</v>
      </c>
      <c r="S182" s="8"/>
      <c r="T182" s="1">
        <f>IFERROR(VLOOKUP(Tabela2[[#This Row],[Colocação]],Tabela1[#All],2,0),0)</f>
        <v>0</v>
      </c>
      <c r="U182" s="1" t="str">
        <f>IF(Tabela2[[#This Row],[Tempo Final (s)]]&gt;0,_xlfn.RANK.EQ(R182,$R$181:$R$188,1),"A definir")</f>
        <v>A definir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P183" s="8"/>
      <c r="Q183" s="8">
        <f>IF(AND(Tabela2[[#This Row],[Reps]]&lt;Tabela2[[#This Row],[Reps Cap]],Tabela2[[#This Row],[Reps]]&gt;0),(Tabela2[[#This Row],[Reps Cap]]-Tabela2[[#This Row],[Reps]])*1,0)</f>
        <v>0</v>
      </c>
      <c r="R183" s="8">
        <f>SUM(Tabela2[[#This Row],[Tempo CP (s)]],Tabela2[[#This Row],[Tempo P. (s)]])</f>
        <v>0</v>
      </c>
      <c r="S183" s="8"/>
      <c r="T183" s="1">
        <f>IFERROR(VLOOKUP(Tabela2[[#This Row],[Colocação]],Tabela1[#All],2,0),0)</f>
        <v>0</v>
      </c>
      <c r="U183" s="1" t="str">
        <f>IF(Tabela2[[#This Row],[Tempo Final (s)]]&gt;0,_xlfn.RANK.EQ(R183,$R$181:$R$188,1),"A definir")</f>
        <v>A definir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P184" s="8"/>
      <c r="Q184" s="8">
        <f>IF(AND(Tabela2[[#This Row],[Reps]]&lt;Tabela2[[#This Row],[Reps Cap]],Tabela2[[#This Row],[Reps]]&gt;0),(Tabela2[[#This Row],[Reps Cap]]-Tabela2[[#This Row],[Reps]])*1,0)</f>
        <v>0</v>
      </c>
      <c r="R184" s="8">
        <f>SUM(Tabela2[[#This Row],[Tempo CP (s)]],Tabela2[[#This Row],[Tempo P. (s)]])</f>
        <v>0</v>
      </c>
      <c r="S184" s="8"/>
      <c r="T184" s="1">
        <f>IFERROR(VLOOKUP(Tabela2[[#This Row],[Colocação]],Tabela1[#All],2,0),0)</f>
        <v>0</v>
      </c>
      <c r="U184" s="1" t="str">
        <f>IF(Tabela2[[#This Row],[Tempo Final (s)]]&gt;0,_xlfn.RANK.EQ(R184,$R$181:$R$188,1),"A definir")</f>
        <v>A definir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P185" s="8"/>
      <c r="Q185" s="8">
        <f>IF(AND(Tabela2[[#This Row],[Reps]]&lt;Tabela2[[#This Row],[Reps Cap]],Tabela2[[#This Row],[Reps]]&gt;0),(Tabela2[[#This Row],[Reps Cap]]-Tabela2[[#This Row],[Reps]])*1,0)</f>
        <v>0</v>
      </c>
      <c r="R185" s="8">
        <f>SUM(Tabela2[[#This Row],[Tempo CP (s)]],Tabela2[[#This Row],[Tempo P. (s)]])</f>
        <v>0</v>
      </c>
      <c r="S185" s="8"/>
      <c r="T185" s="1">
        <f>IFERROR(VLOOKUP(Tabela2[[#This Row],[Colocação]],Tabela1[#All],2,0),0)</f>
        <v>0</v>
      </c>
      <c r="U185" s="1" t="str">
        <f>IF(Tabela2[[#This Row],[Tempo Final (s)]]&gt;0,_xlfn.RANK.EQ(R185,$R$181:$R$188,1),"A definir")</f>
        <v>A definir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P186" s="8"/>
      <c r="Q186" s="8">
        <f>IF(AND(Tabela2[[#This Row],[Reps]]&lt;Tabela2[[#This Row],[Reps Cap]],Tabela2[[#This Row],[Reps]]&gt;0),(Tabela2[[#This Row],[Reps Cap]]-Tabela2[[#This Row],[Reps]])*1,0)</f>
        <v>0</v>
      </c>
      <c r="R186" s="8">
        <f>SUM(Tabela2[[#This Row],[Tempo CP (s)]],Tabela2[[#This Row],[Tempo P. (s)]])</f>
        <v>0</v>
      </c>
      <c r="S186" s="8"/>
      <c r="T186" s="1">
        <f>IFERROR(VLOOKUP(Tabela2[[#This Row],[Colocação]],Tabela1[#All],2,0),0)</f>
        <v>0</v>
      </c>
      <c r="U186" s="1" t="str">
        <f>IF(Tabela2[[#This Row],[Tempo Final (s)]]&gt;0,_xlfn.RANK.EQ(R186,$R$181:$R$188,1),"A definir")</f>
        <v>A definir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P187" s="8"/>
      <c r="Q187" s="8">
        <f>IF(AND(Tabela2[[#This Row],[Reps]]&lt;Tabela2[[#This Row],[Reps Cap]],Tabela2[[#This Row],[Reps]]&gt;0),(Tabela2[[#This Row],[Reps Cap]]-Tabela2[[#This Row],[Reps]])*1,0)</f>
        <v>0</v>
      </c>
      <c r="R187" s="8">
        <f>SUM(Tabela2[[#This Row],[Tempo CP (s)]],Tabela2[[#This Row],[Tempo P. (s)]])</f>
        <v>0</v>
      </c>
      <c r="S187" s="8"/>
      <c r="T187" s="1">
        <f>IFERROR(VLOOKUP(Tabela2[[#This Row],[Colocação]],Tabela1[#All],2,0),0)</f>
        <v>0</v>
      </c>
      <c r="U187" s="1" t="str">
        <f>IF(Tabela2[[#This Row],[Tempo Final (s)]]&gt;0,_xlfn.RANK.EQ(R187,$R$181:$R$188,1),"A definir")</f>
        <v>A definir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/>
      <c r="P188" s="14"/>
      <c r="Q188" s="14">
        <f>IF(AND(Tabela2[[#This Row],[Reps]]&lt;Tabela2[[#This Row],[Reps Cap]],Tabela2[[#This Row],[Reps]]&gt;0),(Tabela2[[#This Row],[Reps Cap]]-Tabela2[[#This Row],[Reps]])*1,0)</f>
        <v>0</v>
      </c>
      <c r="R188" s="14">
        <f>SUM(Tabela2[[#This Row],[Tempo CP (s)]],Tabela2[[#This Row],[Tempo P. (s)]])</f>
        <v>0</v>
      </c>
      <c r="S188" s="14"/>
      <c r="T188" s="15">
        <f>IFERROR(VLOOKUP(Tabela2[[#This Row],[Colocação]],Tabela1[#All],2,0),0)</f>
        <v>0</v>
      </c>
      <c r="U188" s="15" t="str">
        <f>IF(Tabela2[[#This Row],[Tempo Final (s)]]&gt;0,_xlfn.RANK.EQ(R188,$R$181:$R$188,1),"A definir")</f>
        <v>A definir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P189" s="8"/>
      <c r="Q189" s="8">
        <f>IF(AND(Tabela2[[#This Row],[Reps]]&lt;Tabela2[[#This Row],[Reps Cap]],Tabela2[[#This Row],[Reps]]&gt;0),(Tabela2[[#This Row],[Reps Cap]]-Tabela2[[#This Row],[Reps]])*1,0)</f>
        <v>0</v>
      </c>
      <c r="R189" s="8">
        <f>SUM(Tabela2[[#This Row],[Tempo CP (s)]],Tabela2[[#This Row],[Tempo P. (s)]])</f>
        <v>0</v>
      </c>
      <c r="S189" s="8"/>
      <c r="T189" s="1">
        <f>IFERROR(VLOOKUP(Tabela2[[#This Row],[Colocação]],Tabela1[#All],2,0),0)</f>
        <v>0</v>
      </c>
      <c r="U189" s="1" t="str">
        <f>IF(Tabela2[[#This Row],[Tempo Final (s)]]&gt;0,_xlfn.RANK.EQ(R189,$R$189:$R$194,1),"A definir")</f>
        <v>A definir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P190" s="8"/>
      <c r="Q190" s="8">
        <f>IF(AND(Tabela2[[#This Row],[Reps]]&lt;Tabela2[[#This Row],[Reps Cap]],Tabela2[[#This Row],[Reps]]&gt;0),(Tabela2[[#This Row],[Reps Cap]]-Tabela2[[#This Row],[Reps]])*1,0)</f>
        <v>0</v>
      </c>
      <c r="R190" s="8">
        <f>SUM(Tabela2[[#This Row],[Tempo CP (s)]],Tabela2[[#This Row],[Tempo P. (s)]])</f>
        <v>0</v>
      </c>
      <c r="S190" s="8"/>
      <c r="T190" s="1">
        <f>IFERROR(VLOOKUP(Tabela2[[#This Row],[Colocação]],Tabela1[#All],2,0),0)</f>
        <v>0</v>
      </c>
      <c r="U190" s="1" t="str">
        <f>IF(Tabela2[[#This Row],[Tempo Final (s)]]&gt;0,_xlfn.RANK.EQ(R190,$R$189:$R$194,1),"A definir")</f>
        <v>A definir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P191" s="8"/>
      <c r="Q191" s="8">
        <f>IF(AND(Tabela2[[#This Row],[Reps]]&lt;Tabela2[[#This Row],[Reps Cap]],Tabela2[[#This Row],[Reps]]&gt;0),(Tabela2[[#This Row],[Reps Cap]]-Tabela2[[#This Row],[Reps]])*1,0)</f>
        <v>0</v>
      </c>
      <c r="R191" s="8">
        <f>SUM(Tabela2[[#This Row],[Tempo CP (s)]],Tabela2[[#This Row],[Tempo P. (s)]])</f>
        <v>0</v>
      </c>
      <c r="S191" s="8"/>
      <c r="T191" s="1">
        <f>IFERROR(VLOOKUP(Tabela2[[#This Row],[Colocação]],Tabela1[#All],2,0),0)</f>
        <v>0</v>
      </c>
      <c r="U191" s="1" t="str">
        <f>IF(Tabela2[[#This Row],[Tempo Final (s)]]&gt;0,_xlfn.RANK.EQ(R191,$R$189:$R$194,1),"A definir")</f>
        <v>A definir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P192" s="8"/>
      <c r="Q192" s="8">
        <f>IF(AND(Tabela2[[#This Row],[Reps]]&lt;Tabela2[[#This Row],[Reps Cap]],Tabela2[[#This Row],[Reps]]&gt;0),(Tabela2[[#This Row],[Reps Cap]]-Tabela2[[#This Row],[Reps]])*1,0)</f>
        <v>0</v>
      </c>
      <c r="R192" s="8">
        <f>SUM(Tabela2[[#This Row],[Tempo CP (s)]],Tabela2[[#This Row],[Tempo P. (s)]])</f>
        <v>0</v>
      </c>
      <c r="S192" s="8"/>
      <c r="T192" s="1">
        <f>IFERROR(VLOOKUP(Tabela2[[#This Row],[Colocação]],Tabela1[#All],2,0),0)</f>
        <v>0</v>
      </c>
      <c r="U192" s="1" t="str">
        <f>IF(Tabela2[[#This Row],[Tempo Final (s)]]&gt;0,_xlfn.RANK.EQ(R192,$R$189:$R$194,1),"A definir")</f>
        <v>A definir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P193" s="8"/>
      <c r="Q193" s="8">
        <f>IF(AND(Tabela2[[#This Row],[Reps]]&lt;Tabela2[[#This Row],[Reps Cap]],Tabela2[[#This Row],[Reps]]&gt;0),(Tabela2[[#This Row],[Reps Cap]]-Tabela2[[#This Row],[Reps]])*1,0)</f>
        <v>0</v>
      </c>
      <c r="R193" s="8">
        <f>SUM(Tabela2[[#This Row],[Tempo CP (s)]],Tabela2[[#This Row],[Tempo P. (s)]])</f>
        <v>0</v>
      </c>
      <c r="S193" s="8"/>
      <c r="T193" s="1">
        <f>IFERROR(VLOOKUP(Tabela2[[#This Row],[Colocação]],Tabela1[#All],2,0),0)</f>
        <v>0</v>
      </c>
      <c r="U193" s="1" t="str">
        <f>IF(Tabela2[[#This Row],[Tempo Final (s)]]&gt;0,_xlfn.RANK.EQ(R193,$R$189:$R$194,1),"A definir")</f>
        <v>A definir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/>
      <c r="P194" s="14"/>
      <c r="Q194" s="14">
        <f>IF(AND(Tabela2[[#This Row],[Reps]]&lt;Tabela2[[#This Row],[Reps Cap]],Tabela2[[#This Row],[Reps]]&gt;0),(Tabela2[[#This Row],[Reps Cap]]-Tabela2[[#This Row],[Reps]])*1,0)</f>
        <v>0</v>
      </c>
      <c r="R194" s="14">
        <f>SUM(Tabela2[[#This Row],[Tempo CP (s)]],Tabela2[[#This Row],[Tempo P. (s)]])</f>
        <v>0</v>
      </c>
      <c r="S194" s="14"/>
      <c r="T194" s="15">
        <f>IFERROR(VLOOKUP(Tabela2[[#This Row],[Colocação]],Tabela1[#All],2,0),0)</f>
        <v>0</v>
      </c>
      <c r="U194" s="15" t="str">
        <f>IF(Tabela2[[#This Row],[Tempo Final (s)]]&gt;0,_xlfn.RANK.EQ(R194,$R$189:$R$194,1),"A definir")</f>
        <v>A definir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P195" s="8"/>
      <c r="Q195" s="8">
        <f>IF(AND(Tabela2[[#This Row],[Reps]]&lt;Tabela2[[#This Row],[Reps Cap]],Tabela2[[#This Row],[Reps]]&gt;0),(Tabela2[[#This Row],[Reps Cap]]-Tabela2[[#This Row],[Reps]])*1,0)</f>
        <v>0</v>
      </c>
      <c r="R195" s="8">
        <f>SUM(Tabela2[[#This Row],[Tempo CP (s)]],Tabela2[[#This Row],[Tempo P. (s)]])</f>
        <v>0</v>
      </c>
      <c r="S195" s="8"/>
      <c r="T195" s="1">
        <f>IFERROR(VLOOKUP(Tabela2[[#This Row],[Colocação]],Tabela1[#All],2,0),0)</f>
        <v>0</v>
      </c>
      <c r="U195" s="1" t="str">
        <f>IF(Tabela2[[#This Row],[Tempo Final (s)]]&gt;0,_xlfn.RANK.EQ(R195,$R$195:$R$197,1),"A definir")</f>
        <v>A definir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P196" s="8"/>
      <c r="Q196" s="8">
        <f>IF(AND(Tabela2[[#This Row],[Reps]]&lt;Tabela2[[#This Row],[Reps Cap]],Tabela2[[#This Row],[Reps]]&gt;0),(Tabela2[[#This Row],[Reps Cap]]-Tabela2[[#This Row],[Reps]])*1,0)</f>
        <v>0</v>
      </c>
      <c r="R196" s="8">
        <f>SUM(Tabela2[[#This Row],[Tempo CP (s)]],Tabela2[[#This Row],[Tempo P. (s)]])</f>
        <v>0</v>
      </c>
      <c r="S196" s="8"/>
      <c r="T196" s="1">
        <f>IFERROR(VLOOKUP(Tabela2[[#This Row],[Colocação]],Tabela1[#All],2,0),0)</f>
        <v>0</v>
      </c>
      <c r="U196" s="1" t="str">
        <f>IF(Tabela2[[#This Row],[Tempo Final (s)]]&gt;0,_xlfn.RANK.EQ(R196,$R$195:$R$197,1),"A definir")</f>
        <v>A definir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/>
      <c r="P197" s="14"/>
      <c r="Q197" s="14">
        <f>IF(AND(Tabela2[[#This Row],[Reps]]&lt;Tabela2[[#This Row],[Reps Cap]],Tabela2[[#This Row],[Reps]]&gt;0),(Tabela2[[#This Row],[Reps Cap]]-Tabela2[[#This Row],[Reps]])*1,0)</f>
        <v>0</v>
      </c>
      <c r="R197" s="14">
        <f>SUM(Tabela2[[#This Row],[Tempo CP (s)]],Tabela2[[#This Row],[Tempo P. (s)]])</f>
        <v>0</v>
      </c>
      <c r="S197" s="14"/>
      <c r="T197" s="15">
        <f>IFERROR(VLOOKUP(Tabela2[[#This Row],[Colocação]],Tabela1[#All],2,0),0)</f>
        <v>0</v>
      </c>
      <c r="U197" s="15" t="str">
        <f>IF(Tabela2[[#This Row],[Tempo Final (s)]]&gt;0,_xlfn.RANK.EQ(R197,$R$195:$R$197,1),"A definir")</f>
        <v>A definir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P198" s="8"/>
      <c r="Q198" s="8">
        <f>IF(AND(Tabela2[[#This Row],[Reps]]&lt;Tabela2[[#This Row],[Reps Cap]],Tabela2[[#This Row],[Reps]]&gt;0),(Tabela2[[#This Row],[Reps Cap]]-Tabela2[[#This Row],[Reps]])*1,0)</f>
        <v>0</v>
      </c>
      <c r="R198" s="8">
        <f>SUM(Tabela2[[#This Row],[Tempo CP (s)]],Tabela2[[#This Row],[Tempo P. (s)]])</f>
        <v>0</v>
      </c>
      <c r="S198" s="8"/>
      <c r="T198" s="1">
        <f>IFERROR(VLOOKUP(Tabela2[[#This Row],[Colocação]],Tabela1[#All],2,0),0)</f>
        <v>0</v>
      </c>
      <c r="U198" s="1" t="str">
        <f>IF(Tabela2[[#This Row],[Tempo Final (s)]]&gt;0,_xlfn.RANK.EQ(R198,$R$198:$R$203,1),"A definir")</f>
        <v>A definir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P199" s="8"/>
      <c r="Q199" s="8">
        <f>IF(AND(Tabela2[[#This Row],[Reps]]&lt;Tabela2[[#This Row],[Reps Cap]],Tabela2[[#This Row],[Reps]]&gt;0),(Tabela2[[#This Row],[Reps Cap]]-Tabela2[[#This Row],[Reps]])*1,0)</f>
        <v>0</v>
      </c>
      <c r="R199" s="8">
        <f>SUM(Tabela2[[#This Row],[Tempo CP (s)]],Tabela2[[#This Row],[Tempo P. (s)]])</f>
        <v>0</v>
      </c>
      <c r="S199" s="8"/>
      <c r="T199" s="1">
        <f>IFERROR(VLOOKUP(Tabela2[[#This Row],[Colocação]],Tabela1[#All],2,0),0)</f>
        <v>0</v>
      </c>
      <c r="U199" s="1" t="str">
        <f>IF(Tabela2[[#This Row],[Tempo Final (s)]]&gt;0,_xlfn.RANK.EQ(R199,$R$198:$R$203,1),"A definir")</f>
        <v>A definir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P200" s="8"/>
      <c r="Q200" s="8">
        <f>IF(AND(Tabela2[[#This Row],[Reps]]&lt;Tabela2[[#This Row],[Reps Cap]],Tabela2[[#This Row],[Reps]]&gt;0),(Tabela2[[#This Row],[Reps Cap]]-Tabela2[[#This Row],[Reps]])*1,0)</f>
        <v>0</v>
      </c>
      <c r="R200" s="8">
        <f>SUM(Tabela2[[#This Row],[Tempo CP (s)]],Tabela2[[#This Row],[Tempo P. (s)]])</f>
        <v>0</v>
      </c>
      <c r="S200" s="8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P201" s="8"/>
      <c r="Q201" s="8">
        <f>IF(AND(Tabela2[[#This Row],[Reps]]&lt;Tabela2[[#This Row],[Reps Cap]],Tabela2[[#This Row],[Reps]]&gt;0),(Tabela2[[#This Row],[Reps Cap]]-Tabela2[[#This Row],[Reps]])*1,0)</f>
        <v>0</v>
      </c>
      <c r="R201" s="8">
        <f>SUM(Tabela2[[#This Row],[Tempo CP (s)]],Tabela2[[#This Row],[Tempo P. (s)]])</f>
        <v>0</v>
      </c>
      <c r="S201" s="8"/>
      <c r="T201" s="1">
        <f>IFERROR(VLOOKUP(Tabela2[[#This Row],[Colocação]],Tabela1[#All],2,0),0)</f>
        <v>0</v>
      </c>
      <c r="U201" s="1" t="str">
        <f>IF(Tabela2[[#This Row],[Tempo Final (s)]]&gt;0,_xlfn.RANK.EQ(R201,$R$198:$R$203,1),"A definir")</f>
        <v>A definir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P202" s="8"/>
      <c r="Q202" s="8">
        <f>IF(AND(Tabela2[[#This Row],[Reps]]&lt;Tabela2[[#This Row],[Reps Cap]],Tabela2[[#This Row],[Reps]]&gt;0),(Tabela2[[#This Row],[Reps Cap]]-Tabela2[[#This Row],[Reps]])*1,0)</f>
        <v>0</v>
      </c>
      <c r="R202" s="8">
        <f>SUM(Tabela2[[#This Row],[Tempo CP (s)]],Tabela2[[#This Row],[Tempo P. (s)]])</f>
        <v>0</v>
      </c>
      <c r="S202" s="8"/>
      <c r="T202" s="1">
        <f>IFERROR(VLOOKUP(Tabela2[[#This Row],[Colocação]],Tabela1[#All],2,0),0)</f>
        <v>0</v>
      </c>
      <c r="U202" s="1" t="str">
        <f>IF(Tabela2[[#This Row],[Tempo Final (s)]]&gt;0,_xlfn.RANK.EQ(R202,$R$198:$R$203,1),"A definir")</f>
        <v>A definir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/>
      <c r="P203" s="14"/>
      <c r="Q203" s="14">
        <f>IF(AND(Tabela2[[#This Row],[Reps]]&lt;Tabela2[[#This Row],[Reps Cap]],Tabela2[[#This Row],[Reps]]&gt;0),(Tabela2[[#This Row],[Reps Cap]]-Tabela2[[#This Row],[Reps]])*1,0)</f>
        <v>0</v>
      </c>
      <c r="R203" s="14">
        <f>SUM(Tabela2[[#This Row],[Tempo CP (s)]],Tabela2[[#This Row],[Tempo P. (s)]])</f>
        <v>0</v>
      </c>
      <c r="S203" s="14"/>
      <c r="T203" s="15">
        <f>IFERROR(VLOOKUP(Tabela2[[#This Row],[Colocação]],Tabela1[#All],2,0),0)</f>
        <v>0</v>
      </c>
      <c r="U203" s="15" t="str">
        <f>IF(Tabela2[[#This Row],[Tempo Final (s)]]&gt;0,_xlfn.RANK.EQ(R203,$R$198:$R$203,1),"A definir")</f>
        <v>A definir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P212" s="8"/>
      <c r="Q212" s="8">
        <f>IF(AND(Tabela2[[#This Row],[Reps]]&lt;Tabela2[[#This Row],[Reps Cap]],Tabela2[[#This Row],[Reps]]&gt;0),(Tabela2[[#This Row],[Reps Cap]]-Tabela2[[#This Row],[Reps]])*1,0)</f>
        <v>0</v>
      </c>
      <c r="R212" s="8">
        <f>SUM(Tabela2[[#This Row],[Tempo CP (s)]],Tabela2[[#This Row],[Tempo P. (s)]])</f>
        <v>0</v>
      </c>
      <c r="S212" s="8"/>
      <c r="T212" s="1">
        <f>IFERROR(VLOOKUP(Tabela2[[#This Row],[Colocação]],Tabela1[#All],2,0),0)</f>
        <v>0</v>
      </c>
      <c r="U212" s="1" t="str">
        <f>IF(Tabela2[[#This Row],[Tempo Final (s)]]&gt;0,_xlfn.RANK.EQ(R212,$R$212:$R$218,1),"A definir")</f>
        <v>A definir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P213" s="8"/>
      <c r="Q213" s="8">
        <f>IF(AND(Tabela2[[#This Row],[Reps]]&lt;Tabela2[[#This Row],[Reps Cap]],Tabela2[[#This Row],[Reps]]&gt;0),(Tabela2[[#This Row],[Reps Cap]]-Tabela2[[#This Row],[Reps]])*1,0)</f>
        <v>0</v>
      </c>
      <c r="R213" s="8">
        <f>SUM(Tabela2[[#This Row],[Tempo CP (s)]],Tabela2[[#This Row],[Tempo P. (s)]])</f>
        <v>0</v>
      </c>
      <c r="S213" s="8"/>
      <c r="T213" s="1">
        <f>IFERROR(VLOOKUP(Tabela2[[#This Row],[Colocação]],Tabela1[#All],2,0),0)</f>
        <v>0</v>
      </c>
      <c r="U213" s="1" t="str">
        <f>IF(Tabela2[[#This Row],[Tempo Final (s)]]&gt;0,_xlfn.RANK.EQ(R213,$R$212:$R$218,1),"A definir")</f>
        <v>A definir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P214" s="8"/>
      <c r="Q214" s="8">
        <f>IF(AND(Tabela2[[#This Row],[Reps]]&lt;Tabela2[[#This Row],[Reps Cap]],Tabela2[[#This Row],[Reps]]&gt;0),(Tabela2[[#This Row],[Reps Cap]]-Tabela2[[#This Row],[Reps]])*1,0)</f>
        <v>0</v>
      </c>
      <c r="R214" s="8">
        <f>SUM(Tabela2[[#This Row],[Tempo CP (s)]],Tabela2[[#This Row],[Tempo P. (s)]])</f>
        <v>0</v>
      </c>
      <c r="S214" s="8"/>
      <c r="T214" s="1">
        <f>IFERROR(VLOOKUP(Tabela2[[#This Row],[Colocação]],Tabela1[#All],2,0),0)</f>
        <v>0</v>
      </c>
      <c r="U214" s="1" t="str">
        <f>IF(Tabela2[[#This Row],[Tempo Final (s)]]&gt;0,_xlfn.RANK.EQ(R214,$R$212:$R$218,1),"A definir")</f>
        <v>A definir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P215" s="8"/>
      <c r="Q215" s="8">
        <f>IF(AND(Tabela2[[#This Row],[Reps]]&lt;Tabela2[[#This Row],[Reps Cap]],Tabela2[[#This Row],[Reps]]&gt;0),(Tabela2[[#This Row],[Reps Cap]]-Tabela2[[#This Row],[Reps]])*1,0)</f>
        <v>0</v>
      </c>
      <c r="R215" s="8">
        <f>SUM(Tabela2[[#This Row],[Tempo CP (s)]],Tabela2[[#This Row],[Tempo P. (s)]])</f>
        <v>0</v>
      </c>
      <c r="S215" s="8"/>
      <c r="T215" s="1">
        <f>IFERROR(VLOOKUP(Tabela2[[#This Row],[Colocação]],Tabela1[#All],2,0),0)</f>
        <v>0</v>
      </c>
      <c r="U215" s="1" t="str">
        <f>IF(Tabela2[[#This Row],[Tempo Final (s)]]&gt;0,_xlfn.RANK.EQ(R215,$R$212:$R$218,1),"A definir")</f>
        <v>A definir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P216" s="8"/>
      <c r="Q216" s="8">
        <f>IF(AND(Tabela2[[#This Row],[Reps]]&lt;Tabela2[[#This Row],[Reps Cap]],Tabela2[[#This Row],[Reps]]&gt;0),(Tabela2[[#This Row],[Reps Cap]]-Tabela2[[#This Row],[Reps]])*1,0)</f>
        <v>0</v>
      </c>
      <c r="R216" s="8">
        <f>SUM(Tabela2[[#This Row],[Tempo CP (s)]],Tabela2[[#This Row],[Tempo P. (s)]])</f>
        <v>0</v>
      </c>
      <c r="S216" s="8"/>
      <c r="T216" s="1">
        <f>IFERROR(VLOOKUP(Tabela2[[#This Row],[Colocação]],Tabela1[#All],2,0),0)</f>
        <v>0</v>
      </c>
      <c r="U216" s="1" t="str">
        <f>IF(Tabela2[[#This Row],[Tempo Final (s)]]&gt;0,_xlfn.RANK.EQ(R216,$R$212:$R$218,1),"A definir")</f>
        <v>A definir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P217" s="8"/>
      <c r="Q217" s="8">
        <f>IF(AND(Tabela2[[#This Row],[Reps]]&lt;Tabela2[[#This Row],[Reps Cap]],Tabela2[[#This Row],[Reps]]&gt;0),(Tabela2[[#This Row],[Reps Cap]]-Tabela2[[#This Row],[Reps]])*1,0)</f>
        <v>0</v>
      </c>
      <c r="R217" s="8">
        <f>SUM(Tabela2[[#This Row],[Tempo CP (s)]],Tabela2[[#This Row],[Tempo P. (s)]])</f>
        <v>0</v>
      </c>
      <c r="S217" s="8"/>
      <c r="T217" s="1">
        <f>IFERROR(VLOOKUP(Tabela2[[#This Row],[Colocação]],Tabela1[#All],2,0),0)</f>
        <v>0</v>
      </c>
      <c r="U217" s="1" t="str">
        <f>IF(Tabela2[[#This Row],[Tempo Final (s)]]&gt;0,_xlfn.RANK.EQ(R217,$R$212:$R$218,1),"A definir")</f>
        <v>A definir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/>
      <c r="P218" s="14"/>
      <c r="Q218" s="14">
        <f>IF(AND(Tabela2[[#This Row],[Reps]]&lt;Tabela2[[#This Row],[Reps Cap]],Tabela2[[#This Row],[Reps]]&gt;0),(Tabela2[[#This Row],[Reps Cap]]-Tabela2[[#This Row],[Reps]])*1,0)</f>
        <v>0</v>
      </c>
      <c r="R218" s="14">
        <f>SUM(Tabela2[[#This Row],[Tempo CP (s)]],Tabela2[[#This Row],[Tempo P. (s)]])</f>
        <v>0</v>
      </c>
      <c r="S218" s="14"/>
      <c r="T218" s="15">
        <f>IFERROR(VLOOKUP(Tabela2[[#This Row],[Colocação]],Tabela1[#All],2,0),0)</f>
        <v>0</v>
      </c>
      <c r="U218" s="15" t="str">
        <f>IF(Tabela2[[#This Row],[Tempo Final (s)]]&gt;0,_xlfn.RANK.EQ(R218,$R$212:$R$218,1),"A definir")</f>
        <v>A definir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A18" sqref="A18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4" zoomScaleNormal="100" workbookViewId="0">
      <selection activeCell="A27" sqref="A27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46</v>
      </c>
      <c r="B5" s="8">
        <v>97</v>
      </c>
      <c r="C5" s="8">
        <v>94</v>
      </c>
      <c r="D5" s="8">
        <v>0</v>
      </c>
      <c r="E5" s="8">
        <v>0</v>
      </c>
      <c r="F5" s="8">
        <v>0</v>
      </c>
      <c r="G5" s="9">
        <v>191</v>
      </c>
    </row>
    <row r="6" spans="1:7" x14ac:dyDescent="0.3">
      <c r="A6" s="11" t="s">
        <v>49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44</v>
      </c>
      <c r="B7" s="8">
        <v>94</v>
      </c>
      <c r="C7" s="8">
        <v>97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45</v>
      </c>
      <c r="B8" s="8">
        <v>100</v>
      </c>
      <c r="C8" s="8">
        <v>88</v>
      </c>
      <c r="D8" s="8">
        <v>0</v>
      </c>
      <c r="E8" s="8">
        <v>0</v>
      </c>
      <c r="F8" s="8">
        <v>0</v>
      </c>
      <c r="G8" s="9">
        <v>188</v>
      </c>
    </row>
    <row r="9" spans="1:7" x14ac:dyDescent="0.3">
      <c r="A9" s="11" t="s">
        <v>47</v>
      </c>
      <c r="B9" s="8">
        <v>88</v>
      </c>
      <c r="C9" s="8">
        <v>91</v>
      </c>
      <c r="D9" s="8">
        <v>0</v>
      </c>
      <c r="E9" s="8">
        <v>0</v>
      </c>
      <c r="F9" s="8">
        <v>0</v>
      </c>
      <c r="G9" s="9">
        <v>179</v>
      </c>
    </row>
    <row r="10" spans="1:7" x14ac:dyDescent="0.3">
      <c r="A10" s="11" t="s">
        <v>48</v>
      </c>
      <c r="B10" s="8">
        <v>82</v>
      </c>
      <c r="C10" s="8">
        <v>85</v>
      </c>
      <c r="D10" s="8">
        <v>0</v>
      </c>
      <c r="E10" s="8">
        <v>0</v>
      </c>
      <c r="F10" s="8">
        <v>0</v>
      </c>
      <c r="G10" s="9">
        <v>167</v>
      </c>
    </row>
    <row r="11" spans="1:7" x14ac:dyDescent="0.3">
      <c r="A11" s="11" t="s">
        <v>51</v>
      </c>
      <c r="B11" s="8">
        <v>88</v>
      </c>
      <c r="C11" s="8">
        <v>76</v>
      </c>
      <c r="D11" s="8">
        <v>0</v>
      </c>
      <c r="E11" s="8">
        <v>0</v>
      </c>
      <c r="F11" s="8">
        <v>0</v>
      </c>
      <c r="G11" s="9">
        <v>164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11" t="s">
        <v>43</v>
      </c>
      <c r="B13" s="8">
        <v>73</v>
      </c>
      <c r="C13" s="8">
        <v>79</v>
      </c>
      <c r="D13" s="8">
        <v>0</v>
      </c>
      <c r="E13" s="8">
        <v>0</v>
      </c>
      <c r="F13" s="8">
        <v>0</v>
      </c>
      <c r="G13" s="9">
        <v>152</v>
      </c>
    </row>
    <row r="14" spans="1:7" x14ac:dyDescent="0.3">
      <c r="A14" s="11" t="s">
        <v>42</v>
      </c>
      <c r="B14" s="8">
        <v>76</v>
      </c>
      <c r="C14" s="8">
        <v>70</v>
      </c>
      <c r="D14" s="8">
        <v>0</v>
      </c>
      <c r="E14" s="8">
        <v>0</v>
      </c>
      <c r="F14" s="8">
        <v>0</v>
      </c>
      <c r="G14" s="9">
        <v>146</v>
      </c>
    </row>
    <row r="15" spans="1:7" x14ac:dyDescent="0.3">
      <c r="A15" s="11" t="s">
        <v>50</v>
      </c>
      <c r="B15" s="8">
        <v>70</v>
      </c>
      <c r="C15" s="8">
        <v>73</v>
      </c>
      <c r="D15" s="8">
        <v>0</v>
      </c>
      <c r="E15" s="8">
        <v>0</v>
      </c>
      <c r="F15" s="8">
        <v>0</v>
      </c>
      <c r="G15" s="9">
        <v>143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0</v>
      </c>
      <c r="E16" s="26">
        <v>0</v>
      </c>
      <c r="F16" s="26">
        <v>0</v>
      </c>
      <c r="G16" s="10">
        <v>1873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8" sqref="B18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56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52</v>
      </c>
      <c r="B7" s="8">
        <v>91</v>
      </c>
      <c r="C7" s="8">
        <v>97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55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53</v>
      </c>
      <c r="B9" s="8">
        <v>88</v>
      </c>
      <c r="C9" s="8">
        <v>88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0</v>
      </c>
      <c r="E10" s="26">
        <v>0</v>
      </c>
      <c r="F10" s="26">
        <v>0</v>
      </c>
      <c r="G10" s="10"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D17" sqref="D17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28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59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62</v>
      </c>
      <c r="B7" s="8">
        <v>94</v>
      </c>
      <c r="C7" s="8">
        <v>91</v>
      </c>
      <c r="D7" s="8">
        <v>0</v>
      </c>
      <c r="E7" s="8">
        <v>0</v>
      </c>
      <c r="F7" s="8">
        <v>0</v>
      </c>
      <c r="G7" s="9">
        <v>185</v>
      </c>
    </row>
    <row r="8" spans="1:7" x14ac:dyDescent="0.3">
      <c r="A8" s="11" t="s">
        <v>61</v>
      </c>
      <c r="B8" s="8">
        <v>85</v>
      </c>
      <c r="C8" s="8">
        <v>97</v>
      </c>
      <c r="D8" s="8">
        <v>0</v>
      </c>
      <c r="E8" s="8">
        <v>0</v>
      </c>
      <c r="F8" s="8">
        <v>0</v>
      </c>
      <c r="G8" s="9">
        <v>182</v>
      </c>
    </row>
    <row r="9" spans="1:7" x14ac:dyDescent="0.3">
      <c r="A9" s="11" t="s">
        <v>57</v>
      </c>
      <c r="B9" s="8">
        <v>91</v>
      </c>
      <c r="C9" s="8">
        <v>85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11" t="s">
        <v>60</v>
      </c>
      <c r="B10" s="8">
        <v>85</v>
      </c>
      <c r="C10" s="8">
        <v>88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58</v>
      </c>
      <c r="B11" s="8">
        <v>88</v>
      </c>
      <c r="C11" s="8">
        <v>79</v>
      </c>
      <c r="D11" s="8">
        <v>0</v>
      </c>
      <c r="E11" s="8">
        <v>0</v>
      </c>
      <c r="F11" s="8">
        <v>0</v>
      </c>
      <c r="G11" s="9">
        <v>167</v>
      </c>
    </row>
    <row r="12" spans="1:7" x14ac:dyDescent="0.3">
      <c r="A12" s="11" t="s">
        <v>93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0</v>
      </c>
      <c r="E13" s="26">
        <v>0</v>
      </c>
      <c r="F13" s="26">
        <v>0</v>
      </c>
      <c r="G13" s="10">
        <v>1435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C16" sqref="C16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63</v>
      </c>
      <c r="B5" s="8">
        <v>100</v>
      </c>
      <c r="C5" s="8">
        <v>97</v>
      </c>
      <c r="D5" s="8">
        <v>0</v>
      </c>
      <c r="E5" s="8">
        <v>0</v>
      </c>
      <c r="F5" s="8">
        <v>0</v>
      </c>
      <c r="G5" s="9">
        <v>197</v>
      </c>
    </row>
    <row r="6" spans="1:7" x14ac:dyDescent="0.3">
      <c r="A6" s="11" t="s">
        <v>65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67</v>
      </c>
      <c r="B7" s="8">
        <v>97</v>
      </c>
      <c r="C7" s="8">
        <v>94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66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64</v>
      </c>
      <c r="B9" s="8">
        <v>85</v>
      </c>
      <c r="C9" s="8">
        <v>88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92</v>
      </c>
      <c r="B10" s="8">
        <v>88</v>
      </c>
      <c r="C10" s="8">
        <v>85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0</v>
      </c>
      <c r="E11" s="26">
        <v>0</v>
      </c>
      <c r="F11" s="26">
        <v>0</v>
      </c>
      <c r="G11" s="10">
        <v>1110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D14" sqref="D14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69</v>
      </c>
      <c r="B5" s="8">
        <v>100</v>
      </c>
      <c r="C5" s="8">
        <v>97</v>
      </c>
      <c r="D5" s="8">
        <v>0</v>
      </c>
      <c r="E5" s="8">
        <v>0</v>
      </c>
      <c r="F5" s="8">
        <v>0</v>
      </c>
      <c r="G5" s="9">
        <v>197</v>
      </c>
    </row>
    <row r="6" spans="1:7" x14ac:dyDescent="0.3">
      <c r="A6" s="11" t="s">
        <v>70</v>
      </c>
      <c r="B6" s="8">
        <v>94</v>
      </c>
      <c r="C6" s="8">
        <v>100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71</v>
      </c>
      <c r="B7" s="8">
        <v>97</v>
      </c>
      <c r="C7" s="8">
        <v>94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3" t="s">
        <v>34</v>
      </c>
      <c r="B8" s="26">
        <v>291</v>
      </c>
      <c r="C8" s="26">
        <v>291</v>
      </c>
      <c r="D8" s="26">
        <v>0</v>
      </c>
      <c r="E8" s="26">
        <v>0</v>
      </c>
      <c r="F8" s="26">
        <v>0</v>
      </c>
      <c r="G8" s="10">
        <v>582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C19" sqref="C19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91</v>
      </c>
      <c r="B5" s="8">
        <v>100</v>
      </c>
      <c r="C5" s="8">
        <v>94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74</v>
      </c>
      <c r="B6" s="8">
        <v>94</v>
      </c>
      <c r="C6" s="8">
        <v>100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75</v>
      </c>
      <c r="B7" s="8">
        <v>88</v>
      </c>
      <c r="C7" s="8">
        <v>97</v>
      </c>
      <c r="D7" s="8">
        <v>0</v>
      </c>
      <c r="E7" s="8">
        <v>0</v>
      </c>
      <c r="F7" s="8">
        <v>0</v>
      </c>
      <c r="G7" s="9">
        <v>185</v>
      </c>
    </row>
    <row r="8" spans="1:7" x14ac:dyDescent="0.3">
      <c r="A8" s="11" t="s">
        <v>68</v>
      </c>
      <c r="B8" s="8">
        <v>91</v>
      </c>
      <c r="C8" s="8">
        <v>91</v>
      </c>
      <c r="D8" s="8">
        <v>0</v>
      </c>
      <c r="E8" s="8">
        <v>0</v>
      </c>
      <c r="F8" s="8">
        <v>0</v>
      </c>
      <c r="G8" s="9">
        <v>182</v>
      </c>
    </row>
    <row r="9" spans="1:7" x14ac:dyDescent="0.3">
      <c r="A9" s="11" t="s">
        <v>73</v>
      </c>
      <c r="B9" s="8">
        <v>97</v>
      </c>
      <c r="C9" s="8">
        <v>85</v>
      </c>
      <c r="D9" s="8">
        <v>0</v>
      </c>
      <c r="E9" s="8">
        <v>0</v>
      </c>
      <c r="F9" s="8">
        <v>0</v>
      </c>
      <c r="G9" s="9">
        <v>182</v>
      </c>
    </row>
    <row r="10" spans="1:7" x14ac:dyDescent="0.3">
      <c r="A10" s="11" t="s">
        <v>72</v>
      </c>
      <c r="B10" s="8">
        <v>85</v>
      </c>
      <c r="C10" s="8">
        <v>88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0</v>
      </c>
      <c r="E11" s="26">
        <v>0</v>
      </c>
      <c r="F11" s="26">
        <v>0</v>
      </c>
      <c r="G11" s="10">
        <v>1110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A5" sqref="A5:A11"/>
      <pivotSelection pane="bottomRight" showHeader="1" axis="axisRow" activeRow="4" previousRow="4" click="1" r:id="rId1">
        <pivotArea dataOnly="0" labelOnly="1" fieldPosition="0">
          <references count="1">
            <reference field="9" count="0"/>
          </references>
        </pivotArea>
      </pivotSelection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77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79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3" t="s">
        <v>34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topLeftCell="A2" zoomScaleNormal="100" workbookViewId="0">
      <selection activeCell="A20" sqref="A20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86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88</v>
      </c>
      <c r="B10" s="8">
        <v>0</v>
      </c>
      <c r="C10" s="27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83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11" t="s">
        <v>84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x14ac:dyDescent="0.3">
      <c r="A13" s="3" t="s">
        <v>34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2025-10-18T13:57:54Z</dcterms:modified>
  <cp:category/>
  <cp:contentStatus/>
</cp:coreProperties>
</file>