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90893848-4976-4CF0-9694-0FDE6CBB0129}" xr6:coauthVersionLast="47" xr6:coauthVersionMax="47" xr10:uidLastSave="{00000000-0000-0000-0000-000000000000}"/>
  <bookViews>
    <workbookView xWindow="-108" yWindow="-108" windowWidth="23256" windowHeight="12456" tabRatio="797" activeTab="3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54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9" i="2" l="1"/>
  <c r="Q111" i="2"/>
  <c r="Q225" i="2"/>
  <c r="R225" i="2" s="1"/>
  <c r="U225" i="2" s="1"/>
  <c r="T225" i="2" s="1"/>
  <c r="Q172" i="2"/>
  <c r="R172" i="2" s="1"/>
  <c r="U172" i="2" s="1"/>
  <c r="T172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U215" i="2" s="1"/>
  <c r="Q214" i="2"/>
  <c r="R214" i="2" s="1"/>
  <c r="U214" i="2" s="1"/>
  <c r="Q213" i="2"/>
  <c r="R213" i="2" s="1"/>
  <c r="U213" i="2" s="1"/>
  <c r="Q212" i="2"/>
  <c r="R212" i="2" s="1"/>
  <c r="U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U202" i="2" s="1"/>
  <c r="Q201" i="2"/>
  <c r="R201" i="2" s="1"/>
  <c r="U201" i="2" s="1"/>
  <c r="Q200" i="2"/>
  <c r="R200" i="2" s="1"/>
  <c r="U200" i="2" s="1"/>
  <c r="Q199" i="2"/>
  <c r="R199" i="2" s="1"/>
  <c r="Q198" i="2"/>
  <c r="R198" i="2" s="1"/>
  <c r="U198" i="2" s="1"/>
  <c r="Q197" i="2"/>
  <c r="R197" i="2" s="1"/>
  <c r="U197" i="2" s="1"/>
  <c r="Q196" i="2"/>
  <c r="R196" i="2" s="1"/>
  <c r="U196" i="2" s="1"/>
  <c r="Q195" i="2"/>
  <c r="R195" i="2" s="1"/>
  <c r="U195" i="2" s="1"/>
  <c r="Q194" i="2"/>
  <c r="R194" i="2" s="1"/>
  <c r="U194" i="2" s="1"/>
  <c r="Q193" i="2"/>
  <c r="R193" i="2" s="1"/>
  <c r="U193" i="2" s="1"/>
  <c r="Q192" i="2"/>
  <c r="R192" i="2" s="1"/>
  <c r="U192" i="2" s="1"/>
  <c r="Q191" i="2"/>
  <c r="R191" i="2" s="1"/>
  <c r="U191" i="2" s="1"/>
  <c r="Q190" i="2"/>
  <c r="R190" i="2" s="1"/>
  <c r="Q189" i="2"/>
  <c r="R189" i="2" s="1"/>
  <c r="U189" i="2" s="1"/>
  <c r="Q188" i="2"/>
  <c r="R188" i="2" s="1"/>
  <c r="Q187" i="2"/>
  <c r="R187" i="2" s="1"/>
  <c r="U187" i="2" s="1"/>
  <c r="Q186" i="2"/>
  <c r="R186" i="2" s="1"/>
  <c r="Q185" i="2"/>
  <c r="R185" i="2" s="1"/>
  <c r="U185" i="2" s="1"/>
  <c r="Q184" i="2"/>
  <c r="R184" i="2" s="1"/>
  <c r="Q183" i="2"/>
  <c r="R183" i="2" s="1"/>
  <c r="U183" i="2" s="1"/>
  <c r="Q182" i="2"/>
  <c r="R182" i="2" s="1"/>
  <c r="U182" i="2" s="1"/>
  <c r="Q181" i="2"/>
  <c r="R181" i="2" s="1"/>
  <c r="U181" i="2" s="1"/>
  <c r="Q180" i="2"/>
  <c r="R180" i="2" s="1"/>
  <c r="U180" i="2" s="1"/>
  <c r="Q179" i="2"/>
  <c r="R179" i="2" s="1"/>
  <c r="U179" i="2" s="1"/>
  <c r="Q178" i="2"/>
  <c r="R178" i="2" s="1"/>
  <c r="U178" i="2" s="1"/>
  <c r="Q177" i="2"/>
  <c r="R177" i="2" s="1"/>
  <c r="U177" i="2" s="1"/>
  <c r="Q176" i="2"/>
  <c r="R176" i="2" s="1"/>
  <c r="U176" i="2" s="1"/>
  <c r="Q175" i="2"/>
  <c r="R175" i="2" s="1"/>
  <c r="U175" i="2" s="1"/>
  <c r="Q174" i="2"/>
  <c r="R174" i="2" s="1"/>
  <c r="Q173" i="2"/>
  <c r="R173" i="2" s="1"/>
  <c r="Q171" i="2"/>
  <c r="R171" i="2" s="1"/>
  <c r="U171" i="2" s="1"/>
  <c r="Q170" i="2"/>
  <c r="R170" i="2" s="1"/>
  <c r="U170" i="2" s="1"/>
  <c r="Q169" i="2"/>
  <c r="R169" i="2" s="1"/>
  <c r="Q168" i="2"/>
  <c r="R168" i="2" s="1"/>
  <c r="U168" i="2" s="1"/>
  <c r="Q167" i="2"/>
  <c r="R167" i="2" s="1"/>
  <c r="U167" i="2" s="1"/>
  <c r="Q166" i="2"/>
  <c r="R166" i="2" s="1"/>
  <c r="Q165" i="2"/>
  <c r="R165" i="2" s="1"/>
  <c r="U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U33" i="2" s="1"/>
  <c r="Q34" i="2"/>
  <c r="R34" i="2" s="1"/>
  <c r="U34" i="2" s="1"/>
  <c r="Q35" i="2"/>
  <c r="R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U164" i="2" s="1"/>
  <c r="Q163" i="2"/>
  <c r="R163" i="2" s="1"/>
  <c r="U163" i="2" s="1"/>
  <c r="Q162" i="2"/>
  <c r="R162" i="2" s="1"/>
  <c r="U162" i="2" s="1"/>
  <c r="Q161" i="2"/>
  <c r="R161" i="2" s="1"/>
  <c r="U161" i="2" s="1"/>
  <c r="Q160" i="2"/>
  <c r="R160" i="2" s="1"/>
  <c r="U160" i="2" s="1"/>
  <c r="Q159" i="2"/>
  <c r="R159" i="2" s="1"/>
  <c r="U159" i="2" s="1"/>
  <c r="Q158" i="2"/>
  <c r="R158" i="2" s="1"/>
  <c r="U158" i="2" s="1"/>
  <c r="Q157" i="2"/>
  <c r="R157" i="2" s="1"/>
  <c r="U157" i="2" s="1"/>
  <c r="Q156" i="2"/>
  <c r="R156" i="2" s="1"/>
  <c r="U156" i="2" s="1"/>
  <c r="Q155" i="2"/>
  <c r="R155" i="2" s="1"/>
  <c r="U155" i="2" s="1"/>
  <c r="Q154" i="2"/>
  <c r="R154" i="2" s="1"/>
  <c r="U154" i="2" s="1"/>
  <c r="Q153" i="2"/>
  <c r="R153" i="2" s="1"/>
  <c r="U153" i="2" s="1"/>
  <c r="Q152" i="2"/>
  <c r="R152" i="2" s="1"/>
  <c r="U152" i="2" s="1"/>
  <c r="Q151" i="2"/>
  <c r="R151" i="2" s="1"/>
  <c r="U151" i="2" s="1"/>
  <c r="Q150" i="2"/>
  <c r="R150" i="2" s="1"/>
  <c r="U150" i="2" s="1"/>
  <c r="Q149" i="2"/>
  <c r="R149" i="2" s="1"/>
  <c r="U149" i="2" s="1"/>
  <c r="Q148" i="2"/>
  <c r="R148" i="2" s="1"/>
  <c r="U148" i="2" s="1"/>
  <c r="Q147" i="2"/>
  <c r="R147" i="2" s="1"/>
  <c r="U147" i="2" s="1"/>
  <c r="Q146" i="2"/>
  <c r="R146" i="2" s="1"/>
  <c r="U146" i="2" s="1"/>
  <c r="Q145" i="2"/>
  <c r="R145" i="2" s="1"/>
  <c r="U145" i="2" s="1"/>
  <c r="Q144" i="2"/>
  <c r="R144" i="2" s="1"/>
  <c r="U144" i="2" s="1"/>
  <c r="Q143" i="2"/>
  <c r="R143" i="2" s="1"/>
  <c r="U143" i="2" s="1"/>
  <c r="Q142" i="2"/>
  <c r="R142" i="2" s="1"/>
  <c r="U142" i="2" s="1"/>
  <c r="Q40" i="2"/>
  <c r="Q138" i="2"/>
  <c r="R138" i="2" s="1"/>
  <c r="U138" i="2" s="1"/>
  <c r="Q89" i="2"/>
  <c r="R89" i="2" s="1"/>
  <c r="U89" i="2" s="1"/>
  <c r="Q90" i="2"/>
  <c r="R90" i="2" s="1"/>
  <c r="U90" i="2" s="1"/>
  <c r="Q47" i="2"/>
  <c r="R47" i="2" s="1"/>
  <c r="U47" i="2" s="1"/>
  <c r="Q46" i="2"/>
  <c r="R46" i="2" s="1"/>
  <c r="U46" i="2" s="1"/>
  <c r="Q107" i="2"/>
  <c r="R107" i="2" s="1"/>
  <c r="U107" i="2" s="1"/>
  <c r="Q106" i="2"/>
  <c r="R106" i="2" s="1"/>
  <c r="U106" i="2" s="1"/>
  <c r="Q69" i="2"/>
  <c r="R69" i="2" s="1"/>
  <c r="Q70" i="2"/>
  <c r="R70" i="2" s="1"/>
  <c r="Q68" i="2"/>
  <c r="R68" i="2" s="1"/>
  <c r="T253" i="2" l="1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200" i="2"/>
  <c r="T201" i="2"/>
  <c r="T202" i="2"/>
  <c r="T198" i="2"/>
  <c r="T196" i="2"/>
  <c r="T197" i="2"/>
  <c r="T195" i="2"/>
  <c r="T214" i="2"/>
  <c r="T215" i="2"/>
  <c r="U218" i="2"/>
  <c r="T218" i="2" s="1"/>
  <c r="U217" i="2"/>
  <c r="T217" i="2" s="1"/>
  <c r="U216" i="2"/>
  <c r="T216" i="2" s="1"/>
  <c r="T213" i="2"/>
  <c r="T212" i="2"/>
  <c r="T183" i="2"/>
  <c r="U173" i="2"/>
  <c r="T173" i="2" s="1"/>
  <c r="T178" i="2"/>
  <c r="T180" i="2"/>
  <c r="U190" i="2"/>
  <c r="T190" i="2" s="1"/>
  <c r="T192" i="2"/>
  <c r="U166" i="2"/>
  <c r="T166" i="2" s="1"/>
  <c r="T182" i="2"/>
  <c r="T185" i="2"/>
  <c r="T167" i="2"/>
  <c r="T193" i="2"/>
  <c r="T170" i="2"/>
  <c r="T171" i="2"/>
  <c r="T194" i="2"/>
  <c r="T175" i="2"/>
  <c r="U174" i="2"/>
  <c r="T174" i="2" s="1"/>
  <c r="T177" i="2"/>
  <c r="T187" i="2"/>
  <c r="T179" i="2"/>
  <c r="U188" i="2"/>
  <c r="T188" i="2" s="1"/>
  <c r="U169" i="2"/>
  <c r="T169" i="2" s="1"/>
  <c r="U186" i="2"/>
  <c r="T186" i="2" s="1"/>
  <c r="T168" i="2"/>
  <c r="U184" i="2"/>
  <c r="T184" i="2" s="1"/>
  <c r="T191" i="2"/>
  <c r="T189" i="2"/>
  <c r="T181" i="2"/>
  <c r="T176" i="2"/>
  <c r="T165" i="2"/>
  <c r="U35" i="2"/>
  <c r="T35" i="2" s="1"/>
  <c r="T34" i="2"/>
  <c r="T269" i="2"/>
  <c r="T258" i="2"/>
  <c r="T261" i="2"/>
  <c r="T33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U17" i="2" s="1"/>
  <c r="T17" i="2" s="1"/>
  <c r="Q19" i="2"/>
  <c r="R19" i="2" s="1"/>
  <c r="U24" i="2" s="1"/>
  <c r="T24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U36" i="2" s="1"/>
  <c r="Q37" i="2"/>
  <c r="R37" i="2" s="1"/>
  <c r="U37" i="2" s="1"/>
  <c r="Q38" i="2"/>
  <c r="R38" i="2" s="1"/>
  <c r="U38" i="2" s="1"/>
  <c r="Q39" i="2"/>
  <c r="R39" i="2" s="1"/>
  <c r="U39" i="2" s="1"/>
  <c r="R40" i="2"/>
  <c r="U40" i="2" s="1"/>
  <c r="Q41" i="2"/>
  <c r="R41" i="2" s="1"/>
  <c r="U41" i="2" s="1"/>
  <c r="Q42" i="2"/>
  <c r="R42" i="2" s="1"/>
  <c r="U42" i="2" s="1"/>
  <c r="Q43" i="2"/>
  <c r="R43" i="2" s="1"/>
  <c r="U43" i="2" s="1"/>
  <c r="Q44" i="2"/>
  <c r="R44" i="2" s="1"/>
  <c r="U44" i="2" s="1"/>
  <c r="Q45" i="2"/>
  <c r="R45" i="2" s="1"/>
  <c r="U45" i="2" s="1"/>
  <c r="Q48" i="2"/>
  <c r="R48" i="2" s="1"/>
  <c r="U48" i="2" s="1"/>
  <c r="Q49" i="2"/>
  <c r="R49" i="2" s="1"/>
  <c r="U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U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U80" i="2" s="1"/>
  <c r="Q81" i="2"/>
  <c r="R81" i="2" s="1"/>
  <c r="U81" i="2" s="1"/>
  <c r="Q82" i="2"/>
  <c r="R82" i="2" s="1"/>
  <c r="U82" i="2" s="1"/>
  <c r="Q83" i="2"/>
  <c r="R83" i="2" s="1"/>
  <c r="U83" i="2" s="1"/>
  <c r="Q84" i="2"/>
  <c r="R84" i="2" s="1"/>
  <c r="U84" i="2" s="1"/>
  <c r="Q85" i="2"/>
  <c r="R85" i="2" s="1"/>
  <c r="U85" i="2" s="1"/>
  <c r="Q86" i="2"/>
  <c r="R86" i="2" s="1"/>
  <c r="U86" i="2" s="1"/>
  <c r="Q87" i="2"/>
  <c r="R87" i="2" s="1"/>
  <c r="U87" i="2" s="1"/>
  <c r="Q88" i="2"/>
  <c r="R88" i="2" s="1"/>
  <c r="U88" i="2" s="1"/>
  <c r="Q91" i="2"/>
  <c r="R91" i="2" s="1"/>
  <c r="U91" i="2" s="1"/>
  <c r="Q92" i="2"/>
  <c r="R92" i="2" s="1"/>
  <c r="U92" i="2" s="1"/>
  <c r="Q93" i="2"/>
  <c r="R93" i="2" s="1"/>
  <c r="U93" i="2" s="1"/>
  <c r="Q94" i="2"/>
  <c r="R94" i="2" s="1"/>
  <c r="U94" i="2" s="1"/>
  <c r="Q95" i="2"/>
  <c r="R95" i="2" s="1"/>
  <c r="U95" i="2" s="1"/>
  <c r="Q96" i="2"/>
  <c r="R96" i="2" s="1"/>
  <c r="U96" i="2" s="1"/>
  <c r="Q97" i="2"/>
  <c r="R97" i="2" s="1"/>
  <c r="U97" i="2" s="1"/>
  <c r="Q98" i="2"/>
  <c r="R98" i="2" s="1"/>
  <c r="U98" i="2" s="1"/>
  <c r="Q99" i="2"/>
  <c r="R99" i="2" s="1"/>
  <c r="U99" i="2" s="1"/>
  <c r="Q100" i="2"/>
  <c r="R100" i="2" s="1"/>
  <c r="U100" i="2" s="1"/>
  <c r="Q101" i="2"/>
  <c r="R101" i="2" s="1"/>
  <c r="U101" i="2" s="1"/>
  <c r="Q102" i="2"/>
  <c r="R102" i="2" s="1"/>
  <c r="U102" i="2" s="1"/>
  <c r="Q103" i="2"/>
  <c r="R103" i="2" s="1"/>
  <c r="U103" i="2" s="1"/>
  <c r="Q104" i="2"/>
  <c r="R104" i="2" s="1"/>
  <c r="U104" i="2" s="1"/>
  <c r="Q105" i="2"/>
  <c r="R105" i="2" s="1"/>
  <c r="U105" i="2" s="1"/>
  <c r="Q108" i="2"/>
  <c r="R108" i="2" s="1"/>
  <c r="U108" i="2" s="1"/>
  <c r="Q109" i="2"/>
  <c r="R109" i="2" s="1"/>
  <c r="U109" i="2" s="1"/>
  <c r="Q110" i="2"/>
  <c r="R110" i="2" s="1"/>
  <c r="U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U122" i="2" s="1"/>
  <c r="Q123" i="2"/>
  <c r="R123" i="2" s="1"/>
  <c r="U123" i="2" s="1"/>
  <c r="Q124" i="2"/>
  <c r="R124" i="2" s="1"/>
  <c r="U124" i="2" s="1"/>
  <c r="Q125" i="2"/>
  <c r="R125" i="2" s="1"/>
  <c r="U125" i="2" s="1"/>
  <c r="Q126" i="2"/>
  <c r="R126" i="2" s="1"/>
  <c r="U126" i="2" s="1"/>
  <c r="Q127" i="2"/>
  <c r="R127" i="2" s="1"/>
  <c r="U127" i="2" s="1"/>
  <c r="Q128" i="2"/>
  <c r="R128" i="2" s="1"/>
  <c r="U128" i="2" s="1"/>
  <c r="Q129" i="2"/>
  <c r="R129" i="2" s="1"/>
  <c r="U129" i="2" s="1"/>
  <c r="Q130" i="2"/>
  <c r="R130" i="2" s="1"/>
  <c r="U130" i="2" s="1"/>
  <c r="Q131" i="2"/>
  <c r="R131" i="2" s="1"/>
  <c r="U131" i="2" s="1"/>
  <c r="Q132" i="2"/>
  <c r="R132" i="2" s="1"/>
  <c r="U132" i="2" s="1"/>
  <c r="Q133" i="2"/>
  <c r="R133" i="2" s="1"/>
  <c r="U133" i="2" s="1"/>
  <c r="Q134" i="2"/>
  <c r="R134" i="2" s="1"/>
  <c r="U134" i="2" s="1"/>
  <c r="Q135" i="2"/>
  <c r="R135" i="2" s="1"/>
  <c r="U135" i="2" s="1"/>
  <c r="Q136" i="2"/>
  <c r="R136" i="2" s="1"/>
  <c r="U136" i="2" s="1"/>
  <c r="Q137" i="2"/>
  <c r="R137" i="2" s="1"/>
  <c r="U137" i="2" s="1"/>
  <c r="R139" i="2"/>
  <c r="U139" i="2" s="1"/>
  <c r="Q140" i="2"/>
  <c r="R140" i="2" s="1"/>
  <c r="U140" i="2" s="1"/>
  <c r="Q141" i="2"/>
  <c r="R141" i="2" s="1"/>
  <c r="U141" i="2" s="1"/>
  <c r="J1" i="2"/>
  <c r="U79" i="2" l="1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T72" i="2"/>
  <c r="U18" i="2"/>
  <c r="T18" i="2" s="1"/>
  <c r="T83" i="2"/>
  <c r="T163" i="2"/>
  <c r="T224" i="2"/>
  <c r="T223" i="2"/>
  <c r="T242" i="2"/>
  <c r="T220" i="2"/>
  <c r="T142" i="2"/>
  <c r="T227" i="2"/>
  <c r="T154" i="2"/>
  <c r="T153" i="2"/>
  <c r="T152" i="2"/>
  <c r="T156" i="2"/>
  <c r="T222" i="2"/>
  <c r="T164" i="2"/>
  <c r="T239" i="2"/>
  <c r="T229" i="2"/>
  <c r="T144" i="2"/>
  <c r="T158" i="2"/>
  <c r="T162" i="2"/>
  <c r="T157" i="2"/>
  <c r="T226" i="2"/>
  <c r="T241" i="2"/>
  <c r="T234" i="2"/>
  <c r="T145" i="2"/>
  <c r="T244" i="2"/>
  <c r="T243" i="2"/>
  <c r="T236" i="2"/>
  <c r="T151" i="2"/>
  <c r="T235" i="2"/>
  <c r="T232" i="2"/>
  <c r="T161" i="2"/>
  <c r="T221" i="2"/>
  <c r="T231" i="2"/>
  <c r="T147" i="2"/>
  <c r="T160" i="2"/>
  <c r="T143" i="2"/>
  <c r="T149" i="2"/>
  <c r="T228" i="2"/>
  <c r="T219" i="2"/>
  <c r="T240" i="2"/>
  <c r="T146" i="2"/>
  <c r="T230" i="2"/>
  <c r="T238" i="2"/>
  <c r="T159" i="2"/>
  <c r="T148" i="2"/>
  <c r="T150" i="2"/>
  <c r="T155" i="2"/>
  <c r="T237" i="2"/>
  <c r="T233" i="2"/>
  <c r="T138" i="2"/>
  <c r="T133" i="2"/>
  <c r="T137" i="2"/>
  <c r="T136" i="2"/>
  <c r="T135" i="2"/>
  <c r="T134" i="2"/>
  <c r="T132" i="2"/>
  <c r="T131" i="2"/>
  <c r="T130" i="2"/>
  <c r="T129" i="2"/>
  <c r="T128" i="2"/>
  <c r="T127" i="2"/>
  <c r="T141" i="2"/>
  <c r="T140" i="2"/>
  <c r="T139" i="2"/>
  <c r="T126" i="2"/>
  <c r="T122" i="2"/>
  <c r="T107" i="2"/>
  <c r="T106" i="2"/>
  <c r="T109" i="2"/>
  <c r="T108" i="2"/>
  <c r="T101" i="2"/>
  <c r="T100" i="2"/>
  <c r="T88" i="2"/>
  <c r="T87" i="2"/>
  <c r="T86" i="2"/>
  <c r="T85" i="2"/>
  <c r="T90" i="2"/>
  <c r="T89" i="2"/>
  <c r="T84" i="2"/>
  <c r="T96" i="2"/>
  <c r="T92" i="2"/>
  <c r="T99" i="2"/>
  <c r="T98" i="2"/>
  <c r="T97" i="2"/>
  <c r="T95" i="2"/>
  <c r="T94" i="2"/>
  <c r="T93" i="2"/>
  <c r="T91" i="2"/>
  <c r="T125" i="2"/>
  <c r="T124" i="2"/>
  <c r="T123" i="2"/>
  <c r="T80" i="2"/>
  <c r="T82" i="2"/>
  <c r="T81" i="2"/>
  <c r="T110" i="2"/>
  <c r="T105" i="2"/>
  <c r="T104" i="2"/>
  <c r="T103" i="2"/>
  <c r="T102" i="2"/>
  <c r="T46" i="2"/>
  <c r="T47" i="2"/>
  <c r="T49" i="2"/>
  <c r="T48" i="2"/>
  <c r="T45" i="2"/>
  <c r="T44" i="2"/>
  <c r="T43" i="2"/>
  <c r="T42" i="2"/>
  <c r="T41" i="2"/>
  <c r="T40" i="2"/>
  <c r="T39" i="2"/>
  <c r="T38" i="2"/>
  <c r="T37" i="2"/>
  <c r="T36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T26" i="2"/>
  <c r="U19" i="2"/>
  <c r="T19" i="2" s="1"/>
  <c r="U14" i="2"/>
  <c r="T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Urquiza</author>
  </authors>
  <commentList>
    <comment ref="O96" authorId="0" shapeId="0" xr:uid="{E0D5A513-12CB-4C42-B406-C2CB0F6028B1}">
      <text>
        <r>
          <rPr>
            <sz val="11"/>
            <color theme="1"/>
            <rFont val="Calibri"/>
            <family val="2"/>
            <scheme val="minor"/>
          </rPr>
          <t>Alexandre Urquiza:
Ajustar p/ 603 seg a pedido de Lipe por contestação.</t>
        </r>
      </text>
    </comment>
  </commentList>
</comments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<sst xmlns="http://schemas.openxmlformats.org/spreadsheetml/2006/main" count="1913" uniqueCount="95">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</sst>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129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391597453701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50" maxValue="840"/>
    </cacheField>
    <cacheField name="Reps" numFmtId="0">
      <sharedItems containsString="0" containsBlank="1" containsNumber="1" containsInteger="1" minValue="30" maxValue="770"/>
    </cacheField>
    <cacheField name="Tempo CP (s)" numFmtId="41">
      <sharedItems containsString="0" containsBlank="1" containsNumber="1" containsInteger="1" minValue="75" maxValue="840"/>
    </cacheField>
    <cacheField name="Tempo P. (s)" numFmtId="41">
      <sharedItems containsSemiMixedTypes="0" containsString="0" containsNumber="1" containsInteger="1" minValue="0" maxValue="277"/>
    </cacheField>
    <cacheField name="Tempo Final (s)" numFmtId="41">
      <sharedItems containsSemiMixedTypes="0" containsString="0" containsNumber="1" containsInteger="1" minValue="0" maxValue="1117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m/>
    <m/>
    <n v="0"/>
    <n v="0"/>
    <m/>
    <n v="0"/>
    <s v="A definir"/>
  </r>
  <r>
    <n v="25"/>
    <n v="4"/>
    <x v="3"/>
    <x v="0"/>
    <s v="P1"/>
    <x v="0"/>
    <x v="0"/>
    <m/>
    <x v="0"/>
    <x v="25"/>
    <m/>
    <s v="-"/>
    <n v="30"/>
    <n v="150"/>
    <m/>
    <m/>
    <n v="0"/>
    <n v="0"/>
    <m/>
    <n v="0"/>
    <s v="A definir"/>
  </r>
  <r>
    <n v="26"/>
    <n v="4"/>
    <x v="3"/>
    <x v="0"/>
    <s v="P1"/>
    <x v="0"/>
    <x v="0"/>
    <m/>
    <x v="0"/>
    <x v="26"/>
    <m/>
    <s v="-"/>
    <n v="30"/>
    <n v="150"/>
    <m/>
    <m/>
    <n v="0"/>
    <n v="0"/>
    <m/>
    <n v="0"/>
    <s v="A definir"/>
  </r>
  <r>
    <n v="27"/>
    <n v="4"/>
    <x v="3"/>
    <x v="0"/>
    <s v="P1"/>
    <x v="0"/>
    <x v="0"/>
    <m/>
    <x v="0"/>
    <x v="27"/>
    <m/>
    <s v="-"/>
    <n v="30"/>
    <n v="150"/>
    <m/>
    <m/>
    <n v="0"/>
    <n v="0"/>
    <m/>
    <n v="0"/>
    <s v="A definir"/>
  </r>
  <r>
    <n v="28"/>
    <n v="4"/>
    <x v="3"/>
    <x v="0"/>
    <s v="P1"/>
    <x v="0"/>
    <x v="0"/>
    <m/>
    <x v="0"/>
    <x v="28"/>
    <m/>
    <s v="-"/>
    <n v="30"/>
    <n v="150"/>
    <m/>
    <m/>
    <n v="0"/>
    <n v="0"/>
    <m/>
    <n v="0"/>
    <s v="A definir"/>
  </r>
  <r>
    <n v="33"/>
    <n v="5"/>
    <x v="3"/>
    <x v="0"/>
    <s v="P1"/>
    <x v="0"/>
    <x v="0"/>
    <m/>
    <x v="0"/>
    <x v="29"/>
    <m/>
    <s v="-"/>
    <n v="30"/>
    <n v="150"/>
    <m/>
    <m/>
    <n v="0"/>
    <n v="0"/>
    <m/>
    <n v="0"/>
    <s v="A definir"/>
  </r>
  <r>
    <m/>
    <m/>
    <x v="4"/>
    <x v="1"/>
    <m/>
    <x v="1"/>
    <x v="0"/>
    <m/>
    <x v="0"/>
    <x v="30"/>
    <m/>
    <m/>
    <n v="30"/>
    <n v="150"/>
    <m/>
    <m/>
    <n v="0"/>
    <n v="0"/>
    <m/>
    <n v="0"/>
    <s v="A definir"/>
  </r>
  <r>
    <m/>
    <m/>
    <x v="4"/>
    <x v="1"/>
    <m/>
    <x v="1"/>
    <x v="0"/>
    <m/>
    <x v="0"/>
    <x v="31"/>
    <m/>
    <m/>
    <n v="30"/>
    <n v="150"/>
    <m/>
    <m/>
    <n v="0"/>
    <n v="0"/>
    <m/>
    <n v="0"/>
    <s v="A definir"/>
  </r>
  <r>
    <m/>
    <m/>
    <x v="4"/>
    <x v="1"/>
    <m/>
    <x v="1"/>
    <x v="0"/>
    <m/>
    <x v="0"/>
    <x v="32"/>
    <m/>
    <m/>
    <n v="30"/>
    <n v="150"/>
    <m/>
    <m/>
    <n v="0"/>
    <n v="0"/>
    <m/>
    <n v="0"/>
    <s v="A definir"/>
  </r>
  <r>
    <n v="34"/>
    <n v="8"/>
    <x v="5"/>
    <x v="0"/>
    <s v="P1"/>
    <x v="0"/>
    <x v="0"/>
    <m/>
    <x v="0"/>
    <x v="33"/>
    <m/>
    <m/>
    <n v="30"/>
    <n v="150"/>
    <m/>
    <m/>
    <n v="0"/>
    <n v="0"/>
    <m/>
    <n v="0"/>
    <s v="A definir"/>
  </r>
  <r>
    <n v="35"/>
    <n v="8"/>
    <x v="5"/>
    <x v="0"/>
    <s v="P1"/>
    <x v="0"/>
    <x v="0"/>
    <m/>
    <x v="0"/>
    <x v="34"/>
    <m/>
    <m/>
    <n v="30"/>
    <n v="150"/>
    <m/>
    <m/>
    <n v="0"/>
    <n v="0"/>
    <m/>
    <n v="0"/>
    <s v="A definir"/>
  </r>
  <r>
    <n v="40"/>
    <n v="8"/>
    <x v="5"/>
    <x v="0"/>
    <s v="P1"/>
    <x v="0"/>
    <x v="0"/>
    <m/>
    <x v="0"/>
    <x v="35"/>
    <m/>
    <m/>
    <n v="30"/>
    <n v="150"/>
    <m/>
    <m/>
    <n v="0"/>
    <n v="0"/>
    <m/>
    <n v="0"/>
    <s v="A definir"/>
  </r>
  <r>
    <n v="41"/>
    <n v="9"/>
    <x v="5"/>
    <x v="0"/>
    <s v="P1"/>
    <x v="0"/>
    <x v="0"/>
    <m/>
    <x v="0"/>
    <x v="36"/>
    <m/>
    <m/>
    <n v="30"/>
    <n v="150"/>
    <m/>
    <m/>
    <n v="0"/>
    <n v="0"/>
    <m/>
    <n v="0"/>
    <s v="A definir"/>
  </r>
  <r>
    <n v="42"/>
    <n v="9"/>
    <x v="5"/>
    <x v="0"/>
    <s v="P1"/>
    <x v="0"/>
    <x v="0"/>
    <m/>
    <x v="0"/>
    <x v="37"/>
    <m/>
    <m/>
    <n v="30"/>
    <n v="150"/>
    <m/>
    <m/>
    <n v="0"/>
    <n v="0"/>
    <m/>
    <n v="0"/>
    <s v="A definir"/>
  </r>
  <r>
    <n v="43"/>
    <n v="9"/>
    <x v="5"/>
    <x v="0"/>
    <s v="P1"/>
    <x v="0"/>
    <x v="0"/>
    <m/>
    <x v="0"/>
    <x v="38"/>
    <m/>
    <m/>
    <n v="30"/>
    <n v="150"/>
    <m/>
    <m/>
    <n v="0"/>
    <n v="0"/>
    <m/>
    <n v="0"/>
    <s v="A definir"/>
  </r>
  <r>
    <n v="44"/>
    <n v="9"/>
    <x v="6"/>
    <x v="0"/>
    <s v="P1"/>
    <x v="0"/>
    <x v="0"/>
    <m/>
    <x v="0"/>
    <x v="39"/>
    <m/>
    <m/>
    <n v="40"/>
    <n v="150"/>
    <m/>
    <m/>
    <n v="0"/>
    <n v="0"/>
    <m/>
    <n v="0"/>
    <s v="A definir"/>
  </r>
  <r>
    <n v="45"/>
    <n v="9"/>
    <x v="6"/>
    <x v="0"/>
    <s v="P1"/>
    <x v="0"/>
    <x v="0"/>
    <m/>
    <x v="0"/>
    <x v="40"/>
    <m/>
    <m/>
    <n v="40"/>
    <n v="150"/>
    <m/>
    <m/>
    <n v="0"/>
    <n v="0"/>
    <m/>
    <n v="0"/>
    <s v="A definir"/>
  </r>
  <r>
    <n v="46"/>
    <n v="9"/>
    <x v="6"/>
    <x v="0"/>
    <s v="P1"/>
    <x v="0"/>
    <x v="0"/>
    <m/>
    <x v="0"/>
    <x v="41"/>
    <m/>
    <m/>
    <n v="40"/>
    <n v="150"/>
    <m/>
    <m/>
    <n v="0"/>
    <n v="0"/>
    <m/>
    <n v="0"/>
    <s v="A definir"/>
  </r>
  <r>
    <n v="47"/>
    <n v="9"/>
    <x v="6"/>
    <x v="0"/>
    <s v="P1"/>
    <x v="0"/>
    <x v="0"/>
    <m/>
    <x v="0"/>
    <x v="42"/>
    <m/>
    <m/>
    <n v="40"/>
    <n v="150"/>
    <m/>
    <m/>
    <n v="0"/>
    <n v="0"/>
    <m/>
    <n v="0"/>
    <s v="A definir"/>
  </r>
  <r>
    <n v="48"/>
    <n v="10"/>
    <x v="6"/>
    <x v="0"/>
    <s v="P1"/>
    <x v="0"/>
    <x v="0"/>
    <m/>
    <x v="0"/>
    <x v="43"/>
    <m/>
    <m/>
    <n v="40"/>
    <n v="150"/>
    <m/>
    <m/>
    <n v="0"/>
    <n v="0"/>
    <m/>
    <n v="0"/>
    <s v="A definir"/>
  </r>
  <r>
    <n v="49"/>
    <n v="10"/>
    <x v="6"/>
    <x v="0"/>
    <s v="P1"/>
    <x v="0"/>
    <x v="0"/>
    <m/>
    <x v="0"/>
    <x v="44"/>
    <m/>
    <m/>
    <n v="40"/>
    <n v="150"/>
    <m/>
    <m/>
    <n v="0"/>
    <n v="0"/>
    <m/>
    <n v="0"/>
    <s v="A definir"/>
  </r>
  <r>
    <n v="50"/>
    <n v="10"/>
    <x v="6"/>
    <x v="0"/>
    <s v="P1"/>
    <x v="0"/>
    <x v="0"/>
    <m/>
    <x v="0"/>
    <x v="45"/>
    <m/>
    <m/>
    <n v="40"/>
    <n v="150"/>
    <m/>
    <m/>
    <n v="0"/>
    <n v="0"/>
    <m/>
    <n v="0"/>
    <s v="A definir"/>
  </r>
  <r>
    <n v="53"/>
    <n v="10"/>
    <x v="6"/>
    <x v="0"/>
    <s v="P1"/>
    <x v="0"/>
    <x v="0"/>
    <m/>
    <x v="0"/>
    <x v="46"/>
    <m/>
    <m/>
    <n v="40"/>
    <n v="150"/>
    <m/>
    <m/>
    <n v="0"/>
    <n v="0"/>
    <m/>
    <n v="0"/>
    <s v="A definir"/>
  </r>
  <r>
    <n v="54"/>
    <n v="6"/>
    <x v="7"/>
    <x v="0"/>
    <s v="P1"/>
    <x v="0"/>
    <x v="0"/>
    <m/>
    <x v="0"/>
    <x v="47"/>
    <m/>
    <m/>
    <n v="40"/>
    <n v="150"/>
    <m/>
    <m/>
    <n v="0"/>
    <n v="0"/>
    <m/>
    <n v="0"/>
    <s v="A definir"/>
  </r>
  <r>
    <n v="55"/>
    <n v="6"/>
    <x v="7"/>
    <x v="0"/>
    <s v="P1"/>
    <x v="0"/>
    <x v="0"/>
    <m/>
    <x v="0"/>
    <x v="48"/>
    <m/>
    <m/>
    <n v="40"/>
    <n v="150"/>
    <m/>
    <m/>
    <n v="0"/>
    <n v="0"/>
    <m/>
    <n v="0"/>
    <s v="A definir"/>
  </r>
  <r>
    <n v="59"/>
    <n v="6"/>
    <x v="7"/>
    <x v="0"/>
    <s v="P1"/>
    <x v="0"/>
    <x v="0"/>
    <m/>
    <x v="0"/>
    <x v="49"/>
    <m/>
    <m/>
    <n v="40"/>
    <n v="150"/>
    <m/>
    <m/>
    <n v="0"/>
    <n v="0"/>
    <m/>
    <n v="0"/>
    <s v="A definir"/>
  </r>
  <r>
    <n v="60"/>
    <n v="7"/>
    <x v="7"/>
    <x v="0"/>
    <s v="P1"/>
    <x v="0"/>
    <x v="0"/>
    <m/>
    <x v="0"/>
    <x v="50"/>
    <m/>
    <m/>
    <n v="40"/>
    <n v="150"/>
    <m/>
    <m/>
    <n v="0"/>
    <n v="0"/>
    <m/>
    <n v="0"/>
    <s v="A definir"/>
  </r>
  <r>
    <n v="61"/>
    <n v="7"/>
    <x v="7"/>
    <x v="0"/>
    <s v="P1"/>
    <x v="0"/>
    <x v="0"/>
    <m/>
    <x v="0"/>
    <x v="51"/>
    <m/>
    <m/>
    <n v="40"/>
    <n v="150"/>
    <m/>
    <m/>
    <n v="0"/>
    <n v="0"/>
    <m/>
    <n v="0"/>
    <s v="A definir"/>
  </r>
  <r>
    <n v="62"/>
    <n v="7"/>
    <x v="7"/>
    <x v="0"/>
    <s v="P1"/>
    <x v="0"/>
    <x v="0"/>
    <m/>
    <x v="0"/>
    <x v="52"/>
    <m/>
    <m/>
    <n v="40"/>
    <n v="150"/>
    <m/>
    <m/>
    <n v="0"/>
    <n v="0"/>
    <m/>
    <n v="0"/>
    <s v="A definir"/>
  </r>
  <r>
    <n v="64"/>
    <n v="7"/>
    <x v="7"/>
    <x v="0"/>
    <s v="P1"/>
    <x v="0"/>
    <x v="0"/>
    <m/>
    <x v="0"/>
    <x v="53"/>
    <m/>
    <m/>
    <n v="40"/>
    <n v="150"/>
    <m/>
    <m/>
    <n v="0"/>
    <n v="0"/>
    <m/>
    <n v="0"/>
    <s v="A definir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m/>
    <m/>
    <n v="0"/>
    <n v="0"/>
    <m/>
    <n v="0"/>
    <s v="A definir"/>
  </r>
  <r>
    <n v="96"/>
    <n v="15"/>
    <x v="3"/>
    <x v="0"/>
    <s v="P1"/>
    <x v="0"/>
    <x v="1"/>
    <m/>
    <x v="0"/>
    <x v="25"/>
    <m/>
    <s v="-"/>
    <n v="770"/>
    <n v="840"/>
    <m/>
    <m/>
    <n v="0"/>
    <n v="0"/>
    <m/>
    <n v="0"/>
    <s v="A definir"/>
  </r>
  <r>
    <n v="97"/>
    <n v="15"/>
    <x v="3"/>
    <x v="0"/>
    <s v="P1"/>
    <x v="0"/>
    <x v="1"/>
    <m/>
    <x v="0"/>
    <x v="26"/>
    <m/>
    <s v="-"/>
    <n v="770"/>
    <n v="840"/>
    <m/>
    <m/>
    <n v="0"/>
    <n v="0"/>
    <m/>
    <n v="0"/>
    <s v="A definir"/>
  </r>
  <r>
    <n v="98"/>
    <m/>
    <x v="3"/>
    <x v="0"/>
    <s v="P1"/>
    <x v="0"/>
    <x v="1"/>
    <m/>
    <x v="0"/>
    <x v="27"/>
    <m/>
    <s v="-"/>
    <n v="770"/>
    <n v="840"/>
    <m/>
    <m/>
    <n v="0"/>
    <n v="0"/>
    <m/>
    <n v="0"/>
    <s v="A definir"/>
  </r>
  <r>
    <n v="99"/>
    <m/>
    <x v="3"/>
    <x v="0"/>
    <s v="P1"/>
    <x v="0"/>
    <x v="1"/>
    <m/>
    <x v="0"/>
    <x v="28"/>
    <m/>
    <s v="-"/>
    <n v="770"/>
    <n v="840"/>
    <m/>
    <m/>
    <n v="0"/>
    <n v="0"/>
    <m/>
    <n v="0"/>
    <s v="A definir"/>
  </r>
  <r>
    <n v="104"/>
    <m/>
    <x v="3"/>
    <x v="0"/>
    <s v="P1"/>
    <x v="0"/>
    <x v="1"/>
    <m/>
    <x v="0"/>
    <x v="29"/>
    <m/>
    <s v="-"/>
    <n v="770"/>
    <n v="840"/>
    <m/>
    <m/>
    <n v="0"/>
    <n v="0"/>
    <m/>
    <n v="0"/>
    <s v="A definir"/>
  </r>
  <r>
    <n v="105"/>
    <m/>
    <x v="4"/>
    <x v="1"/>
    <m/>
    <x v="1"/>
    <x v="1"/>
    <m/>
    <x v="0"/>
    <x v="30"/>
    <m/>
    <m/>
    <n v="770"/>
    <n v="840"/>
    <m/>
    <m/>
    <n v="0"/>
    <n v="0"/>
    <m/>
    <n v="0"/>
    <s v="A definir"/>
  </r>
  <r>
    <n v="113"/>
    <m/>
    <x v="4"/>
    <x v="1"/>
    <m/>
    <x v="1"/>
    <x v="1"/>
    <m/>
    <x v="0"/>
    <x v="31"/>
    <m/>
    <m/>
    <n v="770"/>
    <n v="840"/>
    <m/>
    <m/>
    <n v="0"/>
    <n v="0"/>
    <m/>
    <n v="0"/>
    <s v="A definir"/>
  </r>
  <r>
    <n v="114"/>
    <m/>
    <x v="4"/>
    <x v="1"/>
    <m/>
    <x v="1"/>
    <x v="1"/>
    <m/>
    <x v="0"/>
    <x v="32"/>
    <m/>
    <m/>
    <n v="770"/>
    <n v="840"/>
    <m/>
    <m/>
    <n v="0"/>
    <n v="0"/>
    <m/>
    <n v="0"/>
    <s v="A definir"/>
  </r>
  <r>
    <n v="115"/>
    <m/>
    <x v="5"/>
    <x v="0"/>
    <s v="P1"/>
    <x v="0"/>
    <x v="1"/>
    <m/>
    <x v="0"/>
    <x v="33"/>
    <m/>
    <m/>
    <n v="770"/>
    <n v="840"/>
    <m/>
    <m/>
    <n v="0"/>
    <n v="0"/>
    <m/>
    <n v="0"/>
    <s v="A definir"/>
  </r>
  <r>
    <n v="120"/>
    <n v="16"/>
    <x v="5"/>
    <x v="0"/>
    <s v="P1"/>
    <x v="0"/>
    <x v="1"/>
    <m/>
    <x v="0"/>
    <x v="34"/>
    <m/>
    <m/>
    <n v="770"/>
    <n v="840"/>
    <m/>
    <m/>
    <n v="0"/>
    <n v="0"/>
    <m/>
    <n v="0"/>
    <s v="A definir"/>
  </r>
  <r>
    <n v="121"/>
    <n v="16"/>
    <x v="5"/>
    <x v="0"/>
    <s v="P1"/>
    <x v="0"/>
    <x v="1"/>
    <m/>
    <x v="0"/>
    <x v="35"/>
    <m/>
    <m/>
    <n v="770"/>
    <n v="840"/>
    <m/>
    <m/>
    <n v="0"/>
    <n v="0"/>
    <m/>
    <n v="0"/>
    <s v="A definir"/>
  </r>
  <r>
    <n v="122"/>
    <n v="16"/>
    <x v="5"/>
    <x v="0"/>
    <s v="P1"/>
    <x v="0"/>
    <x v="1"/>
    <m/>
    <x v="0"/>
    <x v="36"/>
    <m/>
    <m/>
    <n v="770"/>
    <n v="840"/>
    <m/>
    <m/>
    <n v="0"/>
    <n v="0"/>
    <m/>
    <n v="0"/>
    <s v="A definir"/>
  </r>
  <r>
    <n v="123"/>
    <n v="16"/>
    <x v="5"/>
    <x v="0"/>
    <s v="P1"/>
    <x v="0"/>
    <x v="1"/>
    <m/>
    <x v="0"/>
    <x v="37"/>
    <m/>
    <m/>
    <n v="770"/>
    <n v="840"/>
    <m/>
    <m/>
    <n v="0"/>
    <n v="0"/>
    <m/>
    <n v="0"/>
    <s v="A definir"/>
  </r>
  <r>
    <n v="124"/>
    <n v="17"/>
    <x v="5"/>
    <x v="0"/>
    <s v="P1"/>
    <x v="0"/>
    <x v="1"/>
    <m/>
    <x v="0"/>
    <x v="38"/>
    <m/>
    <m/>
    <n v="770"/>
    <n v="840"/>
    <m/>
    <m/>
    <n v="0"/>
    <n v="0"/>
    <m/>
    <n v="0"/>
    <s v="A definir"/>
  </r>
  <r>
    <n v="125"/>
    <n v="17"/>
    <x v="6"/>
    <x v="0"/>
    <s v="P1"/>
    <x v="0"/>
    <x v="1"/>
    <m/>
    <x v="0"/>
    <x v="39"/>
    <m/>
    <m/>
    <n v="540"/>
    <n v="840"/>
    <m/>
    <m/>
    <n v="0"/>
    <n v="0"/>
    <m/>
    <n v="0"/>
    <s v="A definir"/>
  </r>
  <r>
    <n v="126"/>
    <n v="17"/>
    <x v="6"/>
    <x v="0"/>
    <s v="P1"/>
    <x v="0"/>
    <x v="1"/>
    <m/>
    <x v="0"/>
    <x v="40"/>
    <m/>
    <m/>
    <n v="540"/>
    <n v="840"/>
    <m/>
    <m/>
    <n v="0"/>
    <n v="0"/>
    <m/>
    <n v="0"/>
    <s v="A definir"/>
  </r>
  <r>
    <n v="127"/>
    <n v="17"/>
    <x v="6"/>
    <x v="0"/>
    <s v="P1"/>
    <x v="0"/>
    <x v="1"/>
    <m/>
    <x v="0"/>
    <x v="41"/>
    <m/>
    <m/>
    <n v="540"/>
    <n v="840"/>
    <m/>
    <m/>
    <n v="0"/>
    <n v="0"/>
    <m/>
    <n v="0"/>
    <s v="A definir"/>
  </r>
  <r>
    <n v="128"/>
    <n v="17"/>
    <x v="6"/>
    <x v="0"/>
    <s v="P1"/>
    <x v="0"/>
    <x v="1"/>
    <m/>
    <x v="0"/>
    <x v="42"/>
    <m/>
    <m/>
    <n v="540"/>
    <n v="840"/>
    <m/>
    <m/>
    <n v="0"/>
    <n v="0"/>
    <m/>
    <n v="0"/>
    <s v="A definir"/>
  </r>
  <r>
    <n v="129"/>
    <n v="21"/>
    <x v="6"/>
    <x v="0"/>
    <s v="P1"/>
    <x v="0"/>
    <x v="1"/>
    <m/>
    <x v="0"/>
    <x v="43"/>
    <m/>
    <s v="-"/>
    <n v="540"/>
    <n v="840"/>
    <m/>
    <m/>
    <n v="0"/>
    <n v="0"/>
    <m/>
    <n v="0"/>
    <s v="A definir"/>
  </r>
  <r>
    <n v="130"/>
    <n v="21"/>
    <x v="6"/>
    <x v="0"/>
    <s v="P1"/>
    <x v="0"/>
    <x v="1"/>
    <m/>
    <x v="0"/>
    <x v="44"/>
    <m/>
    <s v="-"/>
    <n v="540"/>
    <n v="840"/>
    <m/>
    <m/>
    <n v="0"/>
    <n v="0"/>
    <m/>
    <n v="0"/>
    <s v="A definir"/>
  </r>
  <r>
    <n v="131"/>
    <n v="21"/>
    <x v="6"/>
    <x v="0"/>
    <s v="P1"/>
    <x v="0"/>
    <x v="1"/>
    <m/>
    <x v="0"/>
    <x v="45"/>
    <m/>
    <s v="-"/>
    <n v="540"/>
    <n v="840"/>
    <m/>
    <m/>
    <n v="0"/>
    <n v="0"/>
    <m/>
    <n v="0"/>
    <s v="A definir"/>
  </r>
  <r>
    <n v="134"/>
    <n v="21"/>
    <x v="6"/>
    <x v="0"/>
    <s v="P1"/>
    <x v="0"/>
    <x v="1"/>
    <m/>
    <x v="0"/>
    <x v="46"/>
    <m/>
    <s v="-"/>
    <n v="540"/>
    <n v="840"/>
    <m/>
    <m/>
    <n v="0"/>
    <n v="0"/>
    <m/>
    <n v="0"/>
    <s v="A definir"/>
  </r>
  <r>
    <n v="135"/>
    <n v="21"/>
    <x v="7"/>
    <x v="0"/>
    <s v="P1"/>
    <x v="0"/>
    <x v="1"/>
    <m/>
    <x v="0"/>
    <x v="47"/>
    <m/>
    <s v="-"/>
    <n v="540"/>
    <n v="840"/>
    <m/>
    <m/>
    <n v="0"/>
    <n v="0"/>
    <m/>
    <n v="0"/>
    <s v="A definir"/>
  </r>
  <r>
    <n v="136"/>
    <n v="21"/>
    <x v="7"/>
    <x v="0"/>
    <s v="P1"/>
    <x v="0"/>
    <x v="1"/>
    <m/>
    <x v="0"/>
    <x v="48"/>
    <m/>
    <s v="-"/>
    <n v="540"/>
    <n v="840"/>
    <m/>
    <m/>
    <n v="0"/>
    <n v="0"/>
    <m/>
    <n v="0"/>
    <s v="A definir"/>
  </r>
  <r>
    <n v="140"/>
    <n v="22"/>
    <x v="7"/>
    <x v="0"/>
    <s v="P1"/>
    <x v="0"/>
    <x v="1"/>
    <m/>
    <x v="0"/>
    <x v="49"/>
    <m/>
    <s v="-"/>
    <n v="540"/>
    <n v="840"/>
    <m/>
    <m/>
    <n v="0"/>
    <n v="0"/>
    <m/>
    <n v="0"/>
    <s v="A definir"/>
  </r>
  <r>
    <n v="141"/>
    <n v="22"/>
    <x v="7"/>
    <x v="0"/>
    <s v="P1"/>
    <x v="0"/>
    <x v="1"/>
    <m/>
    <x v="0"/>
    <x v="50"/>
    <m/>
    <s v="-"/>
    <n v="540"/>
    <n v="840"/>
    <m/>
    <m/>
    <n v="0"/>
    <n v="0"/>
    <m/>
    <n v="0"/>
    <s v="A definir"/>
  </r>
  <r>
    <n v="142"/>
    <n v="22"/>
    <x v="7"/>
    <x v="0"/>
    <s v="P1"/>
    <x v="0"/>
    <x v="1"/>
    <m/>
    <x v="0"/>
    <x v="51"/>
    <m/>
    <s v="-"/>
    <n v="540"/>
    <n v="840"/>
    <m/>
    <m/>
    <n v="0"/>
    <n v="0"/>
    <m/>
    <n v="0"/>
    <s v="A definir"/>
  </r>
  <r>
    <n v="143"/>
    <n v="22"/>
    <x v="7"/>
    <x v="0"/>
    <s v="P1"/>
    <x v="0"/>
    <x v="1"/>
    <m/>
    <x v="0"/>
    <x v="52"/>
    <m/>
    <s v="-"/>
    <n v="540"/>
    <n v="840"/>
    <m/>
    <m/>
    <n v="0"/>
    <n v="0"/>
    <m/>
    <n v="0"/>
    <s v="A definir"/>
  </r>
  <r>
    <n v="144"/>
    <n v="23"/>
    <x v="7"/>
    <x v="0"/>
    <s v="P1"/>
    <x v="0"/>
    <x v="1"/>
    <m/>
    <x v="0"/>
    <x v="53"/>
    <m/>
    <s v="-"/>
    <n v="540"/>
    <n v="840"/>
    <m/>
    <m/>
    <n v="0"/>
    <n v="0"/>
    <m/>
    <n v="0"/>
    <s v="A definir"/>
  </r>
  <r>
    <n v="145"/>
    <n v="23"/>
    <x v="0"/>
    <x v="0"/>
    <s v="P1"/>
    <x v="0"/>
    <x v="2"/>
    <m/>
    <x v="0"/>
    <x v="0"/>
    <m/>
    <s v="-"/>
    <n v="36"/>
    <n v="180"/>
    <n v="36"/>
    <m/>
    <n v="0"/>
    <n v="0"/>
    <m/>
    <n v="0"/>
    <s v="A definir"/>
  </r>
  <r>
    <n v="146"/>
    <n v="23"/>
    <x v="0"/>
    <x v="0"/>
    <s v="P1"/>
    <x v="0"/>
    <x v="2"/>
    <m/>
    <x v="0"/>
    <x v="1"/>
    <m/>
    <s v="-"/>
    <n v="36"/>
    <n v="180"/>
    <n v="36"/>
    <m/>
    <n v="0"/>
    <n v="0"/>
    <m/>
    <n v="0"/>
    <s v="A definir"/>
  </r>
  <r>
    <n v="147"/>
    <n v="23"/>
    <x v="0"/>
    <x v="0"/>
    <s v="P1"/>
    <x v="0"/>
    <x v="2"/>
    <m/>
    <x v="0"/>
    <x v="2"/>
    <m/>
    <s v="-"/>
    <n v="36"/>
    <n v="180"/>
    <n v="36"/>
    <m/>
    <n v="0"/>
    <n v="0"/>
    <m/>
    <n v="0"/>
    <s v="A definir"/>
  </r>
  <r>
    <n v="148"/>
    <n v="23"/>
    <x v="0"/>
    <x v="0"/>
    <s v="P1"/>
    <x v="0"/>
    <x v="2"/>
    <m/>
    <x v="0"/>
    <x v="3"/>
    <m/>
    <s v="-"/>
    <n v="36"/>
    <n v="180"/>
    <n v="36"/>
    <m/>
    <n v="0"/>
    <n v="0"/>
    <m/>
    <n v="0"/>
    <s v="A definir"/>
  </r>
  <r>
    <n v="149"/>
    <n v="23"/>
    <x v="0"/>
    <x v="0"/>
    <s v="P1"/>
    <x v="0"/>
    <x v="2"/>
    <m/>
    <x v="0"/>
    <x v="4"/>
    <m/>
    <s v="-"/>
    <n v="36"/>
    <n v="180"/>
    <n v="36"/>
    <m/>
    <n v="0"/>
    <n v="0"/>
    <m/>
    <n v="0"/>
    <s v="A definir"/>
  </r>
  <r>
    <n v="150"/>
    <n v="23"/>
    <x v="0"/>
    <x v="0"/>
    <s v="P1"/>
    <x v="0"/>
    <x v="2"/>
    <m/>
    <x v="0"/>
    <x v="5"/>
    <m/>
    <s v="-"/>
    <n v="36"/>
    <n v="180"/>
    <n v="36"/>
    <m/>
    <n v="0"/>
    <n v="0"/>
    <m/>
    <n v="0"/>
    <s v="A definir"/>
  </r>
  <r>
    <n v="151"/>
    <n v="23"/>
    <x v="0"/>
    <x v="0"/>
    <s v="P1"/>
    <x v="0"/>
    <x v="2"/>
    <m/>
    <x v="0"/>
    <x v="6"/>
    <m/>
    <s v="-"/>
    <n v="36"/>
    <n v="180"/>
    <n v="36"/>
    <m/>
    <n v="0"/>
    <n v="0"/>
    <m/>
    <n v="0"/>
    <s v="A definir"/>
  </r>
  <r>
    <n v="152"/>
    <n v="24"/>
    <x v="0"/>
    <x v="0"/>
    <s v="P1"/>
    <x v="0"/>
    <x v="2"/>
    <m/>
    <x v="0"/>
    <x v="7"/>
    <m/>
    <s v="-"/>
    <n v="36"/>
    <n v="180"/>
    <n v="36"/>
    <m/>
    <n v="0"/>
    <n v="0"/>
    <m/>
    <n v="0"/>
    <s v="A definir"/>
  </r>
  <r>
    <m/>
    <m/>
    <x v="0"/>
    <x v="1"/>
    <m/>
    <x v="1"/>
    <x v="2"/>
    <m/>
    <x v="0"/>
    <x v="8"/>
    <m/>
    <s v="-"/>
    <n v="36"/>
    <n v="180"/>
    <n v="36"/>
    <m/>
    <n v="0"/>
    <n v="0"/>
    <m/>
    <n v="0"/>
    <s v="A definir"/>
  </r>
  <r>
    <n v="153"/>
    <n v="24"/>
    <x v="0"/>
    <x v="0"/>
    <s v="P1"/>
    <x v="0"/>
    <x v="2"/>
    <m/>
    <x v="0"/>
    <x v="9"/>
    <m/>
    <s v="-"/>
    <n v="36"/>
    <n v="180"/>
    <n v="36"/>
    <m/>
    <n v="0"/>
    <n v="0"/>
    <m/>
    <n v="0"/>
    <s v="A definir"/>
  </r>
  <r>
    <n v="154"/>
    <n v="24"/>
    <x v="0"/>
    <x v="0"/>
    <s v="P1"/>
    <x v="0"/>
    <x v="2"/>
    <m/>
    <x v="0"/>
    <x v="10"/>
    <m/>
    <s v="-"/>
    <n v="36"/>
    <n v="180"/>
    <n v="36"/>
    <m/>
    <n v="0"/>
    <n v="0"/>
    <m/>
    <n v="0"/>
    <s v="A definir"/>
  </r>
  <r>
    <m/>
    <n v="24"/>
    <x v="1"/>
    <x v="0"/>
    <s v="P1"/>
    <x v="0"/>
    <x v="2"/>
    <m/>
    <x v="0"/>
    <x v="11"/>
    <m/>
    <s v="-"/>
    <n v="36"/>
    <n v="180"/>
    <n v="36"/>
    <m/>
    <n v="0"/>
    <n v="0"/>
    <m/>
    <n v="0"/>
    <s v="A definir"/>
  </r>
  <r>
    <n v="156"/>
    <n v="24"/>
    <x v="1"/>
    <x v="0"/>
    <s v="P1"/>
    <x v="0"/>
    <x v="2"/>
    <m/>
    <x v="0"/>
    <x v="12"/>
    <m/>
    <s v="-"/>
    <n v="36"/>
    <n v="180"/>
    <n v="36"/>
    <m/>
    <n v="0"/>
    <n v="0"/>
    <m/>
    <n v="0"/>
    <s v="A definir"/>
  </r>
  <r>
    <n v="157"/>
    <n v="25"/>
    <x v="1"/>
    <x v="0"/>
    <s v="P1"/>
    <x v="0"/>
    <x v="2"/>
    <m/>
    <x v="0"/>
    <x v="13"/>
    <m/>
    <s v="-"/>
    <n v="36"/>
    <n v="180"/>
    <n v="36"/>
    <m/>
    <n v="0"/>
    <n v="0"/>
    <m/>
    <n v="0"/>
    <s v="A definir"/>
  </r>
  <r>
    <n v="158"/>
    <n v="25"/>
    <x v="1"/>
    <x v="0"/>
    <s v="P1"/>
    <x v="0"/>
    <x v="2"/>
    <m/>
    <x v="0"/>
    <x v="14"/>
    <m/>
    <s v="-"/>
    <n v="36"/>
    <n v="180"/>
    <n v="36"/>
    <m/>
    <n v="0"/>
    <n v="0"/>
    <m/>
    <n v="0"/>
    <s v="A definir"/>
  </r>
  <r>
    <n v="159"/>
    <n v="25"/>
    <x v="1"/>
    <x v="0"/>
    <s v="P1"/>
    <x v="0"/>
    <x v="2"/>
    <m/>
    <x v="0"/>
    <x v="15"/>
    <m/>
    <s v="-"/>
    <n v="36"/>
    <n v="180"/>
    <n v="36"/>
    <m/>
    <n v="0"/>
    <n v="0"/>
    <m/>
    <n v="0"/>
    <s v="A definir"/>
  </r>
  <r>
    <n v="165"/>
    <m/>
    <x v="2"/>
    <x v="0"/>
    <s v="P1"/>
    <x v="0"/>
    <x v="2"/>
    <m/>
    <x v="0"/>
    <x v="16"/>
    <m/>
    <s v="-"/>
    <n v="32"/>
    <n v="180"/>
    <m/>
    <m/>
    <n v="0"/>
    <n v="0"/>
    <m/>
    <n v="0"/>
    <s v="A definir"/>
  </r>
  <r>
    <n v="166"/>
    <m/>
    <x v="2"/>
    <x v="0"/>
    <s v="P1"/>
    <x v="0"/>
    <x v="2"/>
    <m/>
    <x v="0"/>
    <x v="17"/>
    <m/>
    <s v="-"/>
    <n v="32"/>
    <n v="180"/>
    <m/>
    <m/>
    <n v="0"/>
    <n v="0"/>
    <m/>
    <n v="0"/>
    <s v="A definir"/>
  </r>
  <r>
    <n v="167"/>
    <m/>
    <x v="2"/>
    <x v="0"/>
    <s v="P1"/>
    <x v="0"/>
    <x v="2"/>
    <m/>
    <x v="0"/>
    <x v="18"/>
    <m/>
    <s v="-"/>
    <n v="32"/>
    <n v="180"/>
    <m/>
    <m/>
    <n v="0"/>
    <n v="0"/>
    <m/>
    <n v="0"/>
    <s v="A definir"/>
  </r>
  <r>
    <n v="168"/>
    <m/>
    <x v="2"/>
    <x v="0"/>
    <s v="P1"/>
    <x v="0"/>
    <x v="2"/>
    <m/>
    <x v="0"/>
    <x v="19"/>
    <m/>
    <s v="-"/>
    <n v="32"/>
    <n v="180"/>
    <m/>
    <m/>
    <n v="0"/>
    <n v="0"/>
    <m/>
    <n v="0"/>
    <s v="A definir"/>
  </r>
  <r>
    <n v="169"/>
    <m/>
    <x v="2"/>
    <x v="0"/>
    <s v="P1"/>
    <x v="0"/>
    <x v="2"/>
    <m/>
    <x v="0"/>
    <x v="20"/>
    <m/>
    <s v="-"/>
    <n v="32"/>
    <n v="180"/>
    <m/>
    <m/>
    <n v="0"/>
    <n v="0"/>
    <m/>
    <n v="0"/>
    <s v="A definir"/>
  </r>
  <r>
    <n v="170"/>
    <m/>
    <x v="2"/>
    <x v="0"/>
    <s v="P1"/>
    <x v="0"/>
    <x v="2"/>
    <m/>
    <x v="0"/>
    <x v="21"/>
    <m/>
    <s v="-"/>
    <n v="32"/>
    <n v="180"/>
    <m/>
    <m/>
    <n v="0"/>
    <n v="0"/>
    <m/>
    <n v="0"/>
    <s v="A definir"/>
  </r>
  <r>
    <n v="173"/>
    <m/>
    <x v="2"/>
    <x v="0"/>
    <s v="P1"/>
    <x v="0"/>
    <x v="2"/>
    <m/>
    <x v="0"/>
    <x v="22"/>
    <m/>
    <s v="-"/>
    <n v="32"/>
    <n v="180"/>
    <m/>
    <m/>
    <n v="0"/>
    <n v="0"/>
    <m/>
    <n v="0"/>
    <s v="A definir"/>
  </r>
  <r>
    <n v="174"/>
    <m/>
    <x v="2"/>
    <x v="0"/>
    <s v="P1"/>
    <x v="0"/>
    <x v="2"/>
    <m/>
    <x v="0"/>
    <x v="23"/>
    <m/>
    <s v="-"/>
    <n v="32"/>
    <n v="180"/>
    <m/>
    <m/>
    <n v="0"/>
    <n v="0"/>
    <m/>
    <n v="0"/>
    <s v="A definir"/>
  </r>
  <r>
    <n v="175"/>
    <m/>
    <x v="3"/>
    <x v="0"/>
    <s v="P1"/>
    <x v="0"/>
    <x v="2"/>
    <m/>
    <x v="0"/>
    <x v="24"/>
    <m/>
    <s v="-"/>
    <n v="32"/>
    <n v="180"/>
    <m/>
    <m/>
    <n v="0"/>
    <n v="0"/>
    <m/>
    <n v="0"/>
    <s v="A definir"/>
  </r>
  <r>
    <n v="176"/>
    <m/>
    <x v="3"/>
    <x v="0"/>
    <s v="P1"/>
    <x v="0"/>
    <x v="2"/>
    <m/>
    <x v="0"/>
    <x v="25"/>
    <m/>
    <s v="-"/>
    <n v="32"/>
    <n v="180"/>
    <m/>
    <m/>
    <n v="0"/>
    <n v="0"/>
    <m/>
    <n v="0"/>
    <s v="A definir"/>
  </r>
  <r>
    <n v="177"/>
    <m/>
    <x v="3"/>
    <x v="0"/>
    <s v="P1"/>
    <x v="0"/>
    <x v="2"/>
    <m/>
    <x v="0"/>
    <x v="26"/>
    <m/>
    <s v="-"/>
    <n v="32"/>
    <n v="180"/>
    <m/>
    <m/>
    <n v="0"/>
    <n v="0"/>
    <m/>
    <n v="0"/>
    <s v="A definir"/>
  </r>
  <r>
    <n v="178"/>
    <m/>
    <x v="3"/>
    <x v="0"/>
    <s v="P1"/>
    <x v="0"/>
    <x v="2"/>
    <m/>
    <x v="0"/>
    <x v="27"/>
    <m/>
    <s v="-"/>
    <n v="32"/>
    <n v="180"/>
    <m/>
    <m/>
    <n v="0"/>
    <n v="0"/>
    <m/>
    <n v="0"/>
    <s v="A definir"/>
  </r>
  <r>
    <n v="183"/>
    <n v="26"/>
    <x v="3"/>
    <x v="0"/>
    <s v="P1"/>
    <x v="0"/>
    <x v="2"/>
    <m/>
    <x v="0"/>
    <x v="28"/>
    <m/>
    <s v="-"/>
    <n v="32"/>
    <n v="180"/>
    <m/>
    <m/>
    <n v="0"/>
    <n v="0"/>
    <m/>
    <n v="0"/>
    <s v="A definir"/>
  </r>
  <r>
    <n v="184"/>
    <n v="26"/>
    <x v="3"/>
    <x v="0"/>
    <s v="P1"/>
    <x v="0"/>
    <x v="2"/>
    <m/>
    <x v="0"/>
    <x v="29"/>
    <m/>
    <s v="-"/>
    <n v="32"/>
    <n v="180"/>
    <m/>
    <m/>
    <n v="0"/>
    <n v="0"/>
    <m/>
    <n v="0"/>
    <s v="A definir"/>
  </r>
  <r>
    <n v="185"/>
    <n v="26"/>
    <x v="4"/>
    <x v="1"/>
    <m/>
    <x v="1"/>
    <x v="2"/>
    <m/>
    <x v="0"/>
    <x v="30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1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2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3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4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5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6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7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8"/>
    <m/>
    <s v="-"/>
    <n v="32"/>
    <n v="180"/>
    <m/>
    <m/>
    <n v="0"/>
    <n v="0"/>
    <m/>
    <n v="0"/>
    <s v="A definir"/>
  </r>
  <r>
    <m/>
    <m/>
    <x v="6"/>
    <x v="0"/>
    <s v="P1"/>
    <x v="0"/>
    <x v="2"/>
    <m/>
    <x v="0"/>
    <x v="39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8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9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0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1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2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3"/>
    <m/>
    <s v="-"/>
    <n v="28"/>
    <n v="180"/>
    <m/>
    <m/>
    <n v="0"/>
    <n v="0"/>
    <m/>
    <n v="0"/>
    <s v="A definir"/>
  </r>
  <r>
    <m/>
    <m/>
    <x v="0"/>
    <x v="0"/>
    <s v="P1"/>
    <x v="0"/>
    <x v="3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5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6"/>
    <m/>
    <s v="-"/>
    <n v="180"/>
    <n v="600"/>
    <m/>
    <m/>
    <n v="0"/>
    <n v="0"/>
    <m/>
    <n v="0"/>
    <s v="A definir"/>
  </r>
  <r>
    <m/>
    <m/>
    <x v="0"/>
    <x v="1"/>
    <m/>
    <x v="1"/>
    <x v="3"/>
    <m/>
    <x v="0"/>
    <x v="7"/>
    <m/>
    <s v="-"/>
    <m/>
    <m/>
    <m/>
    <m/>
    <n v="0"/>
    <n v="0"/>
    <m/>
    <n v="0"/>
    <s v="A definir"/>
  </r>
  <r>
    <m/>
    <m/>
    <x v="0"/>
    <x v="0"/>
    <s v="P1"/>
    <x v="0"/>
    <x v="3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6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7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8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9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0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1"/>
    <m/>
    <s v="-"/>
    <n v="100"/>
    <n v="600"/>
    <m/>
    <m/>
    <n v="0"/>
    <n v="0"/>
    <m/>
    <n v="0"/>
    <s v="A definir"/>
  </r>
  <r>
    <m/>
    <m/>
    <x v="4"/>
    <x v="1"/>
    <m/>
    <x v="1"/>
    <x v="3"/>
    <m/>
    <x v="0"/>
    <x v="32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3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4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6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7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8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8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9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0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1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2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31"/>
    </i>
    <i>
      <x v="224"/>
    </i>
    <i>
      <x v="251"/>
    </i>
    <i>
      <x v="176"/>
    </i>
    <i>
      <x v="93"/>
    </i>
    <i>
      <x v="173"/>
    </i>
    <i>
      <x v="231"/>
    </i>
    <i>
      <x v="36"/>
    </i>
    <i>
      <x v="124"/>
    </i>
    <i>
      <x v="95"/>
    </i>
    <i>
      <x v="15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2120">
      <pivotArea type="origin" dataOnly="0" labelOnly="1" outline="0" fieldPosition="0"/>
    </format>
    <format dxfId="2119">
      <pivotArea field="3" type="button" dataOnly="0" labelOnly="1" outline="0"/>
    </format>
    <format dxfId="2118">
      <pivotArea field="6" type="button" dataOnly="0" labelOnly="1" outline="0" axis="axisCol" fieldPosition="0"/>
    </format>
    <format dxfId="2117">
      <pivotArea field="5" type="button" dataOnly="0" labelOnly="1" outline="0"/>
    </format>
    <format dxfId="2116">
      <pivotArea field="8" type="button" dataOnly="0" labelOnly="1" outline="0"/>
    </format>
    <format dxfId="2115">
      <pivotArea type="topRight" dataOnly="0" labelOnly="1" outline="0" fieldPosition="0"/>
    </format>
    <format dxfId="2114">
      <pivotArea type="origin" dataOnly="0" labelOnly="1" outline="0" fieldPosition="0"/>
    </format>
    <format dxfId="2113">
      <pivotArea field="3" type="button" dataOnly="0" labelOnly="1" outline="0"/>
    </format>
    <format dxfId="2112">
      <pivotArea field="6" type="button" dataOnly="0" labelOnly="1" outline="0" axis="axisCol" fieldPosition="0"/>
    </format>
    <format dxfId="2111">
      <pivotArea field="5" type="button" dataOnly="0" labelOnly="1" outline="0"/>
    </format>
    <format dxfId="2110">
      <pivotArea field="8" type="button" dataOnly="0" labelOnly="1" outline="0"/>
    </format>
    <format dxfId="2109">
      <pivotArea type="topRight" dataOnly="0" labelOnly="1" outline="0" fieldPosition="0"/>
    </format>
    <format dxfId="2108">
      <pivotArea dataOnly="0" grandCol="1" outline="0" fieldPosition="0"/>
    </format>
    <format dxfId="2107">
      <pivotArea dataOnly="0" grandCol="1" outline="0" fieldPosition="0"/>
    </format>
    <format dxfId="2106">
      <pivotArea field="9" type="button" dataOnly="0" labelOnly="1" outline="0" axis="axisRow" fieldPosition="0"/>
    </format>
    <format dxfId="2105">
      <pivotArea field="9" type="button" dataOnly="0" labelOnly="1" outline="0" axis="axisRow" fieldPosition="0"/>
    </format>
    <format dxfId="2104">
      <pivotArea field="9" type="button" dataOnly="0" labelOnly="1" outline="0" axis="axisRow" fieldPosition="0"/>
    </format>
    <format dxfId="2103">
      <pivotArea grandRow="1" outline="0" collapsedLevelsAreSubtotals="1" fieldPosition="0"/>
    </format>
    <format dxfId="2102">
      <pivotArea outline="0" fieldPosition="0">
        <references count="1">
          <reference field="4294967294" count="1">
            <x v="0"/>
          </reference>
        </references>
      </pivotArea>
    </format>
    <format dxfId="2101">
      <pivotArea dataOnly="0" outline="0" fieldPosition="0">
        <references count="1">
          <reference field="6" count="1">
            <x v="2"/>
          </reference>
        </references>
      </pivotArea>
    </format>
    <format dxfId="2100">
      <pivotArea dataOnly="0" outline="0" fieldPosition="0">
        <references count="1">
          <reference field="6" count="1">
            <x v="2"/>
          </reference>
        </references>
      </pivotArea>
    </format>
    <format dxfId="2099">
      <pivotArea dataOnly="0" outline="0" fieldPosition="0">
        <references count="1">
          <reference field="6" count="1">
            <x v="3"/>
          </reference>
        </references>
      </pivotArea>
    </format>
    <format dxfId="2098">
      <pivotArea dataOnly="0" outline="0" fieldPosition="0">
        <references count="1">
          <reference field="6" count="1">
            <x v="3"/>
          </reference>
        </references>
      </pivotArea>
    </format>
    <format dxfId="2097">
      <pivotArea dataOnly="0" outline="0" fieldPosition="0">
        <references count="1">
          <reference field="6" count="1">
            <x v="0"/>
          </reference>
        </references>
      </pivotArea>
    </format>
    <format dxfId="2096">
      <pivotArea dataOnly="0" outline="0" fieldPosition="0">
        <references count="1">
          <reference field="6" count="1">
            <x v="0"/>
          </reference>
        </references>
      </pivotArea>
    </format>
    <format dxfId="2095">
      <pivotArea dataOnly="0" outline="0" fieldPosition="0">
        <references count="1">
          <reference field="6" count="1">
            <x v="1"/>
          </reference>
        </references>
      </pivotArea>
    </format>
    <format dxfId="2094">
      <pivotArea dataOnly="0" outline="0" fieldPosition="0">
        <references count="1">
          <reference field="6" count="1">
            <x v="1"/>
          </reference>
        </references>
      </pivotArea>
    </format>
    <format dxfId="2093">
      <pivotArea dataOnly="0" labelOnly="1" fieldPosition="0">
        <references count="1">
          <reference field="9" count="0"/>
        </references>
      </pivotArea>
    </format>
    <format dxfId="2092">
      <pivotArea dataOnly="0" labelOnly="1" outline="0" fieldPosition="0">
        <references count="1">
          <reference field="2" count="0"/>
        </references>
      </pivotArea>
    </format>
    <format dxfId="2091">
      <pivotArea field="9" type="button" dataOnly="0" labelOnly="1" outline="0" axis="axisRow" fieldPosition="0"/>
    </format>
    <format dxfId="2090">
      <pivotArea dataOnly="0" labelOnly="1" fieldPosition="0">
        <references count="1">
          <reference field="6" count="0"/>
        </references>
      </pivotArea>
    </format>
    <format dxfId="208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9"/>
    </i>
    <i>
      <x v="227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088">
      <pivotArea type="origin" dataOnly="0" labelOnly="1" outline="0" fieldPosition="0"/>
    </format>
    <format dxfId="2087">
      <pivotArea field="3" type="button" dataOnly="0" labelOnly="1" outline="0"/>
    </format>
    <format dxfId="2086">
      <pivotArea field="6" type="button" dataOnly="0" labelOnly="1" outline="0" axis="axisCol" fieldPosition="0"/>
    </format>
    <format dxfId="2085">
      <pivotArea field="5" type="button" dataOnly="0" labelOnly="1" outline="0"/>
    </format>
    <format dxfId="2084">
      <pivotArea field="8" type="button" dataOnly="0" labelOnly="1" outline="0"/>
    </format>
    <format dxfId="2083">
      <pivotArea type="topRight" dataOnly="0" labelOnly="1" outline="0" fieldPosition="0"/>
    </format>
    <format dxfId="2082">
      <pivotArea type="origin" dataOnly="0" labelOnly="1" outline="0" fieldPosition="0"/>
    </format>
    <format dxfId="2081">
      <pivotArea field="3" type="button" dataOnly="0" labelOnly="1" outline="0"/>
    </format>
    <format dxfId="2080">
      <pivotArea field="6" type="button" dataOnly="0" labelOnly="1" outline="0" axis="axisCol" fieldPosition="0"/>
    </format>
    <format dxfId="2079">
      <pivotArea field="5" type="button" dataOnly="0" labelOnly="1" outline="0"/>
    </format>
    <format dxfId="2078">
      <pivotArea field="8" type="button" dataOnly="0" labelOnly="1" outline="0"/>
    </format>
    <format dxfId="2077">
      <pivotArea type="topRight" dataOnly="0" labelOnly="1" outline="0" fieldPosition="0"/>
    </format>
    <format dxfId="2076">
      <pivotArea dataOnly="0" grandCol="1" outline="0" fieldPosition="0"/>
    </format>
    <format dxfId="2075">
      <pivotArea dataOnly="0" grandCol="1" outline="0" fieldPosition="0"/>
    </format>
    <format dxfId="2074">
      <pivotArea field="9" type="button" dataOnly="0" labelOnly="1" outline="0" axis="axisRow" fieldPosition="0"/>
    </format>
    <format dxfId="2073">
      <pivotArea field="9" type="button" dataOnly="0" labelOnly="1" outline="0" axis="axisRow" fieldPosition="0"/>
    </format>
    <format dxfId="2072">
      <pivotArea field="9" type="button" dataOnly="0" labelOnly="1" outline="0" axis="axisRow" fieldPosition="0"/>
    </format>
    <format dxfId="2071">
      <pivotArea grandRow="1" outline="0" collapsedLevelsAreSubtotals="1" fieldPosition="0"/>
    </format>
    <format dxfId="2070">
      <pivotArea outline="0" fieldPosition="0">
        <references count="1">
          <reference field="4294967294" count="1">
            <x v="0"/>
          </reference>
        </references>
      </pivotArea>
    </format>
    <format dxfId="2069">
      <pivotArea dataOnly="0" outline="0" fieldPosition="0">
        <references count="1">
          <reference field="6" count="1">
            <x v="2"/>
          </reference>
        </references>
      </pivotArea>
    </format>
    <format dxfId="2068">
      <pivotArea dataOnly="0" outline="0" fieldPosition="0">
        <references count="1">
          <reference field="6" count="1">
            <x v="2"/>
          </reference>
        </references>
      </pivotArea>
    </format>
    <format dxfId="2067">
      <pivotArea dataOnly="0" outline="0" fieldPosition="0">
        <references count="1">
          <reference field="6" count="1">
            <x v="3"/>
          </reference>
        </references>
      </pivotArea>
    </format>
    <format dxfId="2066">
      <pivotArea dataOnly="0" outline="0" fieldPosition="0">
        <references count="1">
          <reference field="6" count="1">
            <x v="3"/>
          </reference>
        </references>
      </pivotArea>
    </format>
    <format dxfId="2065">
      <pivotArea dataOnly="0" outline="0" fieldPosition="0">
        <references count="1">
          <reference field="6" count="1">
            <x v="0"/>
          </reference>
        </references>
      </pivotArea>
    </format>
    <format dxfId="2064">
      <pivotArea dataOnly="0" outline="0" fieldPosition="0">
        <references count="1">
          <reference field="6" count="1">
            <x v="0"/>
          </reference>
        </references>
      </pivotArea>
    </format>
    <format dxfId="2063">
      <pivotArea dataOnly="0" outline="0" fieldPosition="0">
        <references count="1">
          <reference field="6" count="1">
            <x v="1"/>
          </reference>
        </references>
      </pivotArea>
    </format>
    <format dxfId="2062">
      <pivotArea dataOnly="0" outline="0" fieldPosition="0">
        <references count="1">
          <reference field="6" count="1">
            <x v="1"/>
          </reference>
        </references>
      </pivotArea>
    </format>
    <format dxfId="2061">
      <pivotArea dataOnly="0" labelOnly="1" fieldPosition="0">
        <references count="1">
          <reference field="9" count="0"/>
        </references>
      </pivotArea>
    </format>
    <format dxfId="2060">
      <pivotArea dataOnly="0" labelOnly="1" outline="0" fieldPosition="0">
        <references count="1">
          <reference field="2" count="0"/>
        </references>
      </pivotArea>
    </format>
    <format dxfId="2059">
      <pivotArea dataOnly="0" labelOnly="1" outline="0" fieldPosition="0">
        <references count="1">
          <reference field="2" count="0"/>
        </references>
      </pivotArea>
    </format>
    <format dxfId="2058">
      <pivotArea field="9" type="button" dataOnly="0" labelOnly="1" outline="0" axis="axisRow" fieldPosition="0"/>
    </format>
    <format dxfId="2057">
      <pivotArea dataOnly="0" labelOnly="1" fieldPosition="0">
        <references count="1">
          <reference field="6" count="0"/>
        </references>
      </pivotArea>
    </format>
    <format dxfId="2056">
      <pivotArea dataOnly="0" labelOnly="1" grandCol="1" outline="0" fieldPosition="0"/>
    </format>
    <format dxfId="2055">
      <pivotArea field="9" type="button" dataOnly="0" labelOnly="1" outline="0" axis="axisRow" fieldPosition="0"/>
    </format>
    <format dxfId="2054">
      <pivotArea dataOnly="0" labelOnly="1" fieldPosition="0">
        <references count="1">
          <reference field="6" count="0"/>
        </references>
      </pivotArea>
    </format>
    <format dxfId="205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209"/>
    </i>
    <i>
      <x v="118"/>
    </i>
    <i>
      <x v="172"/>
    </i>
    <i>
      <x v="109"/>
    </i>
    <i>
      <x v="228"/>
    </i>
    <i>
      <x v="25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052">
      <pivotArea type="origin" dataOnly="0" labelOnly="1" outline="0" fieldPosition="0"/>
    </format>
    <format dxfId="2051">
      <pivotArea field="3" type="button" dataOnly="0" labelOnly="1" outline="0"/>
    </format>
    <format dxfId="2050">
      <pivotArea field="6" type="button" dataOnly="0" labelOnly="1" outline="0" axis="axisCol" fieldPosition="0"/>
    </format>
    <format dxfId="2049">
      <pivotArea field="5" type="button" dataOnly="0" labelOnly="1" outline="0"/>
    </format>
    <format dxfId="2048">
      <pivotArea field="8" type="button" dataOnly="0" labelOnly="1" outline="0"/>
    </format>
    <format dxfId="2047">
      <pivotArea type="topRight" dataOnly="0" labelOnly="1" outline="0" fieldPosition="0"/>
    </format>
    <format dxfId="2046">
      <pivotArea type="origin" dataOnly="0" labelOnly="1" outline="0" fieldPosition="0"/>
    </format>
    <format dxfId="2045">
      <pivotArea field="3" type="button" dataOnly="0" labelOnly="1" outline="0"/>
    </format>
    <format dxfId="2044">
      <pivotArea field="6" type="button" dataOnly="0" labelOnly="1" outline="0" axis="axisCol" fieldPosition="0"/>
    </format>
    <format dxfId="2043">
      <pivotArea field="5" type="button" dataOnly="0" labelOnly="1" outline="0"/>
    </format>
    <format dxfId="2042">
      <pivotArea field="8" type="button" dataOnly="0" labelOnly="1" outline="0"/>
    </format>
    <format dxfId="2041">
      <pivotArea type="topRight" dataOnly="0" labelOnly="1" outline="0" fieldPosition="0"/>
    </format>
    <format dxfId="2040">
      <pivotArea dataOnly="0" grandCol="1" outline="0" fieldPosition="0"/>
    </format>
    <format dxfId="2039">
      <pivotArea dataOnly="0" grandCol="1" outline="0" fieldPosition="0"/>
    </format>
    <format dxfId="2038">
      <pivotArea field="9" type="button" dataOnly="0" labelOnly="1" outline="0" axis="axisRow" fieldPosition="0"/>
    </format>
    <format dxfId="2037">
      <pivotArea field="9" type="button" dataOnly="0" labelOnly="1" outline="0" axis="axisRow" fieldPosition="0"/>
    </format>
    <format dxfId="2036">
      <pivotArea field="9" type="button" dataOnly="0" labelOnly="1" outline="0" axis="axisRow" fieldPosition="0"/>
    </format>
    <format dxfId="2035">
      <pivotArea grandRow="1" outline="0" collapsedLevelsAreSubtotals="1" fieldPosition="0"/>
    </format>
    <format dxfId="2034">
      <pivotArea outline="0" fieldPosition="0">
        <references count="1">
          <reference field="4294967294" count="1">
            <x v="0"/>
          </reference>
        </references>
      </pivotArea>
    </format>
    <format dxfId="2033">
      <pivotArea dataOnly="0" outline="0" fieldPosition="0">
        <references count="1">
          <reference field="6" count="1">
            <x v="2"/>
          </reference>
        </references>
      </pivotArea>
    </format>
    <format dxfId="2032">
      <pivotArea dataOnly="0" outline="0" fieldPosition="0">
        <references count="1">
          <reference field="6" count="1">
            <x v="2"/>
          </reference>
        </references>
      </pivotArea>
    </format>
    <format dxfId="2031">
      <pivotArea dataOnly="0" outline="0" fieldPosition="0">
        <references count="1">
          <reference field="6" count="1">
            <x v="3"/>
          </reference>
        </references>
      </pivotArea>
    </format>
    <format dxfId="2030">
      <pivotArea dataOnly="0" outline="0" fieldPosition="0">
        <references count="1">
          <reference field="6" count="1">
            <x v="3"/>
          </reference>
        </references>
      </pivotArea>
    </format>
    <format dxfId="2029">
      <pivotArea dataOnly="0" outline="0" fieldPosition="0">
        <references count="1">
          <reference field="6" count="1">
            <x v="0"/>
          </reference>
        </references>
      </pivotArea>
    </format>
    <format dxfId="2028">
      <pivotArea dataOnly="0" outline="0" fieldPosition="0">
        <references count="1">
          <reference field="6" count="1">
            <x v="0"/>
          </reference>
        </references>
      </pivotArea>
    </format>
    <format dxfId="2027">
      <pivotArea dataOnly="0" outline="0" fieldPosition="0">
        <references count="1">
          <reference field="6" count="1">
            <x v="1"/>
          </reference>
        </references>
      </pivotArea>
    </format>
    <format dxfId="2026">
      <pivotArea dataOnly="0" outline="0" fieldPosition="0">
        <references count="1">
          <reference field="6" count="1">
            <x v="1"/>
          </reference>
        </references>
      </pivotArea>
    </format>
    <format dxfId="2025">
      <pivotArea dataOnly="0" labelOnly="1" fieldPosition="0">
        <references count="1">
          <reference field="9" count="0"/>
        </references>
      </pivotArea>
    </format>
    <format dxfId="2024">
      <pivotArea dataOnly="0" labelOnly="1" outline="0" fieldPosition="0">
        <references count="1">
          <reference field="2" count="0"/>
        </references>
      </pivotArea>
    </format>
    <format dxfId="2023">
      <pivotArea dataOnly="0" labelOnly="1" grandCol="1" outline="0" fieldPosition="0"/>
    </format>
    <format dxfId="2022">
      <pivotArea field="9" type="button" dataOnly="0" labelOnly="1" outline="0" axis="axisRow" fieldPosition="0"/>
    </format>
    <format dxfId="2021">
      <pivotArea dataOnly="0" labelOnly="1" fieldPosition="0">
        <references count="1">
          <reference field="6" count="0"/>
        </references>
      </pivotArea>
    </format>
    <format dxfId="2020">
      <pivotArea dataOnly="0" labelOnly="1" grandCol="1" outline="0" fieldPosition="0"/>
    </format>
    <format dxfId="2019">
      <pivotArea field="9" type="button" dataOnly="0" labelOnly="1" outline="0" axis="axisRow" fieldPosition="0"/>
    </format>
    <format dxfId="2018">
      <pivotArea dataOnly="0" labelOnly="1" fieldPosition="0">
        <references count="1">
          <reference field="6" count="0"/>
        </references>
      </pivotArea>
    </format>
    <format dxfId="201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8"/>
    </i>
    <i>
      <x v="44"/>
    </i>
    <i>
      <x v="92"/>
    </i>
    <i>
      <x v="147"/>
    </i>
    <i>
      <x v="215"/>
    </i>
    <i>
      <x v="2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016">
      <pivotArea type="origin" dataOnly="0" labelOnly="1" outline="0" fieldPosition="0"/>
    </format>
    <format dxfId="2015">
      <pivotArea field="3" type="button" dataOnly="0" labelOnly="1" outline="0"/>
    </format>
    <format dxfId="2014">
      <pivotArea field="6" type="button" dataOnly="0" labelOnly="1" outline="0" axis="axisCol" fieldPosition="0"/>
    </format>
    <format dxfId="2013">
      <pivotArea field="5" type="button" dataOnly="0" labelOnly="1" outline="0"/>
    </format>
    <format dxfId="2012">
      <pivotArea field="8" type="button" dataOnly="0" labelOnly="1" outline="0"/>
    </format>
    <format dxfId="2011">
      <pivotArea type="topRight" dataOnly="0" labelOnly="1" outline="0" fieldPosition="0"/>
    </format>
    <format dxfId="2010">
      <pivotArea type="origin" dataOnly="0" labelOnly="1" outline="0" fieldPosition="0"/>
    </format>
    <format dxfId="2009">
      <pivotArea field="3" type="button" dataOnly="0" labelOnly="1" outline="0"/>
    </format>
    <format dxfId="2008">
      <pivotArea field="6" type="button" dataOnly="0" labelOnly="1" outline="0" axis="axisCol" fieldPosition="0"/>
    </format>
    <format dxfId="2007">
      <pivotArea field="5" type="button" dataOnly="0" labelOnly="1" outline="0"/>
    </format>
    <format dxfId="2006">
      <pivotArea field="8" type="button" dataOnly="0" labelOnly="1" outline="0"/>
    </format>
    <format dxfId="2005">
      <pivotArea type="topRight" dataOnly="0" labelOnly="1" outline="0" fieldPosition="0"/>
    </format>
    <format dxfId="2004">
      <pivotArea dataOnly="0" grandCol="1" outline="0" fieldPosition="0"/>
    </format>
    <format dxfId="2003">
      <pivotArea dataOnly="0" grandCol="1" outline="0" fieldPosition="0"/>
    </format>
    <format dxfId="2002">
      <pivotArea field="9" type="button" dataOnly="0" labelOnly="1" outline="0" axis="axisRow" fieldPosition="0"/>
    </format>
    <format dxfId="2001">
      <pivotArea field="9" type="button" dataOnly="0" labelOnly="1" outline="0" axis="axisRow" fieldPosition="0"/>
    </format>
    <format dxfId="2000">
      <pivotArea field="9" type="button" dataOnly="0" labelOnly="1" outline="0" axis="axisRow" fieldPosition="0"/>
    </format>
    <format dxfId="1999">
      <pivotArea grandRow="1" outline="0" collapsedLevelsAreSubtotals="1" fieldPosition="0"/>
    </format>
    <format dxfId="1998">
      <pivotArea outline="0" fieldPosition="0">
        <references count="1">
          <reference field="4294967294" count="1">
            <x v="0"/>
          </reference>
        </references>
      </pivotArea>
    </format>
    <format dxfId="1997">
      <pivotArea dataOnly="0" outline="0" fieldPosition="0">
        <references count="1">
          <reference field="6" count="1">
            <x v="2"/>
          </reference>
        </references>
      </pivotArea>
    </format>
    <format dxfId="1996">
      <pivotArea dataOnly="0" outline="0" fieldPosition="0">
        <references count="1">
          <reference field="6" count="1">
            <x v="2"/>
          </reference>
        </references>
      </pivotArea>
    </format>
    <format dxfId="1995">
      <pivotArea dataOnly="0" outline="0" fieldPosition="0">
        <references count="1">
          <reference field="6" count="1">
            <x v="3"/>
          </reference>
        </references>
      </pivotArea>
    </format>
    <format dxfId="1994">
      <pivotArea dataOnly="0" outline="0" fieldPosition="0">
        <references count="1">
          <reference field="6" count="1">
            <x v="3"/>
          </reference>
        </references>
      </pivotArea>
    </format>
    <format dxfId="1993">
      <pivotArea dataOnly="0" outline="0" fieldPosition="0">
        <references count="1">
          <reference field="6" count="1">
            <x v="0"/>
          </reference>
        </references>
      </pivotArea>
    </format>
    <format dxfId="1992">
      <pivotArea dataOnly="0" outline="0" fieldPosition="0">
        <references count="1">
          <reference field="6" count="1">
            <x v="0"/>
          </reference>
        </references>
      </pivotArea>
    </format>
    <format dxfId="1991">
      <pivotArea dataOnly="0" outline="0" fieldPosition="0">
        <references count="1">
          <reference field="6" count="1">
            <x v="1"/>
          </reference>
        </references>
      </pivotArea>
    </format>
    <format dxfId="1990">
      <pivotArea dataOnly="0" outline="0" fieldPosition="0">
        <references count="1">
          <reference field="6" count="1">
            <x v="1"/>
          </reference>
        </references>
      </pivotArea>
    </format>
    <format dxfId="1989">
      <pivotArea dataOnly="0" labelOnly="1" fieldPosition="0">
        <references count="1">
          <reference field="9" count="0"/>
        </references>
      </pivotArea>
    </format>
    <format dxfId="1988">
      <pivotArea dataOnly="0" labelOnly="1" outline="0" fieldPosition="0">
        <references count="1">
          <reference field="2" count="0"/>
        </references>
      </pivotArea>
    </format>
    <format dxfId="1987">
      <pivotArea dataOnly="0" labelOnly="1" outline="0" fieldPosition="0">
        <references count="1">
          <reference field="2" count="0"/>
        </references>
      </pivotArea>
    </format>
    <format dxfId="1986">
      <pivotArea field="9" type="button" dataOnly="0" labelOnly="1" outline="0" axis="axisRow" fieldPosition="0"/>
    </format>
    <format dxfId="1985">
      <pivotArea dataOnly="0" labelOnly="1" fieldPosition="0">
        <references count="1">
          <reference field="6" count="0"/>
        </references>
      </pivotArea>
    </format>
    <format dxfId="1984">
      <pivotArea dataOnly="0" labelOnly="1" grandCol="1" outline="0" fieldPosition="0"/>
    </format>
    <format dxfId="1983">
      <pivotArea field="9" type="button" dataOnly="0" labelOnly="1" outline="0" axis="axisRow" fieldPosition="0"/>
    </format>
    <format dxfId="1982">
      <pivotArea dataOnly="0" labelOnly="1" fieldPosition="0">
        <references count="1">
          <reference field="6" count="0"/>
        </references>
      </pivotArea>
    </format>
    <format dxfId="198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113"/>
    </i>
    <i>
      <x v="170"/>
    </i>
    <i>
      <x v="263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80">
      <pivotArea type="origin" dataOnly="0" labelOnly="1" outline="0" fieldPosition="0"/>
    </format>
    <format dxfId="1979">
      <pivotArea field="3" type="button" dataOnly="0" labelOnly="1" outline="0"/>
    </format>
    <format dxfId="1978">
      <pivotArea field="6" type="button" dataOnly="0" labelOnly="1" outline="0" axis="axisCol" fieldPosition="0"/>
    </format>
    <format dxfId="1977">
      <pivotArea field="5" type="button" dataOnly="0" labelOnly="1" outline="0"/>
    </format>
    <format dxfId="1976">
      <pivotArea field="8" type="button" dataOnly="0" labelOnly="1" outline="0"/>
    </format>
    <format dxfId="1975">
      <pivotArea type="topRight" dataOnly="0" labelOnly="1" outline="0" fieldPosition="0"/>
    </format>
    <format dxfId="1974">
      <pivotArea type="origin" dataOnly="0" labelOnly="1" outline="0" fieldPosition="0"/>
    </format>
    <format dxfId="1973">
      <pivotArea field="3" type="button" dataOnly="0" labelOnly="1" outline="0"/>
    </format>
    <format dxfId="1972">
      <pivotArea field="6" type="button" dataOnly="0" labelOnly="1" outline="0" axis="axisCol" fieldPosition="0"/>
    </format>
    <format dxfId="1971">
      <pivotArea field="5" type="button" dataOnly="0" labelOnly="1" outline="0"/>
    </format>
    <format dxfId="1970">
      <pivotArea field="8" type="button" dataOnly="0" labelOnly="1" outline="0"/>
    </format>
    <format dxfId="1969">
      <pivotArea type="topRight" dataOnly="0" labelOnly="1" outline="0" fieldPosition="0"/>
    </format>
    <format dxfId="1968">
      <pivotArea dataOnly="0" grandCol="1" outline="0" fieldPosition="0"/>
    </format>
    <format dxfId="1967">
      <pivotArea dataOnly="0" grandCol="1" outline="0" fieldPosition="0"/>
    </format>
    <format dxfId="1966">
      <pivotArea field="9" type="button" dataOnly="0" labelOnly="1" outline="0" axis="axisRow" fieldPosition="0"/>
    </format>
    <format dxfId="1965">
      <pivotArea field="9" type="button" dataOnly="0" labelOnly="1" outline="0" axis="axisRow" fieldPosition="0"/>
    </format>
    <format dxfId="1964">
      <pivotArea field="9" type="button" dataOnly="0" labelOnly="1" outline="0" axis="axisRow" fieldPosition="0"/>
    </format>
    <format dxfId="1963">
      <pivotArea grandRow="1" outline="0" collapsedLevelsAreSubtotals="1" fieldPosition="0"/>
    </format>
    <format dxfId="1962">
      <pivotArea outline="0" fieldPosition="0">
        <references count="1">
          <reference field="4294967294" count="1">
            <x v="0"/>
          </reference>
        </references>
      </pivotArea>
    </format>
    <format dxfId="1961">
      <pivotArea dataOnly="0" outline="0" fieldPosition="0">
        <references count="1">
          <reference field="6" count="1">
            <x v="2"/>
          </reference>
        </references>
      </pivotArea>
    </format>
    <format dxfId="1960">
      <pivotArea dataOnly="0" outline="0" fieldPosition="0">
        <references count="1">
          <reference field="6" count="1">
            <x v="2"/>
          </reference>
        </references>
      </pivotArea>
    </format>
    <format dxfId="1959">
      <pivotArea dataOnly="0" outline="0" fieldPosition="0">
        <references count="1">
          <reference field="6" count="1">
            <x v="3"/>
          </reference>
        </references>
      </pivotArea>
    </format>
    <format dxfId="1958">
      <pivotArea dataOnly="0" outline="0" fieldPosition="0">
        <references count="1">
          <reference field="6" count="1">
            <x v="3"/>
          </reference>
        </references>
      </pivotArea>
    </format>
    <format dxfId="1957">
      <pivotArea dataOnly="0" outline="0" fieldPosition="0">
        <references count="1">
          <reference field="6" count="1">
            <x v="0"/>
          </reference>
        </references>
      </pivotArea>
    </format>
    <format dxfId="1956">
      <pivotArea dataOnly="0" outline="0" fieldPosition="0">
        <references count="1">
          <reference field="6" count="1">
            <x v="0"/>
          </reference>
        </references>
      </pivotArea>
    </format>
    <format dxfId="1955">
      <pivotArea dataOnly="0" outline="0" fieldPosition="0">
        <references count="1">
          <reference field="6" count="1">
            <x v="1"/>
          </reference>
        </references>
      </pivotArea>
    </format>
    <format dxfId="1954">
      <pivotArea dataOnly="0" outline="0" fieldPosition="0">
        <references count="1">
          <reference field="6" count="1">
            <x v="1"/>
          </reference>
        </references>
      </pivotArea>
    </format>
    <format dxfId="1953">
      <pivotArea dataOnly="0" labelOnly="1" fieldPosition="0">
        <references count="1">
          <reference field="9" count="0"/>
        </references>
      </pivotArea>
    </format>
    <format dxfId="1952">
      <pivotArea dataOnly="0" labelOnly="1" outline="0" fieldPosition="0">
        <references count="1">
          <reference field="2" count="0"/>
        </references>
      </pivotArea>
    </format>
    <format dxfId="1951">
      <pivotArea dataOnly="0" labelOnly="1" outline="0" fieldPosition="0">
        <references count="1">
          <reference field="2" count="0"/>
        </references>
      </pivotArea>
    </format>
    <format dxfId="1950">
      <pivotArea field="9" type="button" dataOnly="0" labelOnly="1" outline="0" axis="axisRow" fieldPosition="0"/>
    </format>
    <format dxfId="1949">
      <pivotArea dataOnly="0" labelOnly="1" fieldPosition="0">
        <references count="1">
          <reference field="6" count="0"/>
        </references>
      </pivotArea>
    </format>
    <format dxfId="1948">
      <pivotArea dataOnly="0" labelOnly="1" grandCol="1" outline="0" fieldPosition="0"/>
    </format>
    <format dxfId="1947">
      <pivotArea field="9" type="button" dataOnly="0" labelOnly="1" outline="0" axis="axisRow" fieldPosition="0"/>
    </format>
    <format dxfId="1946">
      <pivotArea dataOnly="0" labelOnly="1" fieldPosition="0">
        <references count="1">
          <reference field="6" count="0"/>
        </references>
      </pivotArea>
    </format>
    <format dxfId="194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23"/>
    </i>
    <i>
      <x v="125"/>
    </i>
    <i>
      <x v="139"/>
    </i>
    <i>
      <x v="188"/>
    </i>
    <i>
      <x v="210"/>
    </i>
    <i>
      <x v="23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44">
      <pivotArea type="origin" dataOnly="0" labelOnly="1" outline="0" fieldPosition="0"/>
    </format>
    <format dxfId="1943">
      <pivotArea field="3" type="button" dataOnly="0" labelOnly="1" outline="0"/>
    </format>
    <format dxfId="1942">
      <pivotArea field="6" type="button" dataOnly="0" labelOnly="1" outline="0" axis="axisCol" fieldPosition="0"/>
    </format>
    <format dxfId="1941">
      <pivotArea field="5" type="button" dataOnly="0" labelOnly="1" outline="0"/>
    </format>
    <format dxfId="1940">
      <pivotArea field="8" type="button" dataOnly="0" labelOnly="1" outline="0"/>
    </format>
    <format dxfId="1939">
      <pivotArea type="topRight" dataOnly="0" labelOnly="1" outline="0" fieldPosition="0"/>
    </format>
    <format dxfId="1938">
      <pivotArea type="origin" dataOnly="0" labelOnly="1" outline="0" fieldPosition="0"/>
    </format>
    <format dxfId="1937">
      <pivotArea field="3" type="button" dataOnly="0" labelOnly="1" outline="0"/>
    </format>
    <format dxfId="1936">
      <pivotArea field="6" type="button" dataOnly="0" labelOnly="1" outline="0" axis="axisCol" fieldPosition="0"/>
    </format>
    <format dxfId="1935">
      <pivotArea field="5" type="button" dataOnly="0" labelOnly="1" outline="0"/>
    </format>
    <format dxfId="1934">
      <pivotArea field="8" type="button" dataOnly="0" labelOnly="1" outline="0"/>
    </format>
    <format dxfId="1933">
      <pivotArea type="topRight" dataOnly="0" labelOnly="1" outline="0" fieldPosition="0"/>
    </format>
    <format dxfId="1932">
      <pivotArea dataOnly="0" grandCol="1" outline="0" fieldPosition="0"/>
    </format>
    <format dxfId="1931">
      <pivotArea dataOnly="0" grandCol="1" outline="0" fieldPosition="0"/>
    </format>
    <format dxfId="1930">
      <pivotArea field="9" type="button" dataOnly="0" labelOnly="1" outline="0" axis="axisRow" fieldPosition="0"/>
    </format>
    <format dxfId="1929">
      <pivotArea field="9" type="button" dataOnly="0" labelOnly="1" outline="0" axis="axisRow" fieldPosition="0"/>
    </format>
    <format dxfId="1928">
      <pivotArea field="9" type="button" dataOnly="0" labelOnly="1" outline="0" axis="axisRow" fieldPosition="0"/>
    </format>
    <format dxfId="1927">
      <pivotArea grandRow="1" outline="0" collapsedLevelsAreSubtotals="1" fieldPosition="0"/>
    </format>
    <format dxfId="1926">
      <pivotArea outline="0" fieldPosition="0">
        <references count="1">
          <reference field="4294967294" count="1">
            <x v="0"/>
          </reference>
        </references>
      </pivotArea>
    </format>
    <format dxfId="1925">
      <pivotArea dataOnly="0" outline="0" fieldPosition="0">
        <references count="1">
          <reference field="6" count="1">
            <x v="2"/>
          </reference>
        </references>
      </pivotArea>
    </format>
    <format dxfId="1924">
      <pivotArea dataOnly="0" outline="0" fieldPosition="0">
        <references count="1">
          <reference field="6" count="1">
            <x v="2"/>
          </reference>
        </references>
      </pivotArea>
    </format>
    <format dxfId="1923">
      <pivotArea dataOnly="0" outline="0" fieldPosition="0">
        <references count="1">
          <reference field="6" count="1">
            <x v="3"/>
          </reference>
        </references>
      </pivotArea>
    </format>
    <format dxfId="1922">
      <pivotArea dataOnly="0" outline="0" fieldPosition="0">
        <references count="1">
          <reference field="6" count="1">
            <x v="3"/>
          </reference>
        </references>
      </pivotArea>
    </format>
    <format dxfId="1921">
      <pivotArea dataOnly="0" outline="0" fieldPosition="0">
        <references count="1">
          <reference field="6" count="1">
            <x v="0"/>
          </reference>
        </references>
      </pivotArea>
    </format>
    <format dxfId="1920">
      <pivotArea dataOnly="0" outline="0" fieldPosition="0">
        <references count="1">
          <reference field="6" count="1">
            <x v="0"/>
          </reference>
        </references>
      </pivotArea>
    </format>
    <format dxfId="1919">
      <pivotArea dataOnly="0" outline="0" fieldPosition="0">
        <references count="1">
          <reference field="6" count="1">
            <x v="1"/>
          </reference>
        </references>
      </pivotArea>
    </format>
    <format dxfId="1918">
      <pivotArea dataOnly="0" outline="0" fieldPosition="0">
        <references count="1">
          <reference field="6" count="1">
            <x v="1"/>
          </reference>
        </references>
      </pivotArea>
    </format>
    <format dxfId="1917">
      <pivotArea dataOnly="0" labelOnly="1" fieldPosition="0">
        <references count="1">
          <reference field="9" count="0"/>
        </references>
      </pivotArea>
    </format>
    <format dxfId="1916">
      <pivotArea dataOnly="0" labelOnly="1" outline="0" fieldPosition="0">
        <references count="1">
          <reference field="2" count="0"/>
        </references>
      </pivotArea>
    </format>
    <format dxfId="1915">
      <pivotArea dataOnly="0" labelOnly="1" outline="0" fieldPosition="0">
        <references count="1">
          <reference field="2" count="0"/>
        </references>
      </pivotArea>
    </format>
    <format dxfId="1914">
      <pivotArea field="9" type="button" dataOnly="0" labelOnly="1" outline="0" axis="axisRow" fieldPosition="0"/>
    </format>
    <format dxfId="1913">
      <pivotArea dataOnly="0" labelOnly="1" fieldPosition="0">
        <references count="1">
          <reference field="6" count="0"/>
        </references>
      </pivotArea>
    </format>
    <format dxfId="1912">
      <pivotArea dataOnly="0" labelOnly="1" grandCol="1" outline="0" fieldPosition="0"/>
    </format>
    <format dxfId="1911">
      <pivotArea field="9" type="button" dataOnly="0" labelOnly="1" outline="0" axis="axisRow" fieldPosition="0"/>
    </format>
    <format dxfId="1910">
      <pivotArea dataOnly="0" labelOnly="1" fieldPosition="0">
        <references count="1">
          <reference field="6" count="0"/>
        </references>
      </pivotArea>
    </format>
    <format dxfId="190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6"/>
    </i>
    <i>
      <x v="37"/>
    </i>
    <i>
      <x v="71"/>
    </i>
    <i>
      <x v="135"/>
    </i>
    <i>
      <x v="157"/>
    </i>
    <i>
      <x v="230"/>
    </i>
    <i>
      <x v="254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08">
      <pivotArea type="origin" dataOnly="0" labelOnly="1" outline="0" fieldPosition="0"/>
    </format>
    <format dxfId="1907">
      <pivotArea field="3" type="button" dataOnly="0" labelOnly="1" outline="0"/>
    </format>
    <format dxfId="1906">
      <pivotArea field="6" type="button" dataOnly="0" labelOnly="1" outline="0" axis="axisCol" fieldPosition="0"/>
    </format>
    <format dxfId="1905">
      <pivotArea field="5" type="button" dataOnly="0" labelOnly="1" outline="0"/>
    </format>
    <format dxfId="1904">
      <pivotArea field="8" type="button" dataOnly="0" labelOnly="1" outline="0"/>
    </format>
    <format dxfId="1903">
      <pivotArea type="topRight" dataOnly="0" labelOnly="1" outline="0" fieldPosition="0"/>
    </format>
    <format dxfId="1902">
      <pivotArea type="origin" dataOnly="0" labelOnly="1" outline="0" fieldPosition="0"/>
    </format>
    <format dxfId="1901">
      <pivotArea field="3" type="button" dataOnly="0" labelOnly="1" outline="0"/>
    </format>
    <format dxfId="1900">
      <pivotArea field="6" type="button" dataOnly="0" labelOnly="1" outline="0" axis="axisCol" fieldPosition="0"/>
    </format>
    <format dxfId="1899">
      <pivotArea field="5" type="button" dataOnly="0" labelOnly="1" outline="0"/>
    </format>
    <format dxfId="1898">
      <pivotArea field="8" type="button" dataOnly="0" labelOnly="1" outline="0"/>
    </format>
    <format dxfId="1897">
      <pivotArea type="topRight" dataOnly="0" labelOnly="1" outline="0" fieldPosition="0"/>
    </format>
    <format dxfId="1896">
      <pivotArea dataOnly="0" grandCol="1" outline="0" fieldPosition="0"/>
    </format>
    <format dxfId="1895">
      <pivotArea dataOnly="0" grandCol="1" outline="0" fieldPosition="0"/>
    </format>
    <format dxfId="1894">
      <pivotArea field="9" type="button" dataOnly="0" labelOnly="1" outline="0" axis="axisRow" fieldPosition="0"/>
    </format>
    <format dxfId="1893">
      <pivotArea field="9" type="button" dataOnly="0" labelOnly="1" outline="0" axis="axisRow" fieldPosition="0"/>
    </format>
    <format dxfId="1892">
      <pivotArea field="9" type="button" dataOnly="0" labelOnly="1" outline="0" axis="axisRow" fieldPosition="0"/>
    </format>
    <format dxfId="1891">
      <pivotArea grandRow="1" outline="0" collapsedLevelsAreSubtotals="1" fieldPosition="0"/>
    </format>
    <format dxfId="1890">
      <pivotArea outline="0" fieldPosition="0">
        <references count="1">
          <reference field="4294967294" count="1">
            <x v="0"/>
          </reference>
        </references>
      </pivotArea>
    </format>
    <format dxfId="1889">
      <pivotArea dataOnly="0" outline="0" fieldPosition="0">
        <references count="1">
          <reference field="6" count="1">
            <x v="2"/>
          </reference>
        </references>
      </pivotArea>
    </format>
    <format dxfId="1888">
      <pivotArea dataOnly="0" outline="0" fieldPosition="0">
        <references count="1">
          <reference field="6" count="1">
            <x v="2"/>
          </reference>
        </references>
      </pivotArea>
    </format>
    <format dxfId="1887">
      <pivotArea dataOnly="0" outline="0" fieldPosition="0">
        <references count="1">
          <reference field="6" count="1">
            <x v="3"/>
          </reference>
        </references>
      </pivotArea>
    </format>
    <format dxfId="1886">
      <pivotArea dataOnly="0" outline="0" fieldPosition="0">
        <references count="1">
          <reference field="6" count="1">
            <x v="3"/>
          </reference>
        </references>
      </pivotArea>
    </format>
    <format dxfId="1885">
      <pivotArea dataOnly="0" outline="0" fieldPosition="0">
        <references count="1">
          <reference field="6" count="1">
            <x v="0"/>
          </reference>
        </references>
      </pivotArea>
    </format>
    <format dxfId="1884">
      <pivotArea dataOnly="0" outline="0" fieldPosition="0">
        <references count="1">
          <reference field="6" count="1">
            <x v="0"/>
          </reference>
        </references>
      </pivotArea>
    </format>
    <format dxfId="1883">
      <pivotArea dataOnly="0" outline="0" fieldPosition="0">
        <references count="1">
          <reference field="6" count="1">
            <x v="1"/>
          </reference>
        </references>
      </pivotArea>
    </format>
    <format dxfId="1882">
      <pivotArea dataOnly="0" outline="0" fieldPosition="0">
        <references count="1">
          <reference field="6" count="1">
            <x v="1"/>
          </reference>
        </references>
      </pivotArea>
    </format>
    <format dxfId="1881">
      <pivotArea dataOnly="0" labelOnly="1" fieldPosition="0">
        <references count="1">
          <reference field="9" count="0"/>
        </references>
      </pivotArea>
    </format>
    <format dxfId="1880">
      <pivotArea dataOnly="0" labelOnly="1" outline="0" fieldPosition="0">
        <references count="1">
          <reference field="2" count="0"/>
        </references>
      </pivotArea>
    </format>
    <format dxfId="1879">
      <pivotArea dataOnly="0" labelOnly="1" outline="0" fieldPosition="0">
        <references count="1">
          <reference field="2" count="0"/>
        </references>
      </pivotArea>
    </format>
    <format dxfId="1878">
      <pivotArea field="9" type="button" dataOnly="0" labelOnly="1" outline="0" axis="axisRow" fieldPosition="0"/>
    </format>
    <format dxfId="1877">
      <pivotArea dataOnly="0" labelOnly="1" fieldPosition="0">
        <references count="1">
          <reference field="6" count="0"/>
        </references>
      </pivotArea>
    </format>
    <format dxfId="1876">
      <pivotArea dataOnly="0" labelOnly="1" grandCol="1" outline="0" fieldPosition="0"/>
    </format>
    <format dxfId="1875">
      <pivotArea field="9" type="button" dataOnly="0" labelOnly="1" outline="0" axis="axisRow" fieldPosition="0"/>
    </format>
    <format dxfId="1874">
      <pivotArea dataOnly="0" labelOnly="1" fieldPosition="0">
        <references count="1">
          <reference field="6" count="0"/>
        </references>
      </pivotArea>
    </format>
    <format dxfId="187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5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56"/>
    </i>
    <i>
      <x v="97"/>
    </i>
    <i>
      <x v="129"/>
    </i>
    <i>
      <x v="152"/>
    </i>
    <i>
      <x v="165"/>
    </i>
    <i>
      <x v="183"/>
    </i>
    <i>
      <x v="233"/>
    </i>
    <i>
      <x v="25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1872">
      <pivotArea type="origin" dataOnly="0" labelOnly="1" outline="0" fieldPosition="0"/>
    </format>
    <format dxfId="1871">
      <pivotArea field="3" type="button" dataOnly="0" labelOnly="1" outline="0"/>
    </format>
    <format dxfId="1870">
      <pivotArea field="6" type="button" dataOnly="0" labelOnly="1" outline="0" axis="axisCol" fieldPosition="0"/>
    </format>
    <format dxfId="1869">
      <pivotArea field="5" type="button" dataOnly="0" labelOnly="1" outline="0"/>
    </format>
    <format dxfId="1868">
      <pivotArea field="8" type="button" dataOnly="0" labelOnly="1" outline="0"/>
    </format>
    <format dxfId="1867">
      <pivotArea type="topRight" dataOnly="0" labelOnly="1" outline="0" fieldPosition="0"/>
    </format>
    <format dxfId="1866">
      <pivotArea type="origin" dataOnly="0" labelOnly="1" outline="0" fieldPosition="0"/>
    </format>
    <format dxfId="1865">
      <pivotArea field="3" type="button" dataOnly="0" labelOnly="1" outline="0"/>
    </format>
    <format dxfId="1864">
      <pivotArea field="6" type="button" dataOnly="0" labelOnly="1" outline="0" axis="axisCol" fieldPosition="0"/>
    </format>
    <format dxfId="1863">
      <pivotArea field="5" type="button" dataOnly="0" labelOnly="1" outline="0"/>
    </format>
    <format dxfId="1862">
      <pivotArea field="8" type="button" dataOnly="0" labelOnly="1" outline="0"/>
    </format>
    <format dxfId="1861">
      <pivotArea type="topRight" dataOnly="0" labelOnly="1" outline="0" fieldPosition="0"/>
    </format>
    <format dxfId="1860">
      <pivotArea dataOnly="0" grandCol="1" outline="0" fieldPosition="0"/>
    </format>
    <format dxfId="1859">
      <pivotArea dataOnly="0" grandCol="1" outline="0" fieldPosition="0"/>
    </format>
    <format dxfId="1858">
      <pivotArea field="9" type="button" dataOnly="0" labelOnly="1" outline="0" axis="axisRow" fieldPosition="0"/>
    </format>
    <format dxfId="1857">
      <pivotArea field="9" type="button" dataOnly="0" labelOnly="1" outline="0" axis="axisRow" fieldPosition="0"/>
    </format>
    <format dxfId="1856">
      <pivotArea field="9" type="button" dataOnly="0" labelOnly="1" outline="0" axis="axisRow" fieldPosition="0"/>
    </format>
    <format dxfId="1855">
      <pivotArea grandRow="1" outline="0" collapsedLevelsAreSubtotals="1" fieldPosition="0"/>
    </format>
    <format dxfId="1854">
      <pivotArea outline="0" fieldPosition="0">
        <references count="1">
          <reference field="4294967294" count="1">
            <x v="0"/>
          </reference>
        </references>
      </pivotArea>
    </format>
    <format dxfId="1853">
      <pivotArea dataOnly="0" outline="0" fieldPosition="0">
        <references count="1">
          <reference field="6" count="1">
            <x v="2"/>
          </reference>
        </references>
      </pivotArea>
    </format>
    <format dxfId="1852">
      <pivotArea dataOnly="0" outline="0" fieldPosition="0">
        <references count="1">
          <reference field="6" count="1">
            <x v="2"/>
          </reference>
        </references>
      </pivotArea>
    </format>
    <format dxfId="1851">
      <pivotArea dataOnly="0" outline="0" fieldPosition="0">
        <references count="1">
          <reference field="6" count="1">
            <x v="3"/>
          </reference>
        </references>
      </pivotArea>
    </format>
    <format dxfId="1850">
      <pivotArea dataOnly="0" outline="0" fieldPosition="0">
        <references count="1">
          <reference field="6" count="1">
            <x v="3"/>
          </reference>
        </references>
      </pivotArea>
    </format>
    <format dxfId="1849">
      <pivotArea dataOnly="0" outline="0" fieldPosition="0">
        <references count="1">
          <reference field="6" count="1">
            <x v="0"/>
          </reference>
        </references>
      </pivotArea>
    </format>
    <format dxfId="1848">
      <pivotArea dataOnly="0" outline="0" fieldPosition="0">
        <references count="1">
          <reference field="6" count="1">
            <x v="0"/>
          </reference>
        </references>
      </pivotArea>
    </format>
    <format dxfId="1847">
      <pivotArea dataOnly="0" outline="0" fieldPosition="0">
        <references count="1">
          <reference field="6" count="1">
            <x v="1"/>
          </reference>
        </references>
      </pivotArea>
    </format>
    <format dxfId="1846">
      <pivotArea dataOnly="0" outline="0" fieldPosition="0">
        <references count="1">
          <reference field="6" count="1">
            <x v="1"/>
          </reference>
        </references>
      </pivotArea>
    </format>
    <format dxfId="1845">
      <pivotArea dataOnly="0" labelOnly="1" fieldPosition="0">
        <references count="1">
          <reference field="9" count="0"/>
        </references>
      </pivotArea>
    </format>
    <format dxfId="1844">
      <pivotArea dataOnly="0" labelOnly="1" outline="0" fieldPosition="0">
        <references count="1">
          <reference field="2" count="0"/>
        </references>
      </pivotArea>
    </format>
    <format dxfId="1843">
      <pivotArea dataOnly="0" labelOnly="1" outline="0" fieldPosition="0">
        <references count="1">
          <reference field="2" count="0"/>
        </references>
      </pivotArea>
    </format>
    <format dxfId="1842">
      <pivotArea field="2" type="button" dataOnly="0" labelOnly="1" outline="0" axis="axisPage" fieldPosition="0"/>
    </format>
    <format dxfId="1841">
      <pivotArea dataOnly="0" labelOnly="1" outline="0" fieldPosition="0">
        <references count="1">
          <reference field="2" count="0"/>
        </references>
      </pivotArea>
    </format>
    <format dxfId="1840">
      <pivotArea dataOnly="0" labelOnly="1" outline="0" fieldPosition="0">
        <references count="1">
          <reference field="2" count="0"/>
        </references>
      </pivotArea>
    </format>
    <format dxfId="1839">
      <pivotArea field="9" type="button" dataOnly="0" labelOnly="1" outline="0" axis="axisRow" fieldPosition="0"/>
    </format>
    <format dxfId="1838">
      <pivotArea dataOnly="0" labelOnly="1" fieldPosition="0">
        <references count="1">
          <reference field="6" count="0"/>
        </references>
      </pivotArea>
    </format>
    <format dxfId="1837">
      <pivotArea dataOnly="0" labelOnly="1" grandCol="1" outline="0" fieldPosition="0"/>
    </format>
    <format dxfId="1836">
      <pivotArea field="9" type="button" dataOnly="0" labelOnly="1" outline="0" axis="axisRow" fieldPosition="0"/>
    </format>
    <format dxfId="1835">
      <pivotArea dataOnly="0" labelOnly="1" fieldPosition="0">
        <references count="1">
          <reference field="6" count="0"/>
        </references>
      </pivotArea>
    </format>
    <format dxfId="1834">
      <pivotArea dataOnly="0" labelOnly="1" grandCol="1" outline="0" fieldPosition="0"/>
    </format>
    <format dxfId="1833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2128">
  <autoFilter ref="A2:U272" xr:uid="{00000000-0009-0000-0100-000001000000}">
    <filterColumn colId="2">
      <filters>
        <filter val="Interm Fem"/>
      </filters>
    </filterColumn>
    <filterColumn colId="6">
      <filters>
        <filter val="Prova 1B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2127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2126"/>
    <tableColumn id="17" xr3:uid="{00000000-0010-0000-0000-000011000000}" name="Tempo P. (s)" dataDxfId="2125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2124">
      <calculatedColumnFormula>SUM(Tabela2[[#This Row],[Tempo CP (s)]],Tabela2[[#This Row],[Tempo P. (s)]])</calculatedColumnFormula>
    </tableColumn>
    <tableColumn id="12" xr3:uid="{00000000-0010-0000-0000-00000C000000}" name="Tempo Final (min)" dataDxfId="2123"/>
    <tableColumn id="13" xr3:uid="{00000000-0010-0000-0000-00000D000000}" name="Pontuação" dataDxfId="2122">
      <calculatedColumnFormula>IFERROR(VLOOKUP(Tabela2[[#This Row],[Colocação]],Tabela1[#All],2,0),0)</calculatedColumnFormula>
    </tableColumn>
    <tableColumn id="15" xr3:uid="{00000000-0010-0000-0000-00000F000000}" name="Colocação" dataDxfId="2121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1832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zoomScale="80" zoomScaleNormal="80" workbookViewId="0">
      <pane xSplit="11" ySplit="2" topLeftCell="M3" activePane="bottomRight" state="frozen"/>
      <selection pane="topRight" activeCell="K1" sqref="K1"/>
      <selection pane="bottomLeft" activeCell="A3" sqref="A3"/>
      <selection pane="bottomRight" activeCell="P273" sqref="P273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8</v>
      </c>
      <c r="J1" s="11">
        <f>SUBTOTAL(3,J3:J2352)</f>
        <v>8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P27" s="8"/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0</v>
      </c>
      <c r="S27" s="8"/>
      <c r="T27" s="1">
        <f>IFERROR(VLOOKUP(Tabela2[[#This Row],[Colocação]],Tabela1[#All],2,0),0)</f>
        <v>0</v>
      </c>
      <c r="U27" s="1" t="str">
        <f>IF(Tabela2[[#This Row],[Tempo Final (s)]]&gt;0,_xlfn.RANK.EQ(R27,$R$27:$R$32,1),"A definir")</f>
        <v>A definir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P28" s="8"/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0</v>
      </c>
      <c r="S28" s="8"/>
      <c r="T28" s="1">
        <f>IFERROR(VLOOKUP(Tabela2[[#This Row],[Colocação]],Tabela1[#All],2,0),0)</f>
        <v>0</v>
      </c>
      <c r="U28" s="1" t="str">
        <f>IF(Tabela2[[#This Row],[Tempo Final (s)]]&gt;0,_xlfn.RANK.EQ(R28,$R$27:$R$32,1),"A definir")</f>
        <v>A definir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P29" s="8"/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0</v>
      </c>
      <c r="S29" s="8"/>
      <c r="T29" s="1">
        <f>IFERROR(VLOOKUP(Tabela2[[#This Row],[Colocação]],Tabela1[#All],2,0),0)</f>
        <v>0</v>
      </c>
      <c r="U29" s="1" t="str">
        <f>IF(Tabela2[[#This Row],[Tempo Final (s)]]&gt;0,_xlfn.RANK.EQ(R29,$R$27:$R$32,1),"A definir")</f>
        <v>A definir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P30" s="8"/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0</v>
      </c>
      <c r="S30" s="8"/>
      <c r="T30" s="1">
        <f>IFERROR(VLOOKUP(Tabela2[[#This Row],[Colocação]],Tabela1[#All],2,0),0)</f>
        <v>0</v>
      </c>
      <c r="U30" s="1" t="str">
        <f>IF(Tabela2[[#This Row],[Tempo Final (s)]]&gt;0,_xlfn.RANK.EQ(R30,$R$27:$R$32,1),"A definir")</f>
        <v>A definir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P31" s="8"/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0</v>
      </c>
      <c r="S31" s="8"/>
      <c r="T31" s="1">
        <f>IFERROR(VLOOKUP(Tabela2[[#This Row],[Colocação]],Tabela1[#All],2,0),0)</f>
        <v>0</v>
      </c>
      <c r="U31" s="1" t="str">
        <f>IF(Tabela2[[#This Row],[Tempo Final (s)]]&gt;0,_xlfn.RANK.EQ(R31,$R$27:$R$32,1),"A definir")</f>
        <v>A definir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/>
      <c r="P32" s="14"/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0</v>
      </c>
      <c r="S32" s="14"/>
      <c r="T32" s="15">
        <f>IFERROR(VLOOKUP(Tabela2[[#This Row],[Colocação]],Tabela1[#All],2,0),0)</f>
        <v>0</v>
      </c>
      <c r="U32" s="15" t="str">
        <f>IF(Tabela2[[#This Row],[Tempo Final (s)]]&gt;0,_xlfn.RANK.EQ(R32,$R$27:$R$32,1),"A definir")</f>
        <v>A definir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P33" s="8"/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0</v>
      </c>
      <c r="S33" s="8"/>
      <c r="T33" s="1">
        <f>IFERROR(VLOOKUP(Tabela2[[#This Row],[Colocação]],Tabela1[#All],2,0),0)</f>
        <v>0</v>
      </c>
      <c r="U33" s="1" t="str">
        <f>IF(Tabela2[[#This Row],[Tempo Final (s)]]&gt;0,_xlfn.RANK.EQ(R33,$R$33:$R$35),"A definir")</f>
        <v>A definir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P34" s="8"/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0</v>
      </c>
      <c r="S34" s="8"/>
      <c r="T34" s="1">
        <f>IFERROR(VLOOKUP(Tabela2[[#This Row],[Colocação]],Tabela1[#All],2,0),0)</f>
        <v>0</v>
      </c>
      <c r="U34" s="1" t="str">
        <f>IF(Tabela2[[#This Row],[Tempo Final (s)]]&gt;0,_xlfn.RANK.EQ(R34,$R$33:$R$35),"A definir")</f>
        <v>A definir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/>
      <c r="P35" s="14"/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0</v>
      </c>
      <c r="S35" s="14"/>
      <c r="T35" s="15">
        <f>IFERROR(VLOOKUP(Tabela2[[#This Row],[Colocação]],Tabela1[#All],2,0),0)</f>
        <v>0</v>
      </c>
      <c r="U35" s="15" t="str">
        <f>IF(Tabela2[[#This Row],[Tempo Final (s)]]&gt;0,_xlfn.RANK.EQ(R35,$R$33:$R$35),"A definir")</f>
        <v>A definir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P36" s="8"/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0</v>
      </c>
      <c r="S36" s="8"/>
      <c r="T36" s="1">
        <f>IFERROR(VLOOKUP(Tabela2[[#This Row],[Colocação]],Tabela1[#All],2,0),0)</f>
        <v>0</v>
      </c>
      <c r="U36" s="1" t="str">
        <f>IF(Tabela2[[#This Row],[Tempo Final (s)]]&gt;0,_xlfn.RANK.EQ(R36,$R$36:$R$41,1),"A definir")</f>
        <v>A definir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P37" s="8"/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0</v>
      </c>
      <c r="S37" s="8"/>
      <c r="T37" s="1">
        <f>IFERROR(VLOOKUP(Tabela2[[#This Row],[Colocação]],Tabela1[#All],2,0),0)</f>
        <v>0</v>
      </c>
      <c r="U37" s="1" t="str">
        <f>IF(Tabela2[[#This Row],[Tempo Final (s)]]&gt;0,_xlfn.RANK.EQ(R37,$R$36:$R$41,1),"A definir")</f>
        <v>A definir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P38" s="8"/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0</v>
      </c>
      <c r="S38" s="8"/>
      <c r="T38" s="1">
        <f>IFERROR(VLOOKUP(Tabela2[[#This Row],[Colocação]],Tabela1[#All],2,0),0)</f>
        <v>0</v>
      </c>
      <c r="U38" s="1" t="str">
        <f>IF(Tabela2[[#This Row],[Tempo Final (s)]]&gt;0,_xlfn.RANK.EQ(R38,$R$36:$R$41,1),"A definir")</f>
        <v>A definir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P39" s="8"/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0</v>
      </c>
      <c r="S39" s="8"/>
      <c r="T39" s="1">
        <f>IFERROR(VLOOKUP(Tabela2[[#This Row],[Colocação]],Tabela1[#All],2,0),0)</f>
        <v>0</v>
      </c>
      <c r="U39" s="1" t="str">
        <f>IF(Tabela2[[#This Row],[Tempo Final (s)]]&gt;0,_xlfn.RANK.EQ(R39,$R$36:$R$41,1),"A definir")</f>
        <v>A definir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P40" s="8"/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0</v>
      </c>
      <c r="S40" s="8"/>
      <c r="T40" s="1">
        <f>IFERROR(VLOOKUP(Tabela2[[#This Row],[Colocação]],Tabela1[#All],2,0),0)</f>
        <v>0</v>
      </c>
      <c r="U40" s="1" t="str">
        <f>IF(Tabela2[[#This Row],[Tempo Final (s)]]&gt;0,_xlfn.RANK.EQ(R40,$R$36:$R$41,1),"A definir")</f>
        <v>A definir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/>
      <c r="P41" s="14"/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0</v>
      </c>
      <c r="S41" s="14"/>
      <c r="T41" s="15">
        <f>IFERROR(VLOOKUP(Tabela2[[#This Row],[Colocação]],Tabela1[#All],2,0),0)</f>
        <v>0</v>
      </c>
      <c r="U41" s="15" t="str">
        <f>IF(Tabela2[[#This Row],[Tempo Final (s)]]&gt;0,_xlfn.RANK.EQ(R41,$R$36:$R$41,1),"A definir")</f>
        <v>A definir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P42" s="8"/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0</v>
      </c>
      <c r="S42" s="8"/>
      <c r="T42" s="1">
        <f>IFERROR(VLOOKUP(Tabela2[[#This Row],[Colocação]],Tabela1[#All],2,0),0)</f>
        <v>0</v>
      </c>
      <c r="U42" s="1" t="str">
        <f>IF(Tabela2[[#This Row],[Tempo Final (s)]]&gt;0,_xlfn.RANK.EQ(R42,$R$42:$R$49,1),"A definir")</f>
        <v>A definir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P43" s="8"/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0</v>
      </c>
      <c r="S43" s="8"/>
      <c r="T43" s="1">
        <f>IFERROR(VLOOKUP(Tabela2[[#This Row],[Colocação]],Tabela1[#All],2,0),0)</f>
        <v>0</v>
      </c>
      <c r="U43" s="1" t="str">
        <f>IF(Tabela2[[#This Row],[Tempo Final (s)]]&gt;0,_xlfn.RANK.EQ(R43,$R$42:$R$49,1),"A definir")</f>
        <v>A definir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P44" s="8"/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0</v>
      </c>
      <c r="S44" s="8"/>
      <c r="T44" s="1">
        <f>IFERROR(VLOOKUP(Tabela2[[#This Row],[Colocação]],Tabela1[#All],2,0),0)</f>
        <v>0</v>
      </c>
      <c r="U44" s="1" t="str">
        <f>IF(Tabela2[[#This Row],[Tempo Final (s)]]&gt;0,_xlfn.RANK.EQ(R44,$R$42:$R$49,1),"A definir")</f>
        <v>A definir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P45" s="8"/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0</v>
      </c>
      <c r="S45" s="8"/>
      <c r="T45" s="1">
        <f>IFERROR(VLOOKUP(Tabela2[[#This Row],[Colocação]],Tabela1[#All],2,0),0)</f>
        <v>0</v>
      </c>
      <c r="U45" s="1" t="str">
        <f>IF(Tabela2[[#This Row],[Tempo Final (s)]]&gt;0,_xlfn.RANK.EQ(R45,$R$42:$R$49,1),"A definir")</f>
        <v>A definir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P46" s="8"/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0</v>
      </c>
      <c r="S46" s="8"/>
      <c r="T46" s="1">
        <f>IFERROR(VLOOKUP(Tabela2[[#This Row],[Colocação]],Tabela1[#All],2,0),0)</f>
        <v>0</v>
      </c>
      <c r="U46" s="1" t="str">
        <f>IF(Tabela2[[#This Row],[Tempo Final (s)]]&gt;0,_xlfn.RANK.EQ(R46,$R$42:$R$49,1),"A definir")</f>
        <v>A definir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P47" s="8"/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0</v>
      </c>
      <c r="S47" s="8"/>
      <c r="T47" s="1">
        <f>IFERROR(VLOOKUP(Tabela2[[#This Row],[Colocação]],Tabela1[#All],2,0),0)</f>
        <v>0</v>
      </c>
      <c r="U47" s="1" t="str">
        <f>IF(Tabela2[[#This Row],[Tempo Final (s)]]&gt;0,_xlfn.RANK.EQ(R47,$R$42:$R$49,1),"A definir")</f>
        <v>A definir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P48" s="8"/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0</v>
      </c>
      <c r="S48" s="8"/>
      <c r="T48" s="1">
        <f>IFERROR(VLOOKUP(Tabela2[[#This Row],[Colocação]],Tabela1[#All],2,0),0)</f>
        <v>0</v>
      </c>
      <c r="U48" s="1" t="str">
        <f>IF(Tabela2[[#This Row],[Tempo Final (s)]]&gt;0,_xlfn.RANK.EQ(R48,$R$42:$R$49,1),"A definir")</f>
        <v>A definir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/>
      <c r="P49" s="14"/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0</v>
      </c>
      <c r="S49" s="14"/>
      <c r="T49" s="15">
        <f>IFERROR(VLOOKUP(Tabela2[[#This Row],[Colocação]],Tabela1[#All],2,0),0)</f>
        <v>0</v>
      </c>
      <c r="U49" s="15" t="str">
        <f>IF(Tabela2[[#This Row],[Tempo Final (s)]]&gt;0,_xlfn.RANK.EQ(R49,$R$42:$R$49,1),"A definir")</f>
        <v>A definir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P50" s="8"/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0</v>
      </c>
      <c r="S50" s="8"/>
      <c r="T50" s="1">
        <f>IFERROR(VLOOKUP(Tabela2[[#This Row],[Colocação]],Tabela1[#All],2,0),0)</f>
        <v>0</v>
      </c>
      <c r="U50" s="1" t="str">
        <f>IF(Tabela2[[#This Row],[Tempo Final (s)]]&gt;0,_xlfn.RANK.EQ(R50,$R$50:$R$56,1),"A definir")</f>
        <v>A definir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P51" s="8"/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0</v>
      </c>
      <c r="S51" s="8"/>
      <c r="T51" s="1">
        <f>IFERROR(VLOOKUP(Tabela2[[#This Row],[Colocação]],Tabela1[#All],2,0),0)</f>
        <v>0</v>
      </c>
      <c r="U51" s="1" t="str">
        <f>IF(Tabela2[[#This Row],[Tempo Final (s)]]&gt;0,_xlfn.RANK.EQ(R51,$R$50:$R$56,1),"A definir")</f>
        <v>A definir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P52" s="8"/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0</v>
      </c>
      <c r="S52" s="8"/>
      <c r="T52" s="1">
        <f>IFERROR(VLOOKUP(Tabela2[[#This Row],[Colocação]],Tabela1[#All],2,0),0)</f>
        <v>0</v>
      </c>
      <c r="U52" s="1" t="str">
        <f>IF(Tabela2[[#This Row],[Tempo Final (s)]]&gt;0,_xlfn.RANK.EQ(R52,$R$50:$R$56,1),"A definir")</f>
        <v>A definir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P53" s="8"/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0</v>
      </c>
      <c r="S53" s="8"/>
      <c r="T53" s="1">
        <f>IFERROR(VLOOKUP(Tabela2[[#This Row],[Colocação]],Tabela1[#All],2,0),0)</f>
        <v>0</v>
      </c>
      <c r="U53" s="1" t="str">
        <f>IF(Tabela2[[#This Row],[Tempo Final (s)]]&gt;0,_xlfn.RANK.EQ(R53,$R$50:$R$56,1),"A definir")</f>
        <v>A definir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P54" s="8"/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0</v>
      </c>
      <c r="S54" s="8"/>
      <c r="T54" s="1">
        <f>IFERROR(VLOOKUP(Tabela2[[#This Row],[Colocação]],Tabela1[#All],2,0),0)</f>
        <v>0</v>
      </c>
      <c r="U54" s="1" t="str">
        <f>IF(Tabela2[[#This Row],[Tempo Final (s)]]&gt;0,_xlfn.RANK.EQ(R54,$R$50:$R$56,1),"A definir")</f>
        <v>A definir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P55" s="8"/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0</v>
      </c>
      <c r="S55" s="8"/>
      <c r="T55" s="1">
        <f>IFERROR(VLOOKUP(Tabela2[[#This Row],[Colocação]],Tabela1[#All],2,0),0)</f>
        <v>0</v>
      </c>
      <c r="U55" s="1" t="str">
        <f>IF(Tabela2[[#This Row],[Tempo Final (s)]]&gt;0,_xlfn.RANK.EQ(R55,$R$50:$R$56,1),"A definir")</f>
        <v>A definir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/>
      <c r="P56" s="14"/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0</v>
      </c>
      <c r="S56" s="14"/>
      <c r="T56" s="15">
        <f>IFERROR(VLOOKUP(Tabela2[[#This Row],[Colocação]],Tabela1[#All],2,0),0)</f>
        <v>0</v>
      </c>
      <c r="U56" s="15" t="str">
        <f>IF(Tabela2[[#This Row],[Tempo Final (s)]]&gt;0,_xlfn.RANK.EQ(R56,$R$50:$R$56,1),"A definir")</f>
        <v>A definir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P81" s="8"/>
      <c r="Q81" s="8">
        <f>IF(AND(Tabela2[[#This Row],[Reps]]&lt;Tabela2[[#This Row],[Reps Cap]],Tabela2[[#This Row],[Reps]]&gt;0),(Tabela2[[#This Row],[Reps Cap]]-Tabela2[[#This Row],[Reps]])*1,0)</f>
        <v>0</v>
      </c>
      <c r="R81" s="8">
        <f>SUM(Tabela2[[#This Row],[Tempo CP (s)]],Tabela2[[#This Row],[Tempo P. (s)]])</f>
        <v>0</v>
      </c>
      <c r="S81" s="8"/>
      <c r="T81" s="1">
        <f>IFERROR(VLOOKUP(Tabela2[[#This Row],[Colocação]],Tabela1[#All],2,0),0)</f>
        <v>0</v>
      </c>
      <c r="U81" s="1" t="str">
        <f>IF(Tabela2[[#This Row],[Tempo Final (s)]]&gt;0,_xlfn.RANK.EQ(R81,$R$81:$R$86,1),"A definir")</f>
        <v>A definir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P82" s="8"/>
      <c r="Q82" s="8">
        <f>IF(AND(Tabela2[[#This Row],[Reps]]&lt;Tabela2[[#This Row],[Reps Cap]],Tabela2[[#This Row],[Reps]]&gt;0),(Tabela2[[#This Row],[Reps Cap]]-Tabela2[[#This Row],[Reps]])*1,0)</f>
        <v>0</v>
      </c>
      <c r="R82" s="8">
        <f>SUM(Tabela2[[#This Row],[Tempo CP (s)]],Tabela2[[#This Row],[Tempo P. (s)]])</f>
        <v>0</v>
      </c>
      <c r="S82" s="8"/>
      <c r="T82" s="1">
        <f>IFERROR(VLOOKUP(Tabela2[[#This Row],[Colocação]],Tabela1[#All],2,0),0)</f>
        <v>0</v>
      </c>
      <c r="U82" s="1" t="str">
        <f>IF(Tabela2[[#This Row],[Tempo Final (s)]]&gt;0,_xlfn.RANK.EQ(R82,$R$81:$R$86,1),"A definir")</f>
        <v>A definir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P83" s="8"/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0</v>
      </c>
      <c r="S83" s="8"/>
      <c r="T83" s="1">
        <f>IFERROR(VLOOKUP(Tabela2[[#This Row],[Colocação]],Tabela1[#All],2,0),0)</f>
        <v>0</v>
      </c>
      <c r="U83" s="1" t="str">
        <f>IF(Tabela2[[#This Row],[Tempo Final (s)]]&gt;0,_xlfn.RANK.EQ(R83,$R$81:$R$86,1),"A definir")</f>
        <v>A definir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P84" s="8"/>
      <c r="Q84" s="8">
        <f>IF(AND(Tabela2[[#This Row],[Reps]]&lt;Tabela2[[#This Row],[Reps Cap]],Tabela2[[#This Row],[Reps]]&gt;0),(Tabela2[[#This Row],[Reps Cap]]-Tabela2[[#This Row],[Reps]])*1,0)</f>
        <v>0</v>
      </c>
      <c r="R84" s="8">
        <f>SUM(Tabela2[[#This Row],[Tempo CP (s)]],Tabela2[[#This Row],[Tempo P. (s)]])</f>
        <v>0</v>
      </c>
      <c r="S84" s="8"/>
      <c r="T84" s="1">
        <f>IFERROR(VLOOKUP(Tabela2[[#This Row],[Colocação]],Tabela1[#All],2,0),0)</f>
        <v>0</v>
      </c>
      <c r="U84" s="1" t="str">
        <f>IF(Tabela2[[#This Row],[Tempo Final (s)]]&gt;0,_xlfn.RANK.EQ(R84,$R$81:$R$86,1),"A definir")</f>
        <v>A definir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P85" s="8"/>
      <c r="Q85" s="8">
        <f>IF(AND(Tabela2[[#This Row],[Reps]]&lt;Tabela2[[#This Row],[Reps Cap]],Tabela2[[#This Row],[Reps]]&gt;0),(Tabela2[[#This Row],[Reps Cap]]-Tabela2[[#This Row],[Reps]])*1,0)</f>
        <v>0</v>
      </c>
      <c r="R85" s="8">
        <f>SUM(Tabela2[[#This Row],[Tempo CP (s)]],Tabela2[[#This Row],[Tempo P. (s)]])</f>
        <v>0</v>
      </c>
      <c r="S85" s="8"/>
      <c r="T85" s="1">
        <f>IFERROR(VLOOKUP(Tabela2[[#This Row],[Colocação]],Tabela1[#All],2,0),0)</f>
        <v>0</v>
      </c>
      <c r="U85" s="1" t="str">
        <f>IF(Tabela2[[#This Row],[Tempo Final (s)]]&gt;0,_xlfn.RANK.EQ(R85,$R$81:$R$86,1),"A definir")</f>
        <v>A definir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/>
      <c r="P86" s="14"/>
      <c r="Q86" s="14">
        <f>IF(AND(Tabela2[[#This Row],[Reps]]&lt;Tabela2[[#This Row],[Reps Cap]],Tabela2[[#This Row],[Reps]]&gt;0),(Tabela2[[#This Row],[Reps Cap]]-Tabela2[[#This Row],[Reps]])*1,0)</f>
        <v>0</v>
      </c>
      <c r="R86" s="14">
        <f>SUM(Tabela2[[#This Row],[Tempo CP (s)]],Tabela2[[#This Row],[Tempo P. (s)]])</f>
        <v>0</v>
      </c>
      <c r="S86" s="14"/>
      <c r="T86" s="15">
        <f>IFERROR(VLOOKUP(Tabela2[[#This Row],[Colocação]],Tabela1[#All],2,0),0)</f>
        <v>0</v>
      </c>
      <c r="U86" s="15" t="str">
        <f>IF(Tabela2[[#This Row],[Tempo Final (s)]]&gt;0,_xlfn.RANK.EQ(R86,$R$81:$R$86,1),"A definir")</f>
        <v>A definir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P87" s="8"/>
      <c r="Q87" s="8">
        <f>IF(AND(Tabela2[[#This Row],[Reps]]&lt;Tabela2[[#This Row],[Reps Cap]],Tabela2[[#This Row],[Reps]]&gt;0),(Tabela2[[#This Row],[Reps Cap]]-Tabela2[[#This Row],[Reps]])*1,0)</f>
        <v>0</v>
      </c>
      <c r="R87" s="8">
        <f>SUM(Tabela2[[#This Row],[Tempo CP (s)]],Tabela2[[#This Row],[Tempo P. (s)]])</f>
        <v>0</v>
      </c>
      <c r="S87" s="8"/>
      <c r="T87" s="1">
        <f>IFERROR(VLOOKUP(Tabela2[[#This Row],[Colocação]],Tabela1[#All],2,0),0)</f>
        <v>0</v>
      </c>
      <c r="U87" s="1" t="str">
        <f>IF(Tabela2[[#This Row],[Tempo Final (s)]]&gt;0,_xlfn.RANK.EQ(R87,$R$87:$R$89,1),"A definir")</f>
        <v>A definir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P88" s="8"/>
      <c r="Q88" s="8">
        <f>IF(AND(Tabela2[[#This Row],[Reps]]&lt;Tabela2[[#This Row],[Reps Cap]],Tabela2[[#This Row],[Reps]]&gt;0),(Tabela2[[#This Row],[Reps Cap]]-Tabela2[[#This Row],[Reps]])*1,0)</f>
        <v>0</v>
      </c>
      <c r="R88" s="8">
        <f>SUM(Tabela2[[#This Row],[Tempo CP (s)]],Tabela2[[#This Row],[Tempo P. (s)]])</f>
        <v>0</v>
      </c>
      <c r="S88" s="8"/>
      <c r="T88" s="1">
        <f>IFERROR(VLOOKUP(Tabela2[[#This Row],[Colocação]],Tabela1[#All],2,0),0)</f>
        <v>0</v>
      </c>
      <c r="U88" s="1" t="str">
        <f>IF(Tabela2[[#This Row],[Tempo Final (s)]]&gt;0,_xlfn.RANK.EQ(R88,$R$87:$R$89,1),"A definir")</f>
        <v>A definir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/>
      <c r="P89" s="14"/>
      <c r="Q89" s="14">
        <f>IF(AND(Tabela2[[#This Row],[Reps]]&lt;Tabela2[[#This Row],[Reps Cap]],Tabela2[[#This Row],[Reps]]&gt;0),(Tabela2[[#This Row],[Reps Cap]]-Tabela2[[#This Row],[Reps]])*1,0)</f>
        <v>0</v>
      </c>
      <c r="R89" s="14">
        <f>SUM(Tabela2[[#This Row],[Tempo CP (s)]],Tabela2[[#This Row],[Tempo P. (s)]])</f>
        <v>0</v>
      </c>
      <c r="S89" s="14"/>
      <c r="T89" s="15">
        <f>IFERROR(VLOOKUP(Tabela2[[#This Row],[Colocação]],Tabela1[#All],2,0),0)</f>
        <v>0</v>
      </c>
      <c r="U89" s="15" t="str">
        <f>IF(Tabela2[[#This Row],[Tempo Final (s)]]&gt;0,_xlfn.RANK.EQ(R89,$R$87:$R$89,1),"A definir")</f>
        <v>A definir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P90" s="8"/>
      <c r="Q90" s="8">
        <f>IF(AND(Tabela2[[#This Row],[Reps]]&lt;Tabela2[[#This Row],[Reps Cap]],Tabela2[[#This Row],[Reps]]&gt;0),(Tabela2[[#This Row],[Reps Cap]]-Tabela2[[#This Row],[Reps]])*1,0)</f>
        <v>0</v>
      </c>
      <c r="R90" s="8">
        <f>SUM(Tabela2[[#This Row],[Tempo CP (s)]],Tabela2[[#This Row],[Tempo P. (s)]])</f>
        <v>0</v>
      </c>
      <c r="S90" s="8"/>
      <c r="T90" s="1">
        <f>IFERROR(VLOOKUP(Tabela2[[#This Row],[Colocação]],Tabela1[#All],2,0),0)</f>
        <v>0</v>
      </c>
      <c r="U90" s="1" t="str">
        <f>IF(Tabela2[[#This Row],[Tempo Final (s)]]&gt;0,_xlfn.RANK.EQ(R90,$R$90:$R$95,1),"A definir")</f>
        <v>A definir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P91" s="8"/>
      <c r="Q91" s="8">
        <f>IF(AND(Tabela2[[#This Row],[Reps]]&lt;Tabela2[[#This Row],[Reps Cap]],Tabela2[[#This Row],[Reps]]&gt;0),(Tabela2[[#This Row],[Reps Cap]]-Tabela2[[#This Row],[Reps]])*1,0)</f>
        <v>0</v>
      </c>
      <c r="R91" s="8">
        <f>SUM(Tabela2[[#This Row],[Tempo CP (s)]],Tabela2[[#This Row],[Tempo P. (s)]])</f>
        <v>0</v>
      </c>
      <c r="S91" s="8"/>
      <c r="T91" s="1">
        <f>IFERROR(VLOOKUP(Tabela2[[#This Row],[Colocação]],Tabela1[#All],2,0),0)</f>
        <v>0</v>
      </c>
      <c r="U91" s="1" t="str">
        <f>IF(Tabela2[[#This Row],[Tempo Final (s)]]&gt;0,_xlfn.RANK.EQ(R91,$R$90:$R$95,1),"A definir")</f>
        <v>A definir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P92" s="8"/>
      <c r="Q92" s="8">
        <f>IF(AND(Tabela2[[#This Row],[Reps]]&lt;Tabela2[[#This Row],[Reps Cap]],Tabela2[[#This Row],[Reps]]&gt;0),(Tabela2[[#This Row],[Reps Cap]]-Tabela2[[#This Row],[Reps]])*1,0)</f>
        <v>0</v>
      </c>
      <c r="R92" s="8">
        <f>SUM(Tabela2[[#This Row],[Tempo CP (s)]],Tabela2[[#This Row],[Tempo P. (s)]])</f>
        <v>0</v>
      </c>
      <c r="S92" s="8"/>
      <c r="T92" s="1">
        <f>IFERROR(VLOOKUP(Tabela2[[#This Row],[Colocação]],Tabela1[#All],2,0),0)</f>
        <v>0</v>
      </c>
      <c r="U92" s="1" t="str">
        <f>IF(Tabela2[[#This Row],[Tempo Final (s)]]&gt;0,_xlfn.RANK.EQ(R92,$R$90:$R$95,1),"A definir")</f>
        <v>A definir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P93" s="8"/>
      <c r="Q93" s="8">
        <f>IF(AND(Tabela2[[#This Row],[Reps]]&lt;Tabela2[[#This Row],[Reps Cap]],Tabela2[[#This Row],[Reps]]&gt;0),(Tabela2[[#This Row],[Reps Cap]]-Tabela2[[#This Row],[Reps]])*1,0)</f>
        <v>0</v>
      </c>
      <c r="R93" s="8">
        <f>SUM(Tabela2[[#This Row],[Tempo CP (s)]],Tabela2[[#This Row],[Tempo P. (s)]])</f>
        <v>0</v>
      </c>
      <c r="S93" s="8"/>
      <c r="T93" s="1">
        <f>IFERROR(VLOOKUP(Tabela2[[#This Row],[Colocação]],Tabela1[#All],2,0),0)</f>
        <v>0</v>
      </c>
      <c r="U93" s="1" t="str">
        <f>IF(Tabela2[[#This Row],[Tempo Final (s)]]&gt;0,_xlfn.RANK.EQ(R93,$R$90:$R$95,1),"A definir")</f>
        <v>A definir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P94" s="8"/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0</v>
      </c>
      <c r="S94" s="8"/>
      <c r="T94" s="1">
        <f>IFERROR(VLOOKUP(Tabela2[[#This Row],[Colocação]],Tabela1[#All],2,0),0)</f>
        <v>0</v>
      </c>
      <c r="U94" s="1" t="str">
        <f>IF(Tabela2[[#This Row],[Tempo Final (s)]]&gt;0,_xlfn.RANK.EQ(R94,$R$90:$R$95,1),"A definir")</f>
        <v>A definir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/>
      <c r="P95" s="14"/>
      <c r="Q95" s="14">
        <f>IF(AND(Tabela2[[#This Row],[Reps]]&lt;Tabela2[[#This Row],[Reps Cap]],Tabela2[[#This Row],[Reps]]&gt;0),(Tabela2[[#This Row],[Reps Cap]]-Tabela2[[#This Row],[Reps]])*1,0)</f>
        <v>0</v>
      </c>
      <c r="R95" s="14">
        <f>SUM(Tabela2[[#This Row],[Tempo CP (s)]],Tabela2[[#This Row],[Tempo P. (s)]])</f>
        <v>0</v>
      </c>
      <c r="S95" s="14"/>
      <c r="T95" s="15">
        <f>IFERROR(VLOOKUP(Tabela2[[#This Row],[Colocação]],Tabela1[#All],2,0),0)</f>
        <v>0</v>
      </c>
      <c r="U95" s="15" t="str">
        <f>IF(Tabela2[[#This Row],[Tempo Final (s)]]&gt;0,_xlfn.RANK.EQ(R95,$R$90:$R$95,1),"A definir")</f>
        <v>A definir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P96" s="8"/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0</v>
      </c>
      <c r="S96" s="8"/>
      <c r="T96" s="1">
        <f>IFERROR(VLOOKUP(Tabela2[[#This Row],[Colocação]],Tabela1[#All],2,0),0)</f>
        <v>0</v>
      </c>
      <c r="U96" s="1" t="str">
        <f>IF(Tabela2[[#This Row],[Tempo Final (s)]]&gt;0,_xlfn.RANK.EQ(R96,$R$96:$R$103,1),"A definir")</f>
        <v>A definir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P97" s="8"/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0</v>
      </c>
      <c r="S97" s="8"/>
      <c r="T97" s="1">
        <f>IFERROR(VLOOKUP(Tabela2[[#This Row],[Colocação]],Tabela1[#All],2,0),0)</f>
        <v>0</v>
      </c>
      <c r="U97" s="1" t="str">
        <f>IF(Tabela2[[#This Row],[Tempo Final (s)]]&gt;0,_xlfn.RANK.EQ(R97,$R$96:$R$103,1),"A definir")</f>
        <v>A definir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P98" s="8"/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0</v>
      </c>
      <c r="S98" s="8"/>
      <c r="T98" s="1">
        <f>IFERROR(VLOOKUP(Tabela2[[#This Row],[Colocação]],Tabela1[#All],2,0),0)</f>
        <v>0</v>
      </c>
      <c r="U98" s="1" t="str">
        <f>IF(Tabela2[[#This Row],[Tempo Final (s)]]&gt;0,_xlfn.RANK.EQ(R98,$R$96:$R$103,1),"A definir")</f>
        <v>A definir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P99" s="8"/>
      <c r="Q99" s="8">
        <f>IF(AND(Tabela2[[#This Row],[Reps]]&lt;Tabela2[[#This Row],[Reps Cap]],Tabela2[[#This Row],[Reps]]&gt;0),(Tabela2[[#This Row],[Reps Cap]]-Tabela2[[#This Row],[Reps]])*1,0)</f>
        <v>0</v>
      </c>
      <c r="R99" s="8">
        <f>SUM(Tabela2[[#This Row],[Tempo CP (s)]],Tabela2[[#This Row],[Tempo P. (s)]])</f>
        <v>0</v>
      </c>
      <c r="S99" s="8"/>
      <c r="T99" s="1">
        <f>IFERROR(VLOOKUP(Tabela2[[#This Row],[Colocação]],Tabela1[#All],2,0),0)</f>
        <v>0</v>
      </c>
      <c r="U99" s="1" t="str">
        <f>IF(Tabela2[[#This Row],[Tempo Final (s)]]&gt;0,_xlfn.RANK.EQ(R99,$R$96:$R$103,1),"A definir")</f>
        <v>A definir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P100" s="8"/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0</v>
      </c>
      <c r="S100" s="8"/>
      <c r="T100" s="1">
        <f>IFERROR(VLOOKUP(Tabela2[[#This Row],[Colocação]],Tabela1[#All],2,0),0)</f>
        <v>0</v>
      </c>
      <c r="U100" s="1" t="str">
        <f>IF(Tabela2[[#This Row],[Tempo Final (s)]]&gt;0,_xlfn.RANK.EQ(R100,$R$96:$R$103,1),"A definir")</f>
        <v>A definir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P101" s="8"/>
      <c r="Q101" s="8">
        <f>IF(AND(Tabela2[[#This Row],[Reps]]&lt;Tabela2[[#This Row],[Reps Cap]],Tabela2[[#This Row],[Reps]]&gt;0),(Tabela2[[#This Row],[Reps Cap]]-Tabela2[[#This Row],[Reps]])*1,0)</f>
        <v>0</v>
      </c>
      <c r="R101" s="8">
        <f>SUM(Tabela2[[#This Row],[Tempo CP (s)]],Tabela2[[#This Row],[Tempo P. (s)]])</f>
        <v>0</v>
      </c>
      <c r="S101" s="8"/>
      <c r="T101" s="1">
        <f>IFERROR(VLOOKUP(Tabela2[[#This Row],[Colocação]],Tabela1[#All],2,0),0)</f>
        <v>0</v>
      </c>
      <c r="U101" s="1" t="str">
        <f>IF(Tabela2[[#This Row],[Tempo Final (s)]]&gt;0,_xlfn.RANK.EQ(R101,$R$96:$R$103,1),"A definir")</f>
        <v>A definir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P102" s="8"/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0</v>
      </c>
      <c r="S102" s="8"/>
      <c r="T102" s="1">
        <f>IFERROR(VLOOKUP(Tabela2[[#This Row],[Colocação]],Tabela1[#All],2,0),0)</f>
        <v>0</v>
      </c>
      <c r="U102" s="1" t="str">
        <f>IF(Tabela2[[#This Row],[Tempo Final (s)]]&gt;0,_xlfn.RANK.EQ(R102,$R$96:$R$103,1),"A definir")</f>
        <v>A definir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/>
      <c r="P103" s="14"/>
      <c r="Q103" s="14">
        <f>IF(AND(Tabela2[[#This Row],[Reps]]&lt;Tabela2[[#This Row],[Reps Cap]],Tabela2[[#This Row],[Reps]]&gt;0),(Tabela2[[#This Row],[Reps Cap]]-Tabela2[[#This Row],[Reps]])*1,0)</f>
        <v>0</v>
      </c>
      <c r="R103" s="14">
        <f>SUM(Tabela2[[#This Row],[Tempo CP (s)]],Tabela2[[#This Row],[Tempo P. (s)]])</f>
        <v>0</v>
      </c>
      <c r="S103" s="14"/>
      <c r="T103" s="15">
        <f>IFERROR(VLOOKUP(Tabela2[[#This Row],[Colocação]],Tabela1[#All],2,0),0)</f>
        <v>0</v>
      </c>
      <c r="U103" s="15" t="str">
        <f>IF(Tabela2[[#This Row],[Tempo Final (s)]]&gt;0,_xlfn.RANK.EQ(R103,$R$96:$R$103,1),"A definir")</f>
        <v>A definir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P104" s="8"/>
      <c r="Q104" s="8">
        <f>IF(AND(Tabela2[[#This Row],[Reps]]&lt;Tabela2[[#This Row],[Reps Cap]],Tabela2[[#This Row],[Reps]]&gt;0),(Tabela2[[#This Row],[Reps Cap]]-Tabela2[[#This Row],[Reps]])*1,0)</f>
        <v>0</v>
      </c>
      <c r="R104" s="8">
        <f>SUM(Tabela2[[#This Row],[Tempo CP (s)]],Tabela2[[#This Row],[Tempo P. (s)]])</f>
        <v>0</v>
      </c>
      <c r="S104" s="8"/>
      <c r="T104" s="1">
        <f>IFERROR(VLOOKUP(Tabela2[[#This Row],[Colocação]],Tabela1[#All],2,0),0)</f>
        <v>0</v>
      </c>
      <c r="U104" s="1" t="str">
        <f>IF(Tabela2[[#This Row],[Tempo Final (s)]]&gt;0,_xlfn.RANK.EQ(R104,$R$104:$R$110,1),"A definir")</f>
        <v>A definir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P105" s="8"/>
      <c r="Q105" s="8">
        <f>IF(AND(Tabela2[[#This Row],[Reps]]&lt;Tabela2[[#This Row],[Reps Cap]],Tabela2[[#This Row],[Reps]]&gt;0),(Tabela2[[#This Row],[Reps Cap]]-Tabela2[[#This Row],[Reps]])*1,0)</f>
        <v>0</v>
      </c>
      <c r="R105" s="8">
        <f>SUM(Tabela2[[#This Row],[Tempo CP (s)]],Tabela2[[#This Row],[Tempo P. (s)]])</f>
        <v>0</v>
      </c>
      <c r="S105" s="8"/>
      <c r="T105" s="1">
        <f>IFERROR(VLOOKUP(Tabela2[[#This Row],[Colocação]],Tabela1[#All],2,0),0)</f>
        <v>0</v>
      </c>
      <c r="U105" s="1" t="str">
        <f>IF(Tabela2[[#This Row],[Tempo Final (s)]]&gt;0,_xlfn.RANK.EQ(R105,$R$104:$R$110,1),"A definir")</f>
        <v>A definir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P106" s="8"/>
      <c r="Q106" s="8">
        <f>IF(AND(Tabela2[[#This Row],[Reps]]&lt;Tabela2[[#This Row],[Reps Cap]],Tabela2[[#This Row],[Reps]]&gt;0),(Tabela2[[#This Row],[Reps Cap]]-Tabela2[[#This Row],[Reps]])*1,0)</f>
        <v>0</v>
      </c>
      <c r="R106" s="8">
        <f>SUM(Tabela2[[#This Row],[Tempo CP (s)]],Tabela2[[#This Row],[Tempo P. (s)]])</f>
        <v>0</v>
      </c>
      <c r="S106" s="8"/>
      <c r="T106" s="1">
        <f>IFERROR(VLOOKUP(Tabela2[[#This Row],[Colocação]],Tabela1[#All],2,0),0)</f>
        <v>0</v>
      </c>
      <c r="U106" s="1" t="str">
        <f>IF(Tabela2[[#This Row],[Tempo Final (s)]]&gt;0,_xlfn.RANK.EQ(R106,$R$104:$R$110,1),"A definir")</f>
        <v>A definir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P107" s="8"/>
      <c r="Q107" s="8">
        <f>IF(AND(Tabela2[[#This Row],[Reps]]&lt;Tabela2[[#This Row],[Reps Cap]],Tabela2[[#This Row],[Reps]]&gt;0),(Tabela2[[#This Row],[Reps Cap]]-Tabela2[[#This Row],[Reps]])*1,0)</f>
        <v>0</v>
      </c>
      <c r="R107" s="8">
        <f>SUM(Tabela2[[#This Row],[Tempo CP (s)]],Tabela2[[#This Row],[Tempo P. (s)]])</f>
        <v>0</v>
      </c>
      <c r="S107" s="8"/>
      <c r="T107" s="1">
        <f>IFERROR(VLOOKUP(Tabela2[[#This Row],[Colocação]],Tabela1[#All],2,0),0)</f>
        <v>0</v>
      </c>
      <c r="U107" s="1" t="str">
        <f>IF(Tabela2[[#This Row],[Tempo Final (s)]]&gt;0,_xlfn.RANK.EQ(R107,$R$104:$R$110,1),"A definir")</f>
        <v>A definir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P108" s="8"/>
      <c r="Q108" s="8">
        <f>IF(AND(Tabela2[[#This Row],[Reps]]&lt;Tabela2[[#This Row],[Reps Cap]],Tabela2[[#This Row],[Reps]]&gt;0),(Tabela2[[#This Row],[Reps Cap]]-Tabela2[[#This Row],[Reps]])*1,0)</f>
        <v>0</v>
      </c>
      <c r="R108" s="8">
        <f>SUM(Tabela2[[#This Row],[Tempo CP (s)]],Tabela2[[#This Row],[Tempo P. (s)]])</f>
        <v>0</v>
      </c>
      <c r="S108" s="8"/>
      <c r="T108" s="1">
        <f>IFERROR(VLOOKUP(Tabela2[[#This Row],[Colocação]],Tabela1[#All],2,0),0)</f>
        <v>0</v>
      </c>
      <c r="U108" s="1" t="str">
        <f>IF(Tabela2[[#This Row],[Tempo Final (s)]]&gt;0,_xlfn.RANK.EQ(R108,$R$104:$R$110,1),"A definir")</f>
        <v>A definir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P109" s="8"/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0</v>
      </c>
      <c r="S109" s="8"/>
      <c r="T109" s="1">
        <f>IFERROR(VLOOKUP(Tabela2[[#This Row],[Colocação]],Tabela1[#All],2,0),0)</f>
        <v>0</v>
      </c>
      <c r="U109" s="1" t="str">
        <f>IF(Tabela2[[#This Row],[Tempo Final (s)]]&gt;0,_xlfn.RANK.EQ(R109,$R$104:$R$110,1),"A definir")</f>
        <v>A definir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/>
      <c r="P110" s="14"/>
      <c r="Q110" s="14">
        <f>IF(AND(Tabela2[[#This Row],[Reps]]&lt;Tabela2[[#This Row],[Reps Cap]],Tabela2[[#This Row],[Reps]]&gt;0),(Tabela2[[#This Row],[Reps Cap]]-Tabela2[[#This Row],[Reps]])*1,0)</f>
        <v>0</v>
      </c>
      <c r="R110" s="14">
        <f>SUM(Tabela2[[#This Row],[Tempo CP (s)]],Tabela2[[#This Row],[Tempo P. (s)]])</f>
        <v>0</v>
      </c>
      <c r="S110" s="14"/>
      <c r="T110" s="15">
        <f>IFERROR(VLOOKUP(Tabela2[[#This Row],[Colocação]],Tabela1[#All],2,0),0)</f>
        <v>0</v>
      </c>
      <c r="U110" s="15" t="str">
        <f>IF(Tabela2[[#This Row],[Tempo Final (s)]]&gt;0,_xlfn.RANK.EQ(R110,$R$104:$R$110,1),"A definir")</f>
        <v>A definir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/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0</v>
      </c>
      <c r="S111" s="8"/>
      <c r="T111" s="1">
        <f>IFERROR(VLOOKUP(Tabela2[[#This Row],[Colocação]],Tabela1[#All],2,0),0)</f>
        <v>0</v>
      </c>
      <c r="U111" s="1" t="str">
        <f>IF(Tabela2[[#This Row],[Tempo Final (s)]]&gt;0,_xlfn.RANK.EQ(R111,$R$111:$R$121,1),"A definir")</f>
        <v>A definir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/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0</v>
      </c>
      <c r="S112" s="8"/>
      <c r="T112" s="1">
        <f>IFERROR(VLOOKUP(Tabela2[[#This Row],[Colocação]],Tabela1[#All],2,0),0)</f>
        <v>0</v>
      </c>
      <c r="U112" s="1" t="str">
        <f>IF(Tabela2[[#This Row],[Tempo Final (s)]]&gt;0,_xlfn.RANK.EQ(R112,$R$111:$R$121,1),"A definir")</f>
        <v>A definir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/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0</v>
      </c>
      <c r="S113" s="8"/>
      <c r="T113" s="1">
        <f>IFERROR(VLOOKUP(Tabela2[[#This Row],[Colocação]],Tabela1[#All],2,0),0)</f>
        <v>0</v>
      </c>
      <c r="U113" s="1" t="str">
        <f>IF(Tabela2[[#This Row],[Tempo Final (s)]]&gt;0,_xlfn.RANK.EQ(R113,$R$111:$R$121,1),"A definir")</f>
        <v>A definir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/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0</v>
      </c>
      <c r="S114" s="8"/>
      <c r="T114" s="1">
        <f>IFERROR(VLOOKUP(Tabela2[[#This Row],[Colocação]],Tabela1[#All],2,0),0)</f>
        <v>0</v>
      </c>
      <c r="U114" s="1" t="str">
        <f>IF(Tabela2[[#This Row],[Tempo Final (s)]]&gt;0,_xlfn.RANK.EQ(R114,$R$111:$R$121,1),"A definir")</f>
        <v>A definir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/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0</v>
      </c>
      <c r="S115" s="8"/>
      <c r="T115" s="1">
        <f>IFERROR(VLOOKUP(Tabela2[[#This Row],[Colocação]],Tabela1[#All],2,0),0)</f>
        <v>0</v>
      </c>
      <c r="U115" s="1" t="str">
        <f>IF(Tabela2[[#This Row],[Tempo Final (s)]]&gt;0,_xlfn.RANK.EQ(R115,$R$111:$R$121,1),"A definir")</f>
        <v>A definir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8"/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0</v>
      </c>
      <c r="S116" s="8"/>
      <c r="T116" s="1">
        <f>IFERROR(VLOOKUP(Tabela2[[#This Row],[Colocação]],Tabela1[#All],2,0),0)</f>
        <v>0</v>
      </c>
      <c r="U116" s="1" t="str">
        <f>IF(Tabela2[[#This Row],[Tempo Final (s)]]&gt;0,_xlfn.RANK.EQ(R116,$R$111:$R$121,1),"A definir")</f>
        <v>A definir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/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0</v>
      </c>
      <c r="S117" s="8"/>
      <c r="T117" s="1">
        <f>IFERROR(VLOOKUP(Tabela2[[#This Row],[Colocação]],Tabela1[#All],2,0),0)</f>
        <v>0</v>
      </c>
      <c r="U117" s="1" t="str">
        <f>IF(Tabela2[[#This Row],[Tempo Final (s)]]&gt;0,_xlfn.RANK.EQ(R117,$R$111:$R$121,1),"A definir")</f>
        <v>A definir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/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0</v>
      </c>
      <c r="S118" s="8"/>
      <c r="T118" s="1">
        <f>IFERROR(VLOOKUP(Tabela2[[#This Row],[Colocação]],Tabela1[#All],2,0),0)</f>
        <v>0</v>
      </c>
      <c r="U118" s="1" t="str">
        <f>IF(Tabela2[[#This Row],[Tempo Final (s)]]&gt;0,_xlfn.RANK.EQ(R118,$R$111:$R$121,1),"A definir")</f>
        <v>A definir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/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0</v>
      </c>
      <c r="S119" s="8"/>
      <c r="T119" s="1">
        <f>IFERROR(VLOOKUP(Tabela2[[#This Row],[Colocação]],Tabela1[#All],2,0),0)</f>
        <v>0</v>
      </c>
      <c r="U119" s="1" t="str">
        <f>IF(Tabela2[[#This Row],[Tempo Final (s)]]&gt;0,_xlfn.RANK.EQ(R119,$R$111:$R$121,1),"A definir")</f>
        <v>A definir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/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0</v>
      </c>
      <c r="S120" s="8"/>
      <c r="T120" s="1">
        <f>IFERROR(VLOOKUP(Tabela2[[#This Row],[Colocação]],Tabela1[#All],2,0),0)</f>
        <v>0</v>
      </c>
      <c r="U120" s="1" t="str">
        <f>IF(Tabela2[[#This Row],[Tempo Final (s)]]&gt;0,_xlfn.RANK.EQ(R120,$R$111:$R$121,1),"A definir")</f>
        <v>A definir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/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0</v>
      </c>
      <c r="S121" s="14"/>
      <c r="T121" s="15">
        <f>IFERROR(VLOOKUP(Tabela2[[#This Row],[Colocação]],Tabela1[#All],2,0),0)</f>
        <v>0</v>
      </c>
      <c r="U121" s="15" t="str">
        <f>IF(Tabela2[[#This Row],[Tempo Final (s)]]&gt;0,_xlfn.RANK.EQ(R121,$R$111:$R$121,1),"A definir")</f>
        <v>A definir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8"/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0</v>
      </c>
      <c r="S122" s="8"/>
      <c r="T122" s="1">
        <f>IFERROR(VLOOKUP(Tabela2[[#This Row],[Colocação]],Tabela1[#All],2,0),0)</f>
        <v>0</v>
      </c>
      <c r="U122" s="1" t="str">
        <f>IF(Tabela2[[#This Row],[Tempo Final (s)]]&gt;0,_xlfn.RANK.EQ(R122,$R$122:$R$126,1),"A definir")</f>
        <v>A definir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/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0</v>
      </c>
      <c r="S123" s="8"/>
      <c r="T123" s="1">
        <f>IFERROR(VLOOKUP(Tabela2[[#This Row],[Colocação]],Tabela1[#All],2,0),0)</f>
        <v>0</v>
      </c>
      <c r="U123" s="1" t="str">
        <f>IF(Tabela2[[#This Row],[Tempo Final (s)]]&gt;0,_xlfn.RANK.EQ(R123,$R$122:$R$126,1),"A definir")</f>
        <v>A definir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/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0</v>
      </c>
      <c r="S124" s="8"/>
      <c r="T124" s="1">
        <f>IFERROR(VLOOKUP(Tabela2[[#This Row],[Colocação]],Tabela1[#All],2,0),0)</f>
        <v>0</v>
      </c>
      <c r="U124" s="1" t="str">
        <f>IF(Tabela2[[#This Row],[Tempo Final (s)]]&gt;0,_xlfn.RANK.EQ(R124,$R$122:$R$126,1),"A definir")</f>
        <v>A definir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/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0</v>
      </c>
      <c r="S125" s="8"/>
      <c r="T125" s="1">
        <f>IFERROR(VLOOKUP(Tabela2[[#This Row],[Colocação]],Tabela1[#All],2,0),0)</f>
        <v>0</v>
      </c>
      <c r="U125" s="1" t="str">
        <f>IF(Tabela2[[#This Row],[Tempo Final (s)]]&gt;0,_xlfn.RANK.EQ(R125,$R$122:$R$126,1),"A definir")</f>
        <v>A definir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/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0</v>
      </c>
      <c r="S126" s="14"/>
      <c r="T126" s="15">
        <f>IFERROR(VLOOKUP(Tabela2[[#This Row],[Colocação]],Tabela1[#All],2,0),0)</f>
        <v>0</v>
      </c>
      <c r="U126" s="15" t="str">
        <f>IF(Tabela2[[#This Row],[Tempo Final (s)]]&gt;0,_xlfn.RANK.EQ(R126,$R$122:$R$126,1),"A definir")</f>
        <v>A definir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P127" s="8"/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0</v>
      </c>
      <c r="S127" s="8"/>
      <c r="T127" s="1">
        <f>IFERROR(VLOOKUP(Tabela2[[#This Row],[Colocação]],Tabela1[#All],2,0),0)</f>
        <v>0</v>
      </c>
      <c r="U127" s="1" t="str">
        <f>IF(Tabela2[[#This Row],[Tempo Final (s)]]&gt;0,_xlfn.RANK.EQ(R127,$R$127:$R$134,1),"A definir")</f>
        <v>A definir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P128" s="8"/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0</v>
      </c>
      <c r="S128" s="8"/>
      <c r="T128" s="1">
        <f>IFERROR(VLOOKUP(Tabela2[[#This Row],[Colocação]],Tabela1[#All],2,0),0)</f>
        <v>0</v>
      </c>
      <c r="U128" s="1" t="str">
        <f>IF(Tabela2[[#This Row],[Tempo Final (s)]]&gt;0,_xlfn.RANK.EQ(R128,$R$127:$R$134,1),"A definir")</f>
        <v>A definir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P129" s="8"/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0</v>
      </c>
      <c r="S129" s="8"/>
      <c r="T129" s="1">
        <f>IFERROR(VLOOKUP(Tabela2[[#This Row],[Colocação]],Tabela1[#All],2,0),0)</f>
        <v>0</v>
      </c>
      <c r="U129" s="1" t="str">
        <f>IF(Tabela2[[#This Row],[Tempo Final (s)]]&gt;0,_xlfn.RANK.EQ(R129,$R$127:$R$134,1),"A definir")</f>
        <v>A definir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P130" s="8"/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0</v>
      </c>
      <c r="S130" s="8"/>
      <c r="T130" s="1">
        <f>IFERROR(VLOOKUP(Tabela2[[#This Row],[Colocação]],Tabela1[#All],2,0),0)</f>
        <v>0</v>
      </c>
      <c r="U130" s="1" t="str">
        <f>IF(Tabela2[[#This Row],[Tempo Final (s)]]&gt;0,_xlfn.RANK.EQ(R130,$R$127:$R$134,1),"A definir")</f>
        <v>A definir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P131" s="8"/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0</v>
      </c>
      <c r="S131" s="8"/>
      <c r="T131" s="1">
        <f>IFERROR(VLOOKUP(Tabela2[[#This Row],[Colocação]],Tabela1[#All],2,0),0)</f>
        <v>0</v>
      </c>
      <c r="U131" s="1" t="str">
        <f>IF(Tabela2[[#This Row],[Tempo Final (s)]]&gt;0,_xlfn.RANK.EQ(R131,$R$127:$R$134,1),"A definir")</f>
        <v>A definir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P132" s="8"/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0</v>
      </c>
      <c r="S132" s="8"/>
      <c r="T132" s="1">
        <f>IFERROR(VLOOKUP(Tabela2[[#This Row],[Colocação]],Tabela1[#All],2,0),0)</f>
        <v>0</v>
      </c>
      <c r="U132" s="1" t="str">
        <f>IF(Tabela2[[#This Row],[Tempo Final (s)]]&gt;0,_xlfn.RANK.EQ(R132,$R$127:$R$134,1),"A definir")</f>
        <v>A definir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P133" s="8"/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0</v>
      </c>
      <c r="S133" s="8"/>
      <c r="T133" s="1">
        <f>IFERROR(VLOOKUP(Tabela2[[#This Row],[Colocação]],Tabela1[#All],2,0),0)</f>
        <v>0</v>
      </c>
      <c r="U133" s="1" t="str">
        <f>IF(Tabela2[[#This Row],[Tempo Final (s)]]&gt;0,_xlfn.RANK.EQ(R133,$R$127:$R$134,1),"A definir")</f>
        <v>A definir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/>
      <c r="P134" s="14"/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0</v>
      </c>
      <c r="S134" s="14"/>
      <c r="T134" s="15">
        <f>IFERROR(VLOOKUP(Tabela2[[#This Row],[Colocação]],Tabela1[#All],2,0),0)</f>
        <v>0</v>
      </c>
      <c r="U134" s="15" t="str">
        <f>IF(Tabela2[[#This Row],[Tempo Final (s)]]&gt;0,_xlfn.RANK.EQ(R134,$R$127:$R$134,1),"A definir")</f>
        <v>A definir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P135" s="8"/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0</v>
      </c>
      <c r="S135" s="8"/>
      <c r="T135" s="1">
        <f>IFERROR(VLOOKUP(Tabela2[[#This Row],[Colocação]],Tabela1[#All],2,0),0)</f>
        <v>0</v>
      </c>
      <c r="U135" s="1" t="str">
        <f>IF(Tabela2[[#This Row],[Tempo Final (s)]]&gt;0,_xlfn.RANK.EQ(R135,$R$135:$R$140,1),"A definir")</f>
        <v>A definir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P136" s="8"/>
      <c r="Q136" s="8">
        <f>IF(AND(Tabela2[[#This Row],[Reps]]&lt;Tabela2[[#This Row],[Reps Cap]],Tabela2[[#This Row],[Reps]]&gt;0),(Tabela2[[#This Row],[Reps Cap]]-Tabela2[[#This Row],[Reps]])*1,0)</f>
        <v>0</v>
      </c>
      <c r="R136" s="8">
        <f>SUM(Tabela2[[#This Row],[Tempo CP (s)]],Tabela2[[#This Row],[Tempo P. (s)]])</f>
        <v>0</v>
      </c>
      <c r="S136" s="8"/>
      <c r="T136" s="1">
        <f>IFERROR(VLOOKUP(Tabela2[[#This Row],[Colocação]],Tabela1[#All],2,0),0)</f>
        <v>0</v>
      </c>
      <c r="U136" s="1" t="str">
        <f>IF(Tabela2[[#This Row],[Tempo Final (s)]]&gt;0,_xlfn.RANK.EQ(R136,$R$135:$R$140,1),"A definir")</f>
        <v>A definir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P137" s="8"/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0</v>
      </c>
      <c r="S137" s="8"/>
      <c r="T137" s="1">
        <f>IFERROR(VLOOKUP(Tabela2[[#This Row],[Colocação]],Tabela1[#All],2,0),0)</f>
        <v>0</v>
      </c>
      <c r="U137" s="1" t="str">
        <f>IF(Tabela2[[#This Row],[Tempo Final (s)]]&gt;0,_xlfn.RANK.EQ(R137,$R$135:$R$140,1),"A definir")</f>
        <v>A definir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P138" s="8"/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0</v>
      </c>
      <c r="S138" s="8"/>
      <c r="T138" s="1">
        <f>IFERROR(VLOOKUP(Tabela2[[#This Row],[Colocação]],Tabela1[#All],2,0),0)</f>
        <v>0</v>
      </c>
      <c r="U138" s="1" t="str">
        <f>IF(Tabela2[[#This Row],[Tempo Final (s)]]&gt;0,_xlfn.RANK.EQ(R138,$R$135:$R$140,1),"A definir")</f>
        <v>A definir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P139" s="8"/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0</v>
      </c>
      <c r="S139" s="8"/>
      <c r="T139" s="1">
        <f>IFERROR(VLOOKUP(Tabela2[[#This Row],[Colocação]],Tabela1[#All],2,0),0)</f>
        <v>0</v>
      </c>
      <c r="U139" s="1" t="str">
        <f>IF(Tabela2[[#This Row],[Tempo Final (s)]]&gt;0,_xlfn.RANK.EQ(R139,$R$135:$R$140,1),"A definir")</f>
        <v>A definir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/>
      <c r="P140" s="14"/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0</v>
      </c>
      <c r="S140" s="14"/>
      <c r="T140" s="15">
        <f>IFERROR(VLOOKUP(Tabela2[[#This Row],[Colocação]],Tabela1[#All],2,0),0)</f>
        <v>0</v>
      </c>
      <c r="U140" s="15" t="str">
        <f>IF(Tabela2[[#This Row],[Tempo Final (s)]]&gt;0,_xlfn.RANK.EQ(R140,$R$135:$R$140,1),"A definir")</f>
        <v>A definir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P141" s="8"/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0</v>
      </c>
      <c r="S141" s="8"/>
      <c r="T141" s="1">
        <f>IFERROR(VLOOKUP(Tabela2[[#This Row],[Colocação]],Tabela1[#All],2,0),0)</f>
        <v>0</v>
      </c>
      <c r="U141" s="1" t="str">
        <f>IF(Tabela2[[#This Row],[Tempo Final (s)]]&gt;0,_xlfn.RANK.EQ(R141,$R$141:$R$143,1),"A definir")</f>
        <v>A definir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P142" s="8"/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0</v>
      </c>
      <c r="S142" s="8"/>
      <c r="T142" s="1">
        <f>IFERROR(VLOOKUP(Tabela2[[#This Row],[Colocação]],Tabela1[#All],2,0),0)</f>
        <v>0</v>
      </c>
      <c r="U142" s="1" t="str">
        <f>IF(Tabela2[[#This Row],[Tempo Final (s)]]&gt;0,_xlfn.RANK.EQ(R142,$R$141:$R$143,1),"A definir")</f>
        <v>A definir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/>
      <c r="P143" s="14"/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0</v>
      </c>
      <c r="S143" s="14"/>
      <c r="T143" s="15">
        <f>IFERROR(VLOOKUP(Tabela2[[#This Row],[Colocação]],Tabela1[#All],2,0),0)</f>
        <v>0</v>
      </c>
      <c r="U143" s="15" t="str">
        <f>IF(Tabela2[[#This Row],[Tempo Final (s)]]&gt;0,_xlfn.RANK.EQ(R143,$R$141:$R$143,1),"A definir")</f>
        <v>A definir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P144" s="8"/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0</v>
      </c>
      <c r="S144" s="8"/>
      <c r="T144" s="1">
        <f>IFERROR(VLOOKUP(Tabela2[[#This Row],[Colocação]],Tabela1[#All],2,0),0)</f>
        <v>0</v>
      </c>
      <c r="U144" s="1" t="str">
        <f>IF(Tabela2[[#This Row],[Tempo Final (s)]]&gt;0,_xlfn.RANK.EQ(R144,$R$144:$R$149,1),"A definir")</f>
        <v>A definir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P145" s="8"/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0</v>
      </c>
      <c r="S145" s="8"/>
      <c r="T145" s="1">
        <f>IFERROR(VLOOKUP(Tabela2[[#This Row],[Colocação]],Tabela1[#All],2,0),0)</f>
        <v>0</v>
      </c>
      <c r="U145" s="1" t="str">
        <f>IF(Tabela2[[#This Row],[Tempo Final (s)]]&gt;0,_xlfn.RANK.EQ(R145,$R$144:$R$149,1),"A definir")</f>
        <v>A definir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P146" s="8"/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0</v>
      </c>
      <c r="S146" s="8"/>
      <c r="T146" s="1">
        <f>IFERROR(VLOOKUP(Tabela2[[#This Row],[Colocação]],Tabela1[#All],2,0),0)</f>
        <v>0</v>
      </c>
      <c r="U146" s="1" t="str">
        <f>IF(Tabela2[[#This Row],[Tempo Final (s)]]&gt;0,_xlfn.RANK.EQ(R146,$R$144:$R$149,1),"A definir")</f>
        <v>A definir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P147" s="8"/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0</v>
      </c>
      <c r="S147" s="8"/>
      <c r="T147" s="1">
        <f>IFERROR(VLOOKUP(Tabela2[[#This Row],[Colocação]],Tabela1[#All],2,0),0)</f>
        <v>0</v>
      </c>
      <c r="U147" s="1" t="str">
        <f>IF(Tabela2[[#This Row],[Tempo Final (s)]]&gt;0,_xlfn.RANK.EQ(R147,$R$144:$R$149,1),"A definir")</f>
        <v>A definir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P148" s="8"/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0</v>
      </c>
      <c r="S148" s="8"/>
      <c r="T148" s="1">
        <f>IFERROR(VLOOKUP(Tabela2[[#This Row],[Colocação]],Tabela1[#All],2,0),0)</f>
        <v>0</v>
      </c>
      <c r="U148" s="1" t="str">
        <f>IF(Tabela2[[#This Row],[Tempo Final (s)]]&gt;0,_xlfn.RANK.EQ(R148,$R$144:$R$149,1),"A definir")</f>
        <v>A definir</v>
      </c>
    </row>
    <row r="149" spans="3:21" ht="15" hidden="1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/>
      <c r="P149" s="14"/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0</v>
      </c>
      <c r="S149" s="14"/>
      <c r="T149" s="15">
        <f>IFERROR(VLOOKUP(Tabela2[[#This Row],[Colocação]],Tabela1[#All],2,0),0)</f>
        <v>0</v>
      </c>
      <c r="U149" s="15" t="str">
        <f>IF(Tabela2[[#This Row],[Tempo Final (s)]]&gt;0,_xlfn.RANK.EQ(R149,$R$144:$R$149,1),"A definir")</f>
        <v>A definir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P150" s="8"/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0</v>
      </c>
      <c r="S150" s="8"/>
      <c r="T150" s="1">
        <f>IFERROR(VLOOKUP(Tabela2[[#This Row],[Colocação]],Tabela1[#All],2,0),0)</f>
        <v>0</v>
      </c>
      <c r="U150" s="1" t="str">
        <f>IF(Tabela2[[#This Row],[Tempo Final (s)]]&gt;0,_xlfn.RANK.EQ(R150,$R$150:$R$157,1),"A definir")</f>
        <v>A definir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P151" s="8"/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0</v>
      </c>
      <c r="S151" s="8"/>
      <c r="T151" s="1">
        <f>IFERROR(VLOOKUP(Tabela2[[#This Row],[Colocação]],Tabela1[#All],2,0),0)</f>
        <v>0</v>
      </c>
      <c r="U151" s="1" t="str">
        <f>IF(Tabela2[[#This Row],[Tempo Final (s)]]&gt;0,_xlfn.RANK.EQ(R151,$R$150:$R$157,1),"A definir")</f>
        <v>A definir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P152" s="8"/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0</v>
      </c>
      <c r="S152" s="8"/>
      <c r="T152" s="1">
        <f>IFERROR(VLOOKUP(Tabela2[[#This Row],[Colocação]],Tabela1[#All],2,0),0)</f>
        <v>0</v>
      </c>
      <c r="U152" s="1" t="str">
        <f>IF(Tabela2[[#This Row],[Tempo Final (s)]]&gt;0,_xlfn.RANK.EQ(R152,$R$150:$R$157,1),"A definir")</f>
        <v>A definir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P153" s="8"/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0</v>
      </c>
      <c r="S153" s="8"/>
      <c r="T153" s="1">
        <f>IFERROR(VLOOKUP(Tabela2[[#This Row],[Colocação]],Tabela1[#All],2,0),0)</f>
        <v>0</v>
      </c>
      <c r="U153" s="1" t="str">
        <f>IF(Tabela2[[#This Row],[Tempo Final (s)]]&gt;0,_xlfn.RANK.EQ(R153,$R$150:$R$157,1),"A definir")</f>
        <v>A definir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P154" s="8"/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0</v>
      </c>
      <c r="S154" s="8"/>
      <c r="T154" s="1">
        <f>IFERROR(VLOOKUP(Tabela2[[#This Row],[Colocação]],Tabela1[#All],2,0),0)</f>
        <v>0</v>
      </c>
      <c r="U154" s="1" t="str">
        <f>IF(Tabela2[[#This Row],[Tempo Final (s)]]&gt;0,_xlfn.RANK.EQ(R154,$R$150:$R$157,1),"A definir")</f>
        <v>A definir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P155" s="8"/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0</v>
      </c>
      <c r="S155" s="8"/>
      <c r="T155" s="1">
        <f>IFERROR(VLOOKUP(Tabela2[[#This Row],[Colocação]],Tabela1[#All],2,0),0)</f>
        <v>0</v>
      </c>
      <c r="U155" s="1" t="str">
        <f>IF(Tabela2[[#This Row],[Tempo Final (s)]]&gt;0,_xlfn.RANK.EQ(R155,$R$150:$R$157,1),"A definir")</f>
        <v>A definir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P156" s="8"/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0</v>
      </c>
      <c r="S156" s="8"/>
      <c r="T156" s="1">
        <f>IFERROR(VLOOKUP(Tabela2[[#This Row],[Colocação]],Tabela1[#All],2,0),0)</f>
        <v>0</v>
      </c>
      <c r="U156" s="1" t="str">
        <f>IF(Tabela2[[#This Row],[Tempo Final (s)]]&gt;0,_xlfn.RANK.EQ(R156,$R$150:$R$157,1),"A definir")</f>
        <v>A definir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/>
      <c r="P157" s="14"/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0</v>
      </c>
      <c r="S157" s="14"/>
      <c r="T157" s="15">
        <f>IFERROR(VLOOKUP(Tabela2[[#This Row],[Colocação]],Tabela1[#All],2,0),0)</f>
        <v>0</v>
      </c>
      <c r="U157" s="15" t="str">
        <f>IF(Tabela2[[#This Row],[Tempo Final (s)]]&gt;0,_xlfn.RANK.EQ(R157,$R$150:$R$157,1),"A definir")</f>
        <v>A definir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P158" s="8"/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0</v>
      </c>
      <c r="S158" s="8"/>
      <c r="T158" s="1">
        <f>IFERROR(VLOOKUP(Tabela2[[#This Row],[Colocação]],Tabela1[#All],2,0),0)</f>
        <v>0</v>
      </c>
      <c r="U158" s="1" t="str">
        <f>IF(Tabela2[[#This Row],[Tempo Final (s)]]&gt;0,_xlfn.RANK.EQ(R158,$R$158:$R$164,1),"A definir")</f>
        <v>A definir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P159" s="8"/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0</v>
      </c>
      <c r="S159" s="8"/>
      <c r="T159" s="1">
        <f>IFERROR(VLOOKUP(Tabela2[[#This Row],[Colocação]],Tabela1[#All],2,0),0)</f>
        <v>0</v>
      </c>
      <c r="U159" s="1" t="str">
        <f>IF(Tabela2[[#This Row],[Tempo Final (s)]]&gt;0,_xlfn.RANK.EQ(R159,$R$158:$R$164,1),"A definir")</f>
        <v>A definir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P160" s="8"/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0</v>
      </c>
      <c r="S160" s="8"/>
      <c r="T160" s="1">
        <f>IFERROR(VLOOKUP(Tabela2[[#This Row],[Colocação]],Tabela1[#All],2,0),0)</f>
        <v>0</v>
      </c>
      <c r="U160" s="1" t="str">
        <f>IF(Tabela2[[#This Row],[Tempo Final (s)]]&gt;0,_xlfn.RANK.EQ(R160,$R$158:$R$164,1),"A definir")</f>
        <v>A definir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P161" s="8"/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0</v>
      </c>
      <c r="S161" s="8"/>
      <c r="T161" s="1">
        <f>IFERROR(VLOOKUP(Tabela2[[#This Row],[Colocação]],Tabela1[#All],2,0),0)</f>
        <v>0</v>
      </c>
      <c r="U161" s="1" t="str">
        <f>IF(Tabela2[[#This Row],[Tempo Final (s)]]&gt;0,_xlfn.RANK.EQ(R161,$R$158:$R$164,1),"A definir")</f>
        <v>A definir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P162" s="8"/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0</v>
      </c>
      <c r="S162" s="8"/>
      <c r="T162" s="1">
        <f>IFERROR(VLOOKUP(Tabela2[[#This Row],[Colocação]],Tabela1[#All],2,0),0)</f>
        <v>0</v>
      </c>
      <c r="U162" s="1" t="str">
        <f>IF(Tabela2[[#This Row],[Tempo Final (s)]]&gt;0,_xlfn.RANK.EQ(R162,$R$158:$R$164,1),"A definir")</f>
        <v>A definir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P163" s="8"/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0</v>
      </c>
      <c r="S163" s="8"/>
      <c r="T163" s="1">
        <f>IFERROR(VLOOKUP(Tabela2[[#This Row],[Colocação]],Tabela1[#All],2,0),0)</f>
        <v>0</v>
      </c>
      <c r="U163" s="1" t="str">
        <f>IF(Tabela2[[#This Row],[Tempo Final (s)]]&gt;0,_xlfn.RANK.EQ(R163,$R$158:$R$164,1),"A definir")</f>
        <v>A definir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/>
      <c r="P164" s="14"/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0</v>
      </c>
      <c r="S164" s="14"/>
      <c r="T164" s="15">
        <f>IFERROR(VLOOKUP(Tabela2[[#This Row],[Colocação]],Tabela1[#All],2,0),0)</f>
        <v>0</v>
      </c>
      <c r="U164" s="15" t="str">
        <f>IF(Tabela2[[#This Row],[Tempo Final (s)]]&gt;0,_xlfn.RANK.EQ(R164,$R$158:$R$164,1),"A definir")</f>
        <v>A definir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180</v>
      </c>
      <c r="N165">
        <v>600</v>
      </c>
      <c r="P165" s="8"/>
      <c r="Q165" s="8">
        <f>IF(AND(Tabela2[[#This Row],[Reps]]&lt;Tabela2[[#This Row],[Reps Cap]],Tabela2[[#This Row],[Reps]]&gt;0),(Tabela2[[#This Row],[Reps Cap]]-Tabela2[[#This Row],[Reps]])*1,0)</f>
        <v>0</v>
      </c>
      <c r="R165" s="8">
        <f>SUM(Tabela2[[#This Row],[Tempo CP (s)]],Tabela2[[#This Row],[Tempo P. (s)]])</f>
        <v>0</v>
      </c>
      <c r="S165" s="8"/>
      <c r="T165" s="1">
        <f>IFERROR(VLOOKUP(Tabela2[[#This Row],[Colocação]],Tabela1[#All],2,0),0)</f>
        <v>0</v>
      </c>
      <c r="U165" s="1" t="str">
        <f>IF(Tabela2[[#This Row],[Tempo Final (s)]]&gt;0,_xlfn.RANK.EQ(R165,$R$165:$R$175,1),"A definir")</f>
        <v>A definir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180</v>
      </c>
      <c r="N166">
        <v>600</v>
      </c>
      <c r="P166" s="8"/>
      <c r="Q166" s="8">
        <f>IF(AND(Tabela2[[#This Row],[Reps]]&lt;Tabela2[[#This Row],[Reps Cap]],Tabela2[[#This Row],[Reps]]&gt;0),(Tabela2[[#This Row],[Reps Cap]]-Tabela2[[#This Row],[Reps]])*1,0)</f>
        <v>0</v>
      </c>
      <c r="R166" s="8">
        <f>SUM(Tabela2[[#This Row],[Tempo CP (s)]],Tabela2[[#This Row],[Tempo P. (s)]])</f>
        <v>0</v>
      </c>
      <c r="S166" s="8"/>
      <c r="T166" s="1">
        <f>IFERROR(VLOOKUP(Tabela2[[#This Row],[Colocação]],Tabela1[#All],2,0),0)</f>
        <v>0</v>
      </c>
      <c r="U166" s="1" t="str">
        <f>IF(Tabela2[[#This Row],[Tempo Final (s)]]&gt;0,_xlfn.RANK.EQ(R166,$R$165:$R$175,1),"A definir")</f>
        <v>A definir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180</v>
      </c>
      <c r="N167">
        <v>600</v>
      </c>
      <c r="P167" s="8"/>
      <c r="Q167" s="8">
        <f>IF(AND(Tabela2[[#This Row],[Reps]]&lt;Tabela2[[#This Row],[Reps Cap]],Tabela2[[#This Row],[Reps]]&gt;0),(Tabela2[[#This Row],[Reps Cap]]-Tabela2[[#This Row],[Reps]])*1,0)</f>
        <v>0</v>
      </c>
      <c r="R167" s="8">
        <f>SUM(Tabela2[[#This Row],[Tempo CP (s)]],Tabela2[[#This Row],[Tempo P. (s)]])</f>
        <v>0</v>
      </c>
      <c r="S167" s="8"/>
      <c r="T167" s="1">
        <f>IFERROR(VLOOKUP(Tabela2[[#This Row],[Colocação]],Tabela1[#All],2,0),0)</f>
        <v>0</v>
      </c>
      <c r="U167" s="1" t="str">
        <f>IF(Tabela2[[#This Row],[Tempo Final (s)]]&gt;0,_xlfn.RANK.EQ(R167,$R$165:$R$175,1),"A definir")</f>
        <v>A definir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180</v>
      </c>
      <c r="N168">
        <v>600</v>
      </c>
      <c r="P168" s="8"/>
      <c r="Q168" s="8">
        <f>IF(AND(Tabela2[[#This Row],[Reps]]&lt;Tabela2[[#This Row],[Reps Cap]],Tabela2[[#This Row],[Reps]]&gt;0),(Tabela2[[#This Row],[Reps Cap]]-Tabela2[[#This Row],[Reps]])*1,0)</f>
        <v>0</v>
      </c>
      <c r="R168" s="8">
        <f>SUM(Tabela2[[#This Row],[Tempo CP (s)]],Tabela2[[#This Row],[Tempo P. (s)]])</f>
        <v>0</v>
      </c>
      <c r="S168" s="8"/>
      <c r="T168" s="1">
        <f>IFERROR(VLOOKUP(Tabela2[[#This Row],[Colocação]],Tabela1[#All],2,0),0)</f>
        <v>0</v>
      </c>
      <c r="U168" s="1" t="str">
        <f>IF(Tabela2[[#This Row],[Tempo Final (s)]]&gt;0,_xlfn.RANK.EQ(R168,$R$165:$R$175,1),"A definir")</f>
        <v>A definir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180</v>
      </c>
      <c r="N169">
        <v>600</v>
      </c>
      <c r="P169" s="8"/>
      <c r="Q169" s="8">
        <f>IF(AND(Tabela2[[#This Row],[Reps]]&lt;Tabela2[[#This Row],[Reps Cap]],Tabela2[[#This Row],[Reps]]&gt;0),(Tabela2[[#This Row],[Reps Cap]]-Tabela2[[#This Row],[Reps]])*1,0)</f>
        <v>0</v>
      </c>
      <c r="R169" s="8">
        <f>SUM(Tabela2[[#This Row],[Tempo CP (s)]],Tabela2[[#This Row],[Tempo P. (s)]])</f>
        <v>0</v>
      </c>
      <c r="S169" s="8"/>
      <c r="T169" s="1">
        <f>IFERROR(VLOOKUP(Tabela2[[#This Row],[Colocação]],Tabela1[#All],2,0),0)</f>
        <v>0</v>
      </c>
      <c r="U169" s="1" t="str">
        <f>IF(Tabela2[[#This Row],[Tempo Final (s)]]&gt;0,_xlfn.RANK.EQ(R169,$R$165:$R$175,1),"A definir")</f>
        <v>A definir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180</v>
      </c>
      <c r="N170">
        <v>600</v>
      </c>
      <c r="P170" s="8"/>
      <c r="Q170" s="8">
        <f>IF(AND(Tabela2[[#This Row],[Reps]]&lt;Tabela2[[#This Row],[Reps Cap]],Tabela2[[#This Row],[Reps]]&gt;0),(Tabela2[[#This Row],[Reps Cap]]-Tabela2[[#This Row],[Reps]])*1,0)</f>
        <v>0</v>
      </c>
      <c r="R170" s="8">
        <f>SUM(Tabela2[[#This Row],[Tempo CP (s)]],Tabela2[[#This Row],[Tempo P. (s)]])</f>
        <v>0</v>
      </c>
      <c r="S170" s="8"/>
      <c r="T170" s="1">
        <f>IFERROR(VLOOKUP(Tabela2[[#This Row],[Colocação]],Tabela1[#All],2,0),0)</f>
        <v>0</v>
      </c>
      <c r="U170" s="1" t="str">
        <f>IF(Tabela2[[#This Row],[Tempo Final (s)]]&gt;0,_xlfn.RANK.EQ(R170,$R$165:$R$175,1),"A definir")</f>
        <v>A definir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180</v>
      </c>
      <c r="N171">
        <v>600</v>
      </c>
      <c r="P171" s="8"/>
      <c r="Q171" s="8">
        <f>IF(AND(Tabela2[[#This Row],[Reps]]&lt;Tabela2[[#This Row],[Reps Cap]],Tabela2[[#This Row],[Reps]]&gt;0),(Tabela2[[#This Row],[Reps Cap]]-Tabela2[[#This Row],[Reps]])*1,0)</f>
        <v>0</v>
      </c>
      <c r="R171" s="8">
        <f>SUM(Tabela2[[#This Row],[Tempo CP (s)]],Tabela2[[#This Row],[Tempo P. (s)]])</f>
        <v>0</v>
      </c>
      <c r="S171" s="8"/>
      <c r="T171" s="1">
        <f>IFERROR(VLOOKUP(Tabela2[[#This Row],[Colocação]],Tabela1[#All],2,0),0)</f>
        <v>0</v>
      </c>
      <c r="U171" s="1" t="str">
        <f>IF(Tabela2[[#This Row],[Tempo Final (s)]]&gt;0,_xlfn.RANK.EQ(R171,$R$165:$R$175,1),"A definir")</f>
        <v>A definir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P172" s="8"/>
      <c r="Q172" s="8">
        <f>IF(AND(Tabela2[[#This Row],[Reps]]&lt;Tabela2[[#This Row],[Reps Cap]],Tabela2[[#This Row],[Reps]]&gt;0),(Tabela2[[#This Row],[Reps Cap]]-Tabela2[[#This Row],[Reps]])*1,0)</f>
        <v>0</v>
      </c>
      <c r="R172" s="8">
        <f>SUM(Tabela2[[#This Row],[Tempo CP (s)]],Tabela2[[#This Row],[Tempo P. (s)]])</f>
        <v>0</v>
      </c>
      <c r="S172" s="8"/>
      <c r="T172" s="1">
        <f>IFERROR(VLOOKUP(Tabela2[[#This Row],[Colocação]],Tabela1[#All],2,0),0)</f>
        <v>0</v>
      </c>
      <c r="U172" s="1" t="str">
        <f>IF(Tabela2[[#This Row],[Tempo Final (s)]]&gt;0,_xlfn.RANK.EQ(R172,$R$165:$R$175,1),"A definir")</f>
        <v>A definir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180</v>
      </c>
      <c r="N173">
        <v>600</v>
      </c>
      <c r="P173" s="8"/>
      <c r="Q173" s="8">
        <f>IF(AND(Tabela2[[#This Row],[Reps]]&lt;Tabela2[[#This Row],[Reps Cap]],Tabela2[[#This Row],[Reps]]&gt;0),(Tabela2[[#This Row],[Reps Cap]]-Tabela2[[#This Row],[Reps]])*1,0)</f>
        <v>0</v>
      </c>
      <c r="R173" s="8">
        <f>SUM(Tabela2[[#This Row],[Tempo CP (s)]],Tabela2[[#This Row],[Tempo P. (s)]])</f>
        <v>0</v>
      </c>
      <c r="S173" s="8"/>
      <c r="T173" s="1">
        <f>IFERROR(VLOOKUP(Tabela2[[#This Row],[Colocação]],Tabela1[#All],2,0),0)</f>
        <v>0</v>
      </c>
      <c r="U173" s="1" t="str">
        <f>IF(Tabela2[[#This Row],[Tempo Final (s)]]&gt;0,_xlfn.RANK.EQ(R173,$R$165:$R$175,1),"A definir")</f>
        <v>A definir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180</v>
      </c>
      <c r="N174">
        <v>600</v>
      </c>
      <c r="P174" s="8"/>
      <c r="Q174" s="8">
        <f>IF(AND(Tabela2[[#This Row],[Reps]]&lt;Tabela2[[#This Row],[Reps Cap]],Tabela2[[#This Row],[Reps]]&gt;0),(Tabela2[[#This Row],[Reps Cap]]-Tabela2[[#This Row],[Reps]])*1,0)</f>
        <v>0</v>
      </c>
      <c r="R174" s="8">
        <f>SUM(Tabela2[[#This Row],[Tempo CP (s)]],Tabela2[[#This Row],[Tempo P. (s)]])</f>
        <v>0</v>
      </c>
      <c r="S174" s="8"/>
      <c r="T174" s="1">
        <f>IFERROR(VLOOKUP(Tabela2[[#This Row],[Colocação]],Tabela1[#All],2,0),0)</f>
        <v>0</v>
      </c>
      <c r="U174" s="1" t="str">
        <f>IF(Tabela2[[#This Row],[Tempo Final (s)]]&gt;0,_xlfn.RANK.EQ(R174,$R$165:$R$175,1),"A definir")</f>
        <v>A definir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180</v>
      </c>
      <c r="N175" s="12">
        <v>600</v>
      </c>
      <c r="O175" s="12"/>
      <c r="P175" s="14"/>
      <c r="Q175" s="14">
        <f>IF(AND(Tabela2[[#This Row],[Reps]]&lt;Tabela2[[#This Row],[Reps Cap]],Tabela2[[#This Row],[Reps]]&gt;0),(Tabela2[[#This Row],[Reps Cap]]-Tabela2[[#This Row],[Reps]])*1,0)</f>
        <v>0</v>
      </c>
      <c r="R175" s="14">
        <f>SUM(Tabela2[[#This Row],[Tempo CP (s)]],Tabela2[[#This Row],[Tempo P. (s)]])</f>
        <v>0</v>
      </c>
      <c r="S175" s="14"/>
      <c r="T175" s="15">
        <f>IFERROR(VLOOKUP(Tabela2[[#This Row],[Colocação]],Tabela1[#All],2,0),0)</f>
        <v>0</v>
      </c>
      <c r="U175" s="15" t="str">
        <f>IF(Tabela2[[#This Row],[Tempo Final (s)]]&gt;0,_xlfn.RANK.EQ(R175,$R$165:$R$175,1),"A definir")</f>
        <v>A definir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180</v>
      </c>
      <c r="N176">
        <v>600</v>
      </c>
      <c r="P176" s="8"/>
      <c r="Q176" s="8">
        <f>IF(AND(Tabela2[[#This Row],[Reps]]&lt;Tabela2[[#This Row],[Reps Cap]],Tabela2[[#This Row],[Reps]]&gt;0),(Tabela2[[#This Row],[Reps Cap]]-Tabela2[[#This Row],[Reps]])*1,0)</f>
        <v>0</v>
      </c>
      <c r="R176" s="8">
        <f>SUM(Tabela2[[#This Row],[Tempo CP (s)]],Tabela2[[#This Row],[Tempo P. (s)]])</f>
        <v>0</v>
      </c>
      <c r="S176" s="8"/>
      <c r="T176" s="1">
        <f>IFERROR(VLOOKUP(Tabela2[[#This Row],[Colocação]],Tabela1[#All],2,0),0)</f>
        <v>0</v>
      </c>
      <c r="U176" s="1" t="str">
        <f>IF(Tabela2[[#This Row],[Tempo Final (s)]]&gt;0,_xlfn.RANK.EQ(R176,$R$176:$R$180,1),"A definir")</f>
        <v>A definir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180</v>
      </c>
      <c r="N177">
        <v>600</v>
      </c>
      <c r="P177" s="8"/>
      <c r="Q177" s="8">
        <f>IF(AND(Tabela2[[#This Row],[Reps]]&lt;Tabela2[[#This Row],[Reps Cap]],Tabela2[[#This Row],[Reps]]&gt;0),(Tabela2[[#This Row],[Reps Cap]]-Tabela2[[#This Row],[Reps]])*1,0)</f>
        <v>0</v>
      </c>
      <c r="R177" s="8">
        <f>SUM(Tabela2[[#This Row],[Tempo CP (s)]],Tabela2[[#This Row],[Tempo P. (s)]])</f>
        <v>0</v>
      </c>
      <c r="S177" s="8"/>
      <c r="T177" s="1">
        <f>IFERROR(VLOOKUP(Tabela2[[#This Row],[Colocação]],Tabela1[#All],2,0),0)</f>
        <v>0</v>
      </c>
      <c r="U177" s="1" t="str">
        <f>IF(Tabela2[[#This Row],[Tempo Final (s)]]&gt;0,_xlfn.RANK.EQ(R177,$R$176:$R$180,1),"A definir")</f>
        <v>A definir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180</v>
      </c>
      <c r="N178">
        <v>600</v>
      </c>
      <c r="P178" s="8"/>
      <c r="Q178" s="8">
        <f>IF(AND(Tabela2[[#This Row],[Reps]]&lt;Tabela2[[#This Row],[Reps Cap]],Tabela2[[#This Row],[Reps]]&gt;0),(Tabela2[[#This Row],[Reps Cap]]-Tabela2[[#This Row],[Reps]])*1,0)</f>
        <v>0</v>
      </c>
      <c r="R178" s="8">
        <f>SUM(Tabela2[[#This Row],[Tempo CP (s)]],Tabela2[[#This Row],[Tempo P. (s)]])</f>
        <v>0</v>
      </c>
      <c r="S178" s="8"/>
      <c r="T178" s="1">
        <f>IFERROR(VLOOKUP(Tabela2[[#This Row],[Colocação]],Tabela1[#All],2,0),0)</f>
        <v>0</v>
      </c>
      <c r="U178" s="1" t="str">
        <f>IF(Tabela2[[#This Row],[Tempo Final (s)]]&gt;0,_xlfn.RANK.EQ(R178,$R$176:$R$180,1),"A definir")</f>
        <v>A definir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180</v>
      </c>
      <c r="N179">
        <v>600</v>
      </c>
      <c r="P179" s="8"/>
      <c r="Q179" s="8">
        <f>IF(AND(Tabela2[[#This Row],[Reps]]&lt;Tabela2[[#This Row],[Reps Cap]],Tabela2[[#This Row],[Reps]]&gt;0),(Tabela2[[#This Row],[Reps Cap]]-Tabela2[[#This Row],[Reps]])*1,0)</f>
        <v>0</v>
      </c>
      <c r="R179" s="8">
        <f>SUM(Tabela2[[#This Row],[Tempo CP (s)]],Tabela2[[#This Row],[Tempo P. (s)]])</f>
        <v>0</v>
      </c>
      <c r="S179" s="8"/>
      <c r="T179" s="1">
        <f>IFERROR(VLOOKUP(Tabela2[[#This Row],[Colocação]],Tabela1[#All],2,0),0)</f>
        <v>0</v>
      </c>
      <c r="U179" s="1" t="str">
        <f>IF(Tabela2[[#This Row],[Tempo Final (s)]]&gt;0,_xlfn.RANK.EQ(R179,$R$176:$R$180,1),"A definir")</f>
        <v>A definir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180</v>
      </c>
      <c r="N180" s="12">
        <v>600</v>
      </c>
      <c r="O180" s="12"/>
      <c r="P180" s="14"/>
      <c r="Q180" s="8">
        <f>IF(AND(Tabela2[[#This Row],[Reps]]&lt;Tabela2[[#This Row],[Reps Cap]],Tabela2[[#This Row],[Reps]]&gt;0),(Tabela2[[#This Row],[Reps Cap]]-Tabela2[[#This Row],[Reps]])*1,0)</f>
        <v>0</v>
      </c>
      <c r="R180" s="8">
        <f>SUM(Tabela2[[#This Row],[Tempo CP (s)]],Tabela2[[#This Row],[Tempo P. (s)]])</f>
        <v>0</v>
      </c>
      <c r="S180" s="8"/>
      <c r="T180" s="15">
        <f>IFERROR(VLOOKUP(Tabela2[[#This Row],[Colocação]],Tabela1[#All],2,0),0)</f>
        <v>0</v>
      </c>
      <c r="U180" s="15" t="str">
        <f>IF(Tabela2[[#This Row],[Tempo Final (s)]]&gt;0,_xlfn.RANK.EQ(R180,$R$176:$R$180,1),"A definir")</f>
        <v>A definir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P181" s="8"/>
      <c r="Q181" s="8">
        <f>IF(AND(Tabela2[[#This Row],[Reps]]&lt;Tabela2[[#This Row],[Reps Cap]],Tabela2[[#This Row],[Reps]]&gt;0),(Tabela2[[#This Row],[Reps Cap]]-Tabela2[[#This Row],[Reps]])*1,0)</f>
        <v>0</v>
      </c>
      <c r="R181" s="8">
        <f>SUM(Tabela2[[#This Row],[Tempo CP (s)]],Tabela2[[#This Row],[Tempo P. (s)]])</f>
        <v>0</v>
      </c>
      <c r="S181" s="8"/>
      <c r="T181" s="1">
        <f>IFERROR(VLOOKUP(Tabela2[[#This Row],[Colocação]],Tabela1[#All],2,0),0)</f>
        <v>0</v>
      </c>
      <c r="U181" s="1" t="str">
        <f>IF(Tabela2[[#This Row],[Tempo Final (s)]]&gt;0,_xlfn.RANK.EQ(R181,$R$181:$R$188,1),"A definir")</f>
        <v>A definir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P182" s="8"/>
      <c r="Q182" s="8">
        <f>IF(AND(Tabela2[[#This Row],[Reps]]&lt;Tabela2[[#This Row],[Reps Cap]],Tabela2[[#This Row],[Reps]]&gt;0),(Tabela2[[#This Row],[Reps Cap]]-Tabela2[[#This Row],[Reps]])*1,0)</f>
        <v>0</v>
      </c>
      <c r="R182" s="8">
        <f>SUM(Tabela2[[#This Row],[Tempo CP (s)]],Tabela2[[#This Row],[Tempo P. (s)]])</f>
        <v>0</v>
      </c>
      <c r="S182" s="8"/>
      <c r="T182" s="1">
        <f>IFERROR(VLOOKUP(Tabela2[[#This Row],[Colocação]],Tabela1[#All],2,0),0)</f>
        <v>0</v>
      </c>
      <c r="U182" s="1" t="str">
        <f>IF(Tabela2[[#This Row],[Tempo Final (s)]]&gt;0,_xlfn.RANK.EQ(R182,$R$181:$R$188,1),"A definir")</f>
        <v>A definir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P183" s="8"/>
      <c r="Q183" s="8">
        <f>IF(AND(Tabela2[[#This Row],[Reps]]&lt;Tabela2[[#This Row],[Reps Cap]],Tabela2[[#This Row],[Reps]]&gt;0),(Tabela2[[#This Row],[Reps Cap]]-Tabela2[[#This Row],[Reps]])*1,0)</f>
        <v>0</v>
      </c>
      <c r="R183" s="8">
        <f>SUM(Tabela2[[#This Row],[Tempo CP (s)]],Tabela2[[#This Row],[Tempo P. (s)]])</f>
        <v>0</v>
      </c>
      <c r="S183" s="8"/>
      <c r="T183" s="1">
        <f>IFERROR(VLOOKUP(Tabela2[[#This Row],[Colocação]],Tabela1[#All],2,0),0)</f>
        <v>0</v>
      </c>
      <c r="U183" s="1" t="str">
        <f>IF(Tabela2[[#This Row],[Tempo Final (s)]]&gt;0,_xlfn.RANK.EQ(R183,$R$181:$R$188,1),"A definir")</f>
        <v>A definir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P184" s="8"/>
      <c r="Q184" s="8">
        <f>IF(AND(Tabela2[[#This Row],[Reps]]&lt;Tabela2[[#This Row],[Reps Cap]],Tabela2[[#This Row],[Reps]]&gt;0),(Tabela2[[#This Row],[Reps Cap]]-Tabela2[[#This Row],[Reps]])*1,0)</f>
        <v>0</v>
      </c>
      <c r="R184" s="8">
        <f>SUM(Tabela2[[#This Row],[Tempo CP (s)]],Tabela2[[#This Row],[Tempo P. (s)]])</f>
        <v>0</v>
      </c>
      <c r="S184" s="8"/>
      <c r="T184" s="1">
        <f>IFERROR(VLOOKUP(Tabela2[[#This Row],[Colocação]],Tabela1[#All],2,0),0)</f>
        <v>0</v>
      </c>
      <c r="U184" s="1" t="str">
        <f>IF(Tabela2[[#This Row],[Tempo Final (s)]]&gt;0,_xlfn.RANK.EQ(R184,$R$181:$R$188,1),"A definir")</f>
        <v>A definir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P185" s="8"/>
      <c r="Q185" s="8">
        <f>IF(AND(Tabela2[[#This Row],[Reps]]&lt;Tabela2[[#This Row],[Reps Cap]],Tabela2[[#This Row],[Reps]]&gt;0),(Tabela2[[#This Row],[Reps Cap]]-Tabela2[[#This Row],[Reps]])*1,0)</f>
        <v>0</v>
      </c>
      <c r="R185" s="8">
        <f>SUM(Tabela2[[#This Row],[Tempo CP (s)]],Tabela2[[#This Row],[Tempo P. (s)]])</f>
        <v>0</v>
      </c>
      <c r="S185" s="8"/>
      <c r="T185" s="1">
        <f>IFERROR(VLOOKUP(Tabela2[[#This Row],[Colocação]],Tabela1[#All],2,0),0)</f>
        <v>0</v>
      </c>
      <c r="U185" s="1" t="str">
        <f>IF(Tabela2[[#This Row],[Tempo Final (s)]]&gt;0,_xlfn.RANK.EQ(R185,$R$181:$R$188,1),"A definir")</f>
        <v>A definir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P186" s="8"/>
      <c r="Q186" s="8">
        <f>IF(AND(Tabela2[[#This Row],[Reps]]&lt;Tabela2[[#This Row],[Reps Cap]],Tabela2[[#This Row],[Reps]]&gt;0),(Tabela2[[#This Row],[Reps Cap]]-Tabela2[[#This Row],[Reps]])*1,0)</f>
        <v>0</v>
      </c>
      <c r="R186" s="8">
        <f>SUM(Tabela2[[#This Row],[Tempo CP (s)]],Tabela2[[#This Row],[Tempo P. (s)]])</f>
        <v>0</v>
      </c>
      <c r="S186" s="8"/>
      <c r="T186" s="1">
        <f>IFERROR(VLOOKUP(Tabela2[[#This Row],[Colocação]],Tabela1[#All],2,0),0)</f>
        <v>0</v>
      </c>
      <c r="U186" s="1" t="str">
        <f>IF(Tabela2[[#This Row],[Tempo Final (s)]]&gt;0,_xlfn.RANK.EQ(R186,$R$181:$R$188,1),"A definir")</f>
        <v>A definir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P187" s="8"/>
      <c r="Q187" s="8">
        <f>IF(AND(Tabela2[[#This Row],[Reps]]&lt;Tabela2[[#This Row],[Reps Cap]],Tabela2[[#This Row],[Reps]]&gt;0),(Tabela2[[#This Row],[Reps Cap]]-Tabela2[[#This Row],[Reps]])*1,0)</f>
        <v>0</v>
      </c>
      <c r="R187" s="8">
        <f>SUM(Tabela2[[#This Row],[Tempo CP (s)]],Tabela2[[#This Row],[Tempo P. (s)]])</f>
        <v>0</v>
      </c>
      <c r="S187" s="8"/>
      <c r="T187" s="1">
        <f>IFERROR(VLOOKUP(Tabela2[[#This Row],[Colocação]],Tabela1[#All],2,0),0)</f>
        <v>0</v>
      </c>
      <c r="U187" s="1" t="str">
        <f>IF(Tabela2[[#This Row],[Tempo Final (s)]]&gt;0,_xlfn.RANK.EQ(R187,$R$181:$R$188,1),"A definir")</f>
        <v>A definir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/>
      <c r="P188" s="14"/>
      <c r="Q188" s="14">
        <f>IF(AND(Tabela2[[#This Row],[Reps]]&lt;Tabela2[[#This Row],[Reps Cap]],Tabela2[[#This Row],[Reps]]&gt;0),(Tabela2[[#This Row],[Reps Cap]]-Tabela2[[#This Row],[Reps]])*1,0)</f>
        <v>0</v>
      </c>
      <c r="R188" s="14">
        <f>SUM(Tabela2[[#This Row],[Tempo CP (s)]],Tabela2[[#This Row],[Tempo P. (s)]])</f>
        <v>0</v>
      </c>
      <c r="S188" s="14"/>
      <c r="T188" s="15">
        <f>IFERROR(VLOOKUP(Tabela2[[#This Row],[Colocação]],Tabela1[#All],2,0),0)</f>
        <v>0</v>
      </c>
      <c r="U188" s="15" t="str">
        <f>IF(Tabela2[[#This Row],[Tempo Final (s)]]&gt;0,_xlfn.RANK.EQ(R188,$R$181:$R$188,1),"A definir")</f>
        <v>A definir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P189" s="8"/>
      <c r="Q189" s="8">
        <f>IF(AND(Tabela2[[#This Row],[Reps]]&lt;Tabela2[[#This Row],[Reps Cap]],Tabela2[[#This Row],[Reps]]&gt;0),(Tabela2[[#This Row],[Reps Cap]]-Tabela2[[#This Row],[Reps]])*1,0)</f>
        <v>0</v>
      </c>
      <c r="R189" s="8">
        <f>SUM(Tabela2[[#This Row],[Tempo CP (s)]],Tabela2[[#This Row],[Tempo P. (s)]])</f>
        <v>0</v>
      </c>
      <c r="S189" s="8"/>
      <c r="T189" s="1">
        <f>IFERROR(VLOOKUP(Tabela2[[#This Row],[Colocação]],Tabela1[#All],2,0),0)</f>
        <v>0</v>
      </c>
      <c r="U189" s="1" t="str">
        <f>IF(Tabela2[[#This Row],[Tempo Final (s)]]&gt;0,_xlfn.RANK.EQ(R189,$R$189:$R$194,1),"A definir")</f>
        <v>A definir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P190" s="8"/>
      <c r="Q190" s="8">
        <f>IF(AND(Tabela2[[#This Row],[Reps]]&lt;Tabela2[[#This Row],[Reps Cap]],Tabela2[[#This Row],[Reps]]&gt;0),(Tabela2[[#This Row],[Reps Cap]]-Tabela2[[#This Row],[Reps]])*1,0)</f>
        <v>0</v>
      </c>
      <c r="R190" s="8">
        <f>SUM(Tabela2[[#This Row],[Tempo CP (s)]],Tabela2[[#This Row],[Tempo P. (s)]])</f>
        <v>0</v>
      </c>
      <c r="S190" s="8"/>
      <c r="T190" s="1">
        <f>IFERROR(VLOOKUP(Tabela2[[#This Row],[Colocação]],Tabela1[#All],2,0),0)</f>
        <v>0</v>
      </c>
      <c r="U190" s="1" t="str">
        <f>IF(Tabela2[[#This Row],[Tempo Final (s)]]&gt;0,_xlfn.RANK.EQ(R190,$R$189:$R$194,1),"A definir")</f>
        <v>A definir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P191" s="8"/>
      <c r="Q191" s="8">
        <f>IF(AND(Tabela2[[#This Row],[Reps]]&lt;Tabela2[[#This Row],[Reps Cap]],Tabela2[[#This Row],[Reps]]&gt;0),(Tabela2[[#This Row],[Reps Cap]]-Tabela2[[#This Row],[Reps]])*1,0)</f>
        <v>0</v>
      </c>
      <c r="R191" s="8">
        <f>SUM(Tabela2[[#This Row],[Tempo CP (s)]],Tabela2[[#This Row],[Tempo P. (s)]])</f>
        <v>0</v>
      </c>
      <c r="S191" s="8"/>
      <c r="T191" s="1">
        <f>IFERROR(VLOOKUP(Tabela2[[#This Row],[Colocação]],Tabela1[#All],2,0),0)</f>
        <v>0</v>
      </c>
      <c r="U191" s="1" t="str">
        <f>IF(Tabela2[[#This Row],[Tempo Final (s)]]&gt;0,_xlfn.RANK.EQ(R191,$R$189:$R$194,1),"A definir")</f>
        <v>A definir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P192" s="8"/>
      <c r="Q192" s="8">
        <f>IF(AND(Tabela2[[#This Row],[Reps]]&lt;Tabela2[[#This Row],[Reps Cap]],Tabela2[[#This Row],[Reps]]&gt;0),(Tabela2[[#This Row],[Reps Cap]]-Tabela2[[#This Row],[Reps]])*1,0)</f>
        <v>0</v>
      </c>
      <c r="R192" s="8">
        <f>SUM(Tabela2[[#This Row],[Tempo CP (s)]],Tabela2[[#This Row],[Tempo P. (s)]])</f>
        <v>0</v>
      </c>
      <c r="S192" s="8"/>
      <c r="T192" s="1">
        <f>IFERROR(VLOOKUP(Tabela2[[#This Row],[Colocação]],Tabela1[#All],2,0),0)</f>
        <v>0</v>
      </c>
      <c r="U192" s="1" t="str">
        <f>IF(Tabela2[[#This Row],[Tempo Final (s)]]&gt;0,_xlfn.RANK.EQ(R192,$R$189:$R$194,1),"A definir")</f>
        <v>A definir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P193" s="8"/>
      <c r="Q193" s="8">
        <f>IF(AND(Tabela2[[#This Row],[Reps]]&lt;Tabela2[[#This Row],[Reps Cap]],Tabela2[[#This Row],[Reps]]&gt;0),(Tabela2[[#This Row],[Reps Cap]]-Tabela2[[#This Row],[Reps]])*1,0)</f>
        <v>0</v>
      </c>
      <c r="R193" s="8">
        <f>SUM(Tabela2[[#This Row],[Tempo CP (s)]],Tabela2[[#This Row],[Tempo P. (s)]])</f>
        <v>0</v>
      </c>
      <c r="S193" s="8"/>
      <c r="T193" s="1">
        <f>IFERROR(VLOOKUP(Tabela2[[#This Row],[Colocação]],Tabela1[#All],2,0),0)</f>
        <v>0</v>
      </c>
      <c r="U193" s="1" t="str">
        <f>IF(Tabela2[[#This Row],[Tempo Final (s)]]&gt;0,_xlfn.RANK.EQ(R193,$R$189:$R$194,1),"A definir")</f>
        <v>A definir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/>
      <c r="P194" s="14"/>
      <c r="Q194" s="14">
        <f>IF(AND(Tabela2[[#This Row],[Reps]]&lt;Tabela2[[#This Row],[Reps Cap]],Tabela2[[#This Row],[Reps]]&gt;0),(Tabela2[[#This Row],[Reps Cap]]-Tabela2[[#This Row],[Reps]])*1,0)</f>
        <v>0</v>
      </c>
      <c r="R194" s="14">
        <f>SUM(Tabela2[[#This Row],[Tempo CP (s)]],Tabela2[[#This Row],[Tempo P. (s)]])</f>
        <v>0</v>
      </c>
      <c r="S194" s="14"/>
      <c r="T194" s="15">
        <f>IFERROR(VLOOKUP(Tabela2[[#This Row],[Colocação]],Tabela1[#All],2,0),0)</f>
        <v>0</v>
      </c>
      <c r="U194" s="15" t="str">
        <f>IF(Tabela2[[#This Row],[Tempo Final (s)]]&gt;0,_xlfn.RANK.EQ(R194,$R$189:$R$194,1),"A definir")</f>
        <v>A definir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P195" s="8"/>
      <c r="Q195" s="8">
        <f>IF(AND(Tabela2[[#This Row],[Reps]]&lt;Tabela2[[#This Row],[Reps Cap]],Tabela2[[#This Row],[Reps]]&gt;0),(Tabela2[[#This Row],[Reps Cap]]-Tabela2[[#This Row],[Reps]])*1,0)</f>
        <v>0</v>
      </c>
      <c r="R195" s="8">
        <f>SUM(Tabela2[[#This Row],[Tempo CP (s)]],Tabela2[[#This Row],[Tempo P. (s)]])</f>
        <v>0</v>
      </c>
      <c r="S195" s="8"/>
      <c r="T195" s="1">
        <f>IFERROR(VLOOKUP(Tabela2[[#This Row],[Colocação]],Tabela1[#All],2,0),0)</f>
        <v>0</v>
      </c>
      <c r="U195" s="1" t="str">
        <f>IF(Tabela2[[#This Row],[Tempo Final (s)]]&gt;0,_xlfn.RANK.EQ(R195,$R$195:$R$197,1),"A definir")</f>
        <v>A definir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P196" s="8"/>
      <c r="Q196" s="8">
        <f>IF(AND(Tabela2[[#This Row],[Reps]]&lt;Tabela2[[#This Row],[Reps Cap]],Tabela2[[#This Row],[Reps]]&gt;0),(Tabela2[[#This Row],[Reps Cap]]-Tabela2[[#This Row],[Reps]])*1,0)</f>
        <v>0</v>
      </c>
      <c r="R196" s="8">
        <f>SUM(Tabela2[[#This Row],[Tempo CP (s)]],Tabela2[[#This Row],[Tempo P. (s)]])</f>
        <v>0</v>
      </c>
      <c r="S196" s="8"/>
      <c r="T196" s="1">
        <f>IFERROR(VLOOKUP(Tabela2[[#This Row],[Colocação]],Tabela1[#All],2,0),0)</f>
        <v>0</v>
      </c>
      <c r="U196" s="1" t="str">
        <f>IF(Tabela2[[#This Row],[Tempo Final (s)]]&gt;0,_xlfn.RANK.EQ(R196,$R$195:$R$197,1),"A definir")</f>
        <v>A definir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/>
      <c r="P197" s="14"/>
      <c r="Q197" s="14">
        <f>IF(AND(Tabela2[[#This Row],[Reps]]&lt;Tabela2[[#This Row],[Reps Cap]],Tabela2[[#This Row],[Reps]]&gt;0),(Tabela2[[#This Row],[Reps Cap]]-Tabela2[[#This Row],[Reps]])*1,0)</f>
        <v>0</v>
      </c>
      <c r="R197" s="14">
        <f>SUM(Tabela2[[#This Row],[Tempo CP (s)]],Tabela2[[#This Row],[Tempo P. (s)]])</f>
        <v>0</v>
      </c>
      <c r="S197" s="14"/>
      <c r="T197" s="15">
        <f>IFERROR(VLOOKUP(Tabela2[[#This Row],[Colocação]],Tabela1[#All],2,0),0)</f>
        <v>0</v>
      </c>
      <c r="U197" s="15" t="str">
        <f>IF(Tabela2[[#This Row],[Tempo Final (s)]]&gt;0,_xlfn.RANK.EQ(R197,$R$195:$R$197,1),"A definir")</f>
        <v>A definir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P198" s="8"/>
      <c r="Q198" s="8">
        <f>IF(AND(Tabela2[[#This Row],[Reps]]&lt;Tabela2[[#This Row],[Reps Cap]],Tabela2[[#This Row],[Reps]]&gt;0),(Tabela2[[#This Row],[Reps Cap]]-Tabela2[[#This Row],[Reps]])*1,0)</f>
        <v>0</v>
      </c>
      <c r="R198" s="8">
        <f>SUM(Tabela2[[#This Row],[Tempo CP (s)]],Tabela2[[#This Row],[Tempo P. (s)]])</f>
        <v>0</v>
      </c>
      <c r="S198" s="8"/>
      <c r="T198" s="1">
        <f>IFERROR(VLOOKUP(Tabela2[[#This Row],[Colocação]],Tabela1[#All],2,0),0)</f>
        <v>0</v>
      </c>
      <c r="U198" s="1" t="str">
        <f>IF(Tabela2[[#This Row],[Tempo Final (s)]]&gt;0,_xlfn.RANK.EQ(R198,$R$198:$R$203,1),"A definir")</f>
        <v>A definir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P199" s="8"/>
      <c r="Q199" s="8">
        <f>IF(AND(Tabela2[[#This Row],[Reps]]&lt;Tabela2[[#This Row],[Reps Cap]],Tabela2[[#This Row],[Reps]]&gt;0),(Tabela2[[#This Row],[Reps Cap]]-Tabela2[[#This Row],[Reps]])*1,0)</f>
        <v>0</v>
      </c>
      <c r="R199" s="8">
        <f>SUM(Tabela2[[#This Row],[Tempo CP (s)]],Tabela2[[#This Row],[Tempo P. (s)]])</f>
        <v>0</v>
      </c>
      <c r="S199" s="8"/>
      <c r="T199" s="1">
        <f>IFERROR(VLOOKUP(Tabela2[[#This Row],[Colocação]],Tabela1[#All],2,0),0)</f>
        <v>0</v>
      </c>
      <c r="U199" s="1" t="str">
        <f>IF(Tabela2[[#This Row],[Tempo Final (s)]]&gt;0,_xlfn.RANK.EQ(R199,$R$198:$R$203,1),"A definir")</f>
        <v>A definir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P200" s="8"/>
      <c r="Q200" s="8">
        <f>IF(AND(Tabela2[[#This Row],[Reps]]&lt;Tabela2[[#This Row],[Reps Cap]],Tabela2[[#This Row],[Reps]]&gt;0),(Tabela2[[#This Row],[Reps Cap]]-Tabela2[[#This Row],[Reps]])*1,0)</f>
        <v>0</v>
      </c>
      <c r="R200" s="8">
        <f>SUM(Tabela2[[#This Row],[Tempo CP (s)]],Tabela2[[#This Row],[Tempo P. (s)]])</f>
        <v>0</v>
      </c>
      <c r="S200" s="8"/>
      <c r="T200" s="1">
        <f>IFERROR(VLOOKUP(Tabela2[[#This Row],[Colocação]],Tabela1[#All],2,0),0)</f>
        <v>0</v>
      </c>
      <c r="U200" s="1" t="str">
        <f>IF(Tabela2[[#This Row],[Tempo Final (s)]]&gt;0,_xlfn.RANK.EQ(R200,$R$198:$R$203,1),"A definir")</f>
        <v>A definir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P201" s="8"/>
      <c r="Q201" s="8">
        <f>IF(AND(Tabela2[[#This Row],[Reps]]&lt;Tabela2[[#This Row],[Reps Cap]],Tabela2[[#This Row],[Reps]]&gt;0),(Tabela2[[#This Row],[Reps Cap]]-Tabela2[[#This Row],[Reps]])*1,0)</f>
        <v>0</v>
      </c>
      <c r="R201" s="8">
        <f>SUM(Tabela2[[#This Row],[Tempo CP (s)]],Tabela2[[#This Row],[Tempo P. (s)]])</f>
        <v>0</v>
      </c>
      <c r="S201" s="8"/>
      <c r="T201" s="1">
        <f>IFERROR(VLOOKUP(Tabela2[[#This Row],[Colocação]],Tabela1[#All],2,0),0)</f>
        <v>0</v>
      </c>
      <c r="U201" s="1" t="str">
        <f>IF(Tabela2[[#This Row],[Tempo Final (s)]]&gt;0,_xlfn.RANK.EQ(R201,$R$198:$R$203,1),"A definir")</f>
        <v>A definir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P202" s="8"/>
      <c r="Q202" s="8">
        <f>IF(AND(Tabela2[[#This Row],[Reps]]&lt;Tabela2[[#This Row],[Reps Cap]],Tabela2[[#This Row],[Reps]]&gt;0),(Tabela2[[#This Row],[Reps Cap]]-Tabela2[[#This Row],[Reps]])*1,0)</f>
        <v>0</v>
      </c>
      <c r="R202" s="8">
        <f>SUM(Tabela2[[#This Row],[Tempo CP (s)]],Tabela2[[#This Row],[Tempo P. (s)]])</f>
        <v>0</v>
      </c>
      <c r="S202" s="8"/>
      <c r="T202" s="1">
        <f>IFERROR(VLOOKUP(Tabela2[[#This Row],[Colocação]],Tabela1[#All],2,0),0)</f>
        <v>0</v>
      </c>
      <c r="U202" s="1" t="str">
        <f>IF(Tabela2[[#This Row],[Tempo Final (s)]]&gt;0,_xlfn.RANK.EQ(R202,$R$198:$R$203,1),"A definir")</f>
        <v>A definir</v>
      </c>
    </row>
    <row r="203" spans="3:21" ht="15" hidden="1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/>
      <c r="P203" s="14"/>
      <c r="Q203" s="14">
        <f>IF(AND(Tabela2[[#This Row],[Reps]]&lt;Tabela2[[#This Row],[Reps Cap]],Tabela2[[#This Row],[Reps]]&gt;0),(Tabela2[[#This Row],[Reps Cap]]-Tabela2[[#This Row],[Reps]])*1,0)</f>
        <v>0</v>
      </c>
      <c r="R203" s="14">
        <f>SUM(Tabela2[[#This Row],[Tempo CP (s)]],Tabela2[[#This Row],[Tempo P. (s)]])</f>
        <v>0</v>
      </c>
      <c r="S203" s="14"/>
      <c r="T203" s="15">
        <f>IFERROR(VLOOKUP(Tabela2[[#This Row],[Colocação]],Tabela1[#All],2,0),0)</f>
        <v>0</v>
      </c>
      <c r="U203" s="15" t="str">
        <f>IF(Tabela2[[#This Row],[Tempo Final (s)]]&gt;0,_xlfn.RANK.EQ(R203,$R$198:$R$203,1),"A definir")</f>
        <v>A definir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100</v>
      </c>
      <c r="N204">
        <v>600</v>
      </c>
      <c r="P204" s="8"/>
      <c r="Q204" s="8">
        <f>IF(AND(Tabela2[[#This Row],[Reps]]&lt;Tabela2[[#This Row],[Reps Cap]],Tabela2[[#This Row],[Reps]]&gt;0),(Tabela2[[#This Row],[Reps Cap]]-Tabela2[[#This Row],[Reps]])*1,0)</f>
        <v>0</v>
      </c>
      <c r="R204" s="8">
        <f>SUM(Tabela2[[#This Row],[Tempo CP (s)]],Tabela2[[#This Row],[Tempo P. (s)]])</f>
        <v>0</v>
      </c>
      <c r="S204" s="8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100</v>
      </c>
      <c r="N205">
        <v>600</v>
      </c>
      <c r="P205" s="8"/>
      <c r="Q205" s="8">
        <f>IF(AND(Tabela2[[#This Row],[Reps]]&lt;Tabela2[[#This Row],[Reps Cap]],Tabela2[[#This Row],[Reps]]&gt;0),(Tabela2[[#This Row],[Reps Cap]]-Tabela2[[#This Row],[Reps]])*1,0)</f>
        <v>0</v>
      </c>
      <c r="R205" s="8">
        <f>SUM(Tabela2[[#This Row],[Tempo CP (s)]],Tabela2[[#This Row],[Tempo P. (s)]])</f>
        <v>0</v>
      </c>
      <c r="S205" s="8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100</v>
      </c>
      <c r="N206">
        <v>600</v>
      </c>
      <c r="P206" s="8"/>
      <c r="Q206" s="8">
        <f>IF(AND(Tabela2[[#This Row],[Reps]]&lt;Tabela2[[#This Row],[Reps Cap]],Tabela2[[#This Row],[Reps]]&gt;0),(Tabela2[[#This Row],[Reps Cap]]-Tabela2[[#This Row],[Reps]])*1,0)</f>
        <v>0</v>
      </c>
      <c r="R206" s="8">
        <f>SUM(Tabela2[[#This Row],[Tempo CP (s)]],Tabela2[[#This Row],[Tempo P. (s)]])</f>
        <v>0</v>
      </c>
      <c r="S206" s="8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180</v>
      </c>
      <c r="N207">
        <v>600</v>
      </c>
      <c r="P207" s="8"/>
      <c r="Q207" s="8">
        <f>IF(AND(Tabela2[[#This Row],[Reps]]&lt;Tabela2[[#This Row],[Reps Cap]],Tabela2[[#This Row],[Reps]]&gt;0),(Tabela2[[#This Row],[Reps Cap]]-Tabela2[[#This Row],[Reps]])*1,0)</f>
        <v>0</v>
      </c>
      <c r="R207" s="8">
        <f>SUM(Tabela2[[#This Row],[Tempo CP (s)]],Tabela2[[#This Row],[Tempo P. (s)]])</f>
        <v>0</v>
      </c>
      <c r="S207" s="8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180</v>
      </c>
      <c r="N208">
        <v>600</v>
      </c>
      <c r="P208" s="8"/>
      <c r="Q208" s="8">
        <f>IF(AND(Tabela2[[#This Row],[Reps]]&lt;Tabela2[[#This Row],[Reps Cap]],Tabela2[[#This Row],[Reps]]&gt;0),(Tabela2[[#This Row],[Reps Cap]]-Tabela2[[#This Row],[Reps]])*1,0)</f>
        <v>0</v>
      </c>
      <c r="R208" s="8">
        <f>SUM(Tabela2[[#This Row],[Tempo CP (s)]],Tabela2[[#This Row],[Tempo P. (s)]])</f>
        <v>0</v>
      </c>
      <c r="S208" s="8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180</v>
      </c>
      <c r="N209">
        <v>600</v>
      </c>
      <c r="P209" s="8"/>
      <c r="Q209" s="8">
        <f>IF(AND(Tabela2[[#This Row],[Reps]]&lt;Tabela2[[#This Row],[Reps Cap]],Tabela2[[#This Row],[Reps]]&gt;0),(Tabela2[[#This Row],[Reps Cap]]-Tabela2[[#This Row],[Reps]])*1,0)</f>
        <v>0</v>
      </c>
      <c r="R209" s="8">
        <f>SUM(Tabela2[[#This Row],[Tempo CP (s)]],Tabela2[[#This Row],[Tempo P. (s)]])</f>
        <v>0</v>
      </c>
      <c r="S209" s="8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180</v>
      </c>
      <c r="N210">
        <v>600</v>
      </c>
      <c r="P210" s="8"/>
      <c r="Q210" s="8">
        <f>IF(AND(Tabela2[[#This Row],[Reps]]&lt;Tabela2[[#This Row],[Reps Cap]],Tabela2[[#This Row],[Reps]]&gt;0),(Tabela2[[#This Row],[Reps Cap]]-Tabela2[[#This Row],[Reps]])*1,0)</f>
        <v>0</v>
      </c>
      <c r="R210" s="8">
        <f>SUM(Tabela2[[#This Row],[Tempo CP (s)]],Tabela2[[#This Row],[Tempo P. (s)]])</f>
        <v>0</v>
      </c>
      <c r="S210" s="8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180</v>
      </c>
      <c r="N211" s="12">
        <v>600</v>
      </c>
      <c r="O211" s="12"/>
      <c r="P211" s="14"/>
      <c r="Q211" s="14">
        <f>IF(AND(Tabela2[[#This Row],[Reps]]&lt;Tabela2[[#This Row],[Reps Cap]],Tabela2[[#This Row],[Reps]]&gt;0),(Tabela2[[#This Row],[Reps Cap]]-Tabela2[[#This Row],[Reps]])*1,0)</f>
        <v>0</v>
      </c>
      <c r="R211" s="14">
        <f>SUM(Tabela2[[#This Row],[Tempo CP (s)]],Tabela2[[#This Row],[Tempo P. (s)]])</f>
        <v>0</v>
      </c>
      <c r="S211" s="14"/>
      <c r="T211" s="15">
        <f>IFERROR(VLOOKUP(Tabela2[[#This Row],[Colocação]],Tabela1[#All],2,0),0)</f>
        <v>0</v>
      </c>
      <c r="U211" s="15" t="str">
        <f>IF(Tabela2[[#This Row],[Tempo Final (s)]]&gt;0,_xlfn.RANK.EQ(R211,$R$204:$R$211,1),"A definir")</f>
        <v>A definir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180</v>
      </c>
      <c r="N212">
        <v>600</v>
      </c>
      <c r="P212" s="8"/>
      <c r="Q212" s="8">
        <f>IF(AND(Tabela2[[#This Row],[Reps]]&lt;Tabela2[[#This Row],[Reps Cap]],Tabela2[[#This Row],[Reps]]&gt;0),(Tabela2[[#This Row],[Reps Cap]]-Tabela2[[#This Row],[Reps]])*1,0)</f>
        <v>0</v>
      </c>
      <c r="R212" s="8">
        <f>SUM(Tabela2[[#This Row],[Tempo CP (s)]],Tabela2[[#This Row],[Tempo P. (s)]])</f>
        <v>0</v>
      </c>
      <c r="S212" s="8"/>
      <c r="T212" s="1">
        <f>IFERROR(VLOOKUP(Tabela2[[#This Row],[Colocação]],Tabela1[#All],2,0),0)</f>
        <v>0</v>
      </c>
      <c r="U212" s="1" t="str">
        <f>IF(Tabela2[[#This Row],[Tempo Final (s)]]&gt;0,_xlfn.RANK.EQ(R212,$R$212:$R$218,1),"A definir")</f>
        <v>A definir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180</v>
      </c>
      <c r="N213">
        <v>600</v>
      </c>
      <c r="P213" s="8"/>
      <c r="Q213" s="8">
        <f>IF(AND(Tabela2[[#This Row],[Reps]]&lt;Tabela2[[#This Row],[Reps Cap]],Tabela2[[#This Row],[Reps]]&gt;0),(Tabela2[[#This Row],[Reps Cap]]-Tabela2[[#This Row],[Reps]])*1,0)</f>
        <v>0</v>
      </c>
      <c r="R213" s="8">
        <f>SUM(Tabela2[[#This Row],[Tempo CP (s)]],Tabela2[[#This Row],[Tempo P. (s)]])</f>
        <v>0</v>
      </c>
      <c r="S213" s="8"/>
      <c r="T213" s="1">
        <f>IFERROR(VLOOKUP(Tabela2[[#This Row],[Colocação]],Tabela1[#All],2,0),0)</f>
        <v>0</v>
      </c>
      <c r="U213" s="1" t="str">
        <f>IF(Tabela2[[#This Row],[Tempo Final (s)]]&gt;0,_xlfn.RANK.EQ(R213,$R$212:$R$218,1),"A definir")</f>
        <v>A definir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180</v>
      </c>
      <c r="N214">
        <v>600</v>
      </c>
      <c r="P214" s="8"/>
      <c r="Q214" s="8">
        <f>IF(AND(Tabela2[[#This Row],[Reps]]&lt;Tabela2[[#This Row],[Reps Cap]],Tabela2[[#This Row],[Reps]]&gt;0),(Tabela2[[#This Row],[Reps Cap]]-Tabela2[[#This Row],[Reps]])*1,0)</f>
        <v>0</v>
      </c>
      <c r="R214" s="8">
        <f>SUM(Tabela2[[#This Row],[Tempo CP (s)]],Tabela2[[#This Row],[Tempo P. (s)]])</f>
        <v>0</v>
      </c>
      <c r="S214" s="8"/>
      <c r="T214" s="1">
        <f>IFERROR(VLOOKUP(Tabela2[[#This Row],[Colocação]],Tabela1[#All],2,0),0)</f>
        <v>0</v>
      </c>
      <c r="U214" s="1" t="str">
        <f>IF(Tabela2[[#This Row],[Tempo Final (s)]]&gt;0,_xlfn.RANK.EQ(R214,$R$212:$R$218,1),"A definir")</f>
        <v>A definir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180</v>
      </c>
      <c r="N215">
        <v>600</v>
      </c>
      <c r="P215" s="8"/>
      <c r="Q215" s="8">
        <f>IF(AND(Tabela2[[#This Row],[Reps]]&lt;Tabela2[[#This Row],[Reps Cap]],Tabela2[[#This Row],[Reps]]&gt;0),(Tabela2[[#This Row],[Reps Cap]]-Tabela2[[#This Row],[Reps]])*1,0)</f>
        <v>0</v>
      </c>
      <c r="R215" s="8">
        <f>SUM(Tabela2[[#This Row],[Tempo CP (s)]],Tabela2[[#This Row],[Tempo P. (s)]])</f>
        <v>0</v>
      </c>
      <c r="S215" s="8"/>
      <c r="T215" s="1">
        <f>IFERROR(VLOOKUP(Tabela2[[#This Row],[Colocação]],Tabela1[#All],2,0),0)</f>
        <v>0</v>
      </c>
      <c r="U215" s="1" t="str">
        <f>IF(Tabela2[[#This Row],[Tempo Final (s)]]&gt;0,_xlfn.RANK.EQ(R215,$R$212:$R$218,1),"A definir")</f>
        <v>A definir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180</v>
      </c>
      <c r="N216">
        <v>600</v>
      </c>
      <c r="P216" s="8"/>
      <c r="Q216" s="8">
        <f>IF(AND(Tabela2[[#This Row],[Reps]]&lt;Tabela2[[#This Row],[Reps Cap]],Tabela2[[#This Row],[Reps]]&gt;0),(Tabela2[[#This Row],[Reps Cap]]-Tabela2[[#This Row],[Reps]])*1,0)</f>
        <v>0</v>
      </c>
      <c r="R216" s="8">
        <f>SUM(Tabela2[[#This Row],[Tempo CP (s)]],Tabela2[[#This Row],[Tempo P. (s)]])</f>
        <v>0</v>
      </c>
      <c r="S216" s="8"/>
      <c r="T216" s="1">
        <f>IFERROR(VLOOKUP(Tabela2[[#This Row],[Colocação]],Tabela1[#All],2,0),0)</f>
        <v>0</v>
      </c>
      <c r="U216" s="1" t="str">
        <f>IF(Tabela2[[#This Row],[Tempo Final (s)]]&gt;0,_xlfn.RANK.EQ(R216,$R$212:$R$218,1),"A definir")</f>
        <v>A definir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180</v>
      </c>
      <c r="N217">
        <v>600</v>
      </c>
      <c r="P217" s="8"/>
      <c r="Q217" s="8">
        <f>IF(AND(Tabela2[[#This Row],[Reps]]&lt;Tabela2[[#This Row],[Reps Cap]],Tabela2[[#This Row],[Reps]]&gt;0),(Tabela2[[#This Row],[Reps Cap]]-Tabela2[[#This Row],[Reps]])*1,0)</f>
        <v>0</v>
      </c>
      <c r="R217" s="8">
        <f>SUM(Tabela2[[#This Row],[Tempo CP (s)]],Tabela2[[#This Row],[Tempo P. (s)]])</f>
        <v>0</v>
      </c>
      <c r="S217" s="8"/>
      <c r="T217" s="1">
        <f>IFERROR(VLOOKUP(Tabela2[[#This Row],[Colocação]],Tabela1[#All],2,0),0)</f>
        <v>0</v>
      </c>
      <c r="U217" s="1" t="str">
        <f>IF(Tabela2[[#This Row],[Tempo Final (s)]]&gt;0,_xlfn.RANK.EQ(R217,$R$212:$R$218,1),"A definir")</f>
        <v>A definir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180</v>
      </c>
      <c r="N218" s="12">
        <v>600</v>
      </c>
      <c r="O218" s="12"/>
      <c r="P218" s="14"/>
      <c r="Q218" s="14">
        <f>IF(AND(Tabela2[[#This Row],[Reps]]&lt;Tabela2[[#This Row],[Reps Cap]],Tabela2[[#This Row],[Reps]]&gt;0),(Tabela2[[#This Row],[Reps Cap]]-Tabela2[[#This Row],[Reps]])*1,0)</f>
        <v>0</v>
      </c>
      <c r="R218" s="14">
        <f>SUM(Tabela2[[#This Row],[Tempo CP (s)]],Tabela2[[#This Row],[Tempo P. (s)]])</f>
        <v>0</v>
      </c>
      <c r="S218" s="14"/>
      <c r="T218" s="15">
        <f>IFERROR(VLOOKUP(Tabela2[[#This Row],[Colocação]],Tabela1[#All],2,0),0)</f>
        <v>0</v>
      </c>
      <c r="U218" s="15" t="str">
        <f>IF(Tabela2[[#This Row],[Tempo Final (s)]]&gt;0,_xlfn.RANK.EQ(R218,$R$212:$R$218,1),"A definir")</f>
        <v>A definir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I18" sqref="I18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topLeftCell="A4" zoomScaleNormal="100" workbookViewId="0">
      <selection activeCell="A27" sqref="A27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46</v>
      </c>
      <c r="B5" s="8">
        <v>97</v>
      </c>
      <c r="C5" s="8">
        <v>94</v>
      </c>
      <c r="D5" s="8">
        <v>0</v>
      </c>
      <c r="E5" s="8">
        <v>0</v>
      </c>
      <c r="F5" s="8">
        <v>0</v>
      </c>
      <c r="G5" s="9">
        <v>191</v>
      </c>
    </row>
    <row r="6" spans="1:7" x14ac:dyDescent="0.3">
      <c r="A6" s="11" t="s">
        <v>49</v>
      </c>
      <c r="B6" s="8">
        <v>91</v>
      </c>
      <c r="C6" s="8">
        <v>100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44</v>
      </c>
      <c r="B7" s="8">
        <v>94</v>
      </c>
      <c r="C7" s="8">
        <v>97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11" t="s">
        <v>45</v>
      </c>
      <c r="B8" s="8">
        <v>100</v>
      </c>
      <c r="C8" s="8">
        <v>88</v>
      </c>
      <c r="D8" s="8">
        <v>0</v>
      </c>
      <c r="E8" s="8">
        <v>0</v>
      </c>
      <c r="F8" s="8">
        <v>0</v>
      </c>
      <c r="G8" s="9">
        <v>188</v>
      </c>
    </row>
    <row r="9" spans="1:7" x14ac:dyDescent="0.3">
      <c r="A9" s="11" t="s">
        <v>47</v>
      </c>
      <c r="B9" s="8">
        <v>88</v>
      </c>
      <c r="C9" s="8">
        <v>91</v>
      </c>
      <c r="D9" s="8">
        <v>0</v>
      </c>
      <c r="E9" s="8">
        <v>0</v>
      </c>
      <c r="F9" s="8">
        <v>0</v>
      </c>
      <c r="G9" s="9">
        <v>179</v>
      </c>
    </row>
    <row r="10" spans="1:7" x14ac:dyDescent="0.3">
      <c r="A10" s="11" t="s">
        <v>48</v>
      </c>
      <c r="B10" s="8">
        <v>82</v>
      </c>
      <c r="C10" s="8">
        <v>85</v>
      </c>
      <c r="D10" s="8">
        <v>0</v>
      </c>
      <c r="E10" s="8">
        <v>0</v>
      </c>
      <c r="F10" s="8">
        <v>0</v>
      </c>
      <c r="G10" s="9">
        <v>167</v>
      </c>
    </row>
    <row r="11" spans="1:7" x14ac:dyDescent="0.3">
      <c r="A11" s="11" t="s">
        <v>51</v>
      </c>
      <c r="B11" s="8">
        <v>88</v>
      </c>
      <c r="C11" s="8">
        <v>76</v>
      </c>
      <c r="D11" s="8">
        <v>0</v>
      </c>
      <c r="E11" s="8">
        <v>0</v>
      </c>
      <c r="F11" s="8">
        <v>0</v>
      </c>
      <c r="G11" s="9">
        <v>164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0</v>
      </c>
      <c r="E12" s="8">
        <v>0</v>
      </c>
      <c r="F12" s="8">
        <v>0</v>
      </c>
      <c r="G12" s="9">
        <v>161</v>
      </c>
    </row>
    <row r="13" spans="1:7" x14ac:dyDescent="0.3">
      <c r="A13" s="11" t="s">
        <v>43</v>
      </c>
      <c r="B13" s="8">
        <v>73</v>
      </c>
      <c r="C13" s="8">
        <v>79</v>
      </c>
      <c r="D13" s="8">
        <v>0</v>
      </c>
      <c r="E13" s="8">
        <v>0</v>
      </c>
      <c r="F13" s="8">
        <v>0</v>
      </c>
      <c r="G13" s="9">
        <v>152</v>
      </c>
    </row>
    <row r="14" spans="1:7" x14ac:dyDescent="0.3">
      <c r="A14" s="11" t="s">
        <v>42</v>
      </c>
      <c r="B14" s="8">
        <v>76</v>
      </c>
      <c r="C14" s="8">
        <v>70</v>
      </c>
      <c r="D14" s="8">
        <v>0</v>
      </c>
      <c r="E14" s="8">
        <v>0</v>
      </c>
      <c r="F14" s="8">
        <v>0</v>
      </c>
      <c r="G14" s="9">
        <v>146</v>
      </c>
    </row>
    <row r="15" spans="1:7" x14ac:dyDescent="0.3">
      <c r="A15" s="11" t="s">
        <v>50</v>
      </c>
      <c r="B15" s="8">
        <v>70</v>
      </c>
      <c r="C15" s="8">
        <v>73</v>
      </c>
      <c r="D15" s="8">
        <v>0</v>
      </c>
      <c r="E15" s="8">
        <v>0</v>
      </c>
      <c r="F15" s="8">
        <v>0</v>
      </c>
      <c r="G15" s="9">
        <v>143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0</v>
      </c>
      <c r="E16" s="26">
        <v>0</v>
      </c>
      <c r="F16" s="26">
        <v>0</v>
      </c>
      <c r="G16" s="10">
        <v>1873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B18" sqref="B18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0</v>
      </c>
      <c r="E5" s="8">
        <v>0</v>
      </c>
      <c r="F5" s="8">
        <v>0</v>
      </c>
      <c r="G5" s="9">
        <v>200</v>
      </c>
    </row>
    <row r="6" spans="1:7" x14ac:dyDescent="0.3">
      <c r="A6" s="11" t="s">
        <v>56</v>
      </c>
      <c r="B6" s="8">
        <v>97</v>
      </c>
      <c r="C6" s="8">
        <v>94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52</v>
      </c>
      <c r="B7" s="8">
        <v>91</v>
      </c>
      <c r="C7" s="8">
        <v>97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55</v>
      </c>
      <c r="B8" s="8">
        <v>94</v>
      </c>
      <c r="C8" s="8">
        <v>91</v>
      </c>
      <c r="D8" s="8">
        <v>0</v>
      </c>
      <c r="E8" s="8">
        <v>0</v>
      </c>
      <c r="F8" s="8">
        <v>0</v>
      </c>
      <c r="G8" s="9">
        <v>185</v>
      </c>
    </row>
    <row r="9" spans="1:7" x14ac:dyDescent="0.3">
      <c r="A9" s="11" t="s">
        <v>53</v>
      </c>
      <c r="B9" s="8">
        <v>88</v>
      </c>
      <c r="C9" s="8">
        <v>88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0</v>
      </c>
      <c r="E10" s="26">
        <v>0</v>
      </c>
      <c r="F10" s="26">
        <v>0</v>
      </c>
      <c r="G10" s="10"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tabSelected="1" zoomScaleNormal="100" workbookViewId="0">
      <selection activeCell="D17" sqref="D17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28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0</v>
      </c>
      <c r="E5" s="8">
        <v>0</v>
      </c>
      <c r="F5" s="8">
        <v>0</v>
      </c>
      <c r="G5" s="9">
        <v>200</v>
      </c>
    </row>
    <row r="6" spans="1:7" x14ac:dyDescent="0.3">
      <c r="A6" s="11" t="s">
        <v>59</v>
      </c>
      <c r="B6" s="8">
        <v>97</v>
      </c>
      <c r="C6" s="8">
        <v>94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62</v>
      </c>
      <c r="B7" s="8">
        <v>94</v>
      </c>
      <c r="C7" s="8">
        <v>91</v>
      </c>
      <c r="D7" s="8">
        <v>0</v>
      </c>
      <c r="E7" s="8">
        <v>0</v>
      </c>
      <c r="F7" s="8">
        <v>0</v>
      </c>
      <c r="G7" s="9">
        <v>185</v>
      </c>
    </row>
    <row r="8" spans="1:7" x14ac:dyDescent="0.3">
      <c r="A8" s="11" t="s">
        <v>61</v>
      </c>
      <c r="B8" s="8">
        <v>85</v>
      </c>
      <c r="C8" s="8">
        <v>97</v>
      </c>
      <c r="D8" s="8">
        <v>0</v>
      </c>
      <c r="E8" s="8">
        <v>0</v>
      </c>
      <c r="F8" s="8">
        <v>0</v>
      </c>
      <c r="G8" s="9">
        <v>182</v>
      </c>
    </row>
    <row r="9" spans="1:7" x14ac:dyDescent="0.3">
      <c r="A9" s="11" t="s">
        <v>57</v>
      </c>
      <c r="B9" s="8">
        <v>91</v>
      </c>
      <c r="C9" s="8">
        <v>85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11" t="s">
        <v>60</v>
      </c>
      <c r="B10" s="8">
        <v>85</v>
      </c>
      <c r="C10" s="8">
        <v>88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11" t="s">
        <v>58</v>
      </c>
      <c r="B11" s="8">
        <v>88</v>
      </c>
      <c r="C11" s="8">
        <v>79</v>
      </c>
      <c r="D11" s="8">
        <v>0</v>
      </c>
      <c r="E11" s="8">
        <v>0</v>
      </c>
      <c r="F11" s="8">
        <v>0</v>
      </c>
      <c r="G11" s="9">
        <v>167</v>
      </c>
    </row>
    <row r="12" spans="1:7" x14ac:dyDescent="0.3">
      <c r="A12" s="11" t="s">
        <v>93</v>
      </c>
      <c r="B12" s="8">
        <v>79</v>
      </c>
      <c r="C12" s="8">
        <v>82</v>
      </c>
      <c r="D12" s="8">
        <v>0</v>
      </c>
      <c r="E12" s="8">
        <v>0</v>
      </c>
      <c r="F12" s="8">
        <v>0</v>
      </c>
      <c r="G12" s="9">
        <v>161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0</v>
      </c>
      <c r="E13" s="26">
        <v>0</v>
      </c>
      <c r="F13" s="26">
        <v>0</v>
      </c>
      <c r="G13" s="10">
        <v>1435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A16" sqref="A16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63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67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65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92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64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3" t="s">
        <v>34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C13" sqref="C13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3" t="s">
        <v>34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D20" sqref="D20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91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75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74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68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3" t="s">
        <v>34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A5" sqref="A5:A11"/>
      <pivotSelection pane="bottomRight" showHeader="1" axis="axisRow" activeRow="4" previousRow="4" click="1" r:id="rId1">
        <pivotArea dataOnly="0" labelOnly="1" fieldPosition="0">
          <references count="1">
            <reference field="9" count="0"/>
          </references>
        </pivotArea>
      </pivotSelection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77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81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78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82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79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80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3" t="s">
        <v>34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topLeftCell="A2" zoomScaleNormal="100" workbookViewId="0">
      <selection activeCell="A20" sqref="A20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90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89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86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87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88</v>
      </c>
      <c r="B10" s="8">
        <v>0</v>
      </c>
      <c r="C10" s="27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83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11" t="s">
        <v>84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9">
        <v>0</v>
      </c>
    </row>
    <row r="13" spans="1:7" x14ac:dyDescent="0.3">
      <c r="A13" s="3" t="s">
        <v>34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2025-10-18T12:30:30Z</dcterms:modified>
  <cp:category/>
  <cp:contentStatus/>
</cp:coreProperties>
</file>