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C2740AF8-106A-4BC4-9623-09F6C16BD5D2}" xr6:coauthVersionLast="47" xr6:coauthVersionMax="47" xr10:uidLastSave="{00000000-0000-0000-0000-000000000000}"/>
  <bookViews>
    <workbookView xWindow="-108" yWindow="-108" windowWidth="23256" windowHeight="12456" tabRatio="797" activeTab="3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state="hidden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54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5" i="2" l="1"/>
  <c r="R225" i="2" s="1"/>
  <c r="U225" i="2" s="1"/>
  <c r="T225" i="2" s="1"/>
  <c r="Q172" i="2"/>
  <c r="R172" i="2" s="1"/>
  <c r="U172" i="2" s="1"/>
  <c r="T172" i="2" s="1"/>
  <c r="Q119" i="2"/>
  <c r="R119" i="2" s="1"/>
  <c r="U119" i="2" s="1"/>
  <c r="T119" i="2" s="1"/>
  <c r="Q65" i="2"/>
  <c r="R65" i="2" s="1"/>
  <c r="U65" i="2" s="1"/>
  <c r="T65" i="2" s="1"/>
  <c r="Q12" i="2"/>
  <c r="R12" i="2" s="1"/>
  <c r="U12" i="2" s="1"/>
  <c r="T12" i="2" s="1"/>
  <c r="Q218" i="2"/>
  <c r="R218" i="2" s="1"/>
  <c r="Q217" i="2"/>
  <c r="R217" i="2" s="1"/>
  <c r="Q216" i="2"/>
  <c r="R216" i="2" s="1"/>
  <c r="Q215" i="2"/>
  <c r="R215" i="2" s="1"/>
  <c r="U215" i="2" s="1"/>
  <c r="Q214" i="2"/>
  <c r="R214" i="2" s="1"/>
  <c r="U214" i="2" s="1"/>
  <c r="Q213" i="2"/>
  <c r="R213" i="2" s="1"/>
  <c r="U213" i="2" s="1"/>
  <c r="Q212" i="2"/>
  <c r="R212" i="2" s="1"/>
  <c r="U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U202" i="2" s="1"/>
  <c r="Q201" i="2"/>
  <c r="R201" i="2" s="1"/>
  <c r="U201" i="2" s="1"/>
  <c r="Q200" i="2"/>
  <c r="R200" i="2" s="1"/>
  <c r="U200" i="2" s="1"/>
  <c r="Q199" i="2"/>
  <c r="R199" i="2" s="1"/>
  <c r="Q198" i="2"/>
  <c r="R198" i="2" s="1"/>
  <c r="U198" i="2" s="1"/>
  <c r="Q197" i="2"/>
  <c r="R197" i="2" s="1"/>
  <c r="U197" i="2" s="1"/>
  <c r="Q196" i="2"/>
  <c r="R196" i="2" s="1"/>
  <c r="U196" i="2" s="1"/>
  <c r="Q195" i="2"/>
  <c r="R195" i="2" s="1"/>
  <c r="U195" i="2" s="1"/>
  <c r="Q194" i="2"/>
  <c r="R194" i="2" s="1"/>
  <c r="U194" i="2" s="1"/>
  <c r="Q193" i="2"/>
  <c r="R193" i="2" s="1"/>
  <c r="U193" i="2" s="1"/>
  <c r="Q192" i="2"/>
  <c r="R192" i="2" s="1"/>
  <c r="U192" i="2" s="1"/>
  <c r="Q191" i="2"/>
  <c r="R191" i="2" s="1"/>
  <c r="U191" i="2" s="1"/>
  <c r="Q190" i="2"/>
  <c r="R190" i="2" s="1"/>
  <c r="Q189" i="2"/>
  <c r="R189" i="2" s="1"/>
  <c r="U189" i="2" s="1"/>
  <c r="Q188" i="2"/>
  <c r="R188" i="2" s="1"/>
  <c r="Q187" i="2"/>
  <c r="R187" i="2" s="1"/>
  <c r="U187" i="2" s="1"/>
  <c r="Q186" i="2"/>
  <c r="R186" i="2" s="1"/>
  <c r="Q185" i="2"/>
  <c r="R185" i="2" s="1"/>
  <c r="U185" i="2" s="1"/>
  <c r="Q184" i="2"/>
  <c r="R184" i="2" s="1"/>
  <c r="Q183" i="2"/>
  <c r="R183" i="2" s="1"/>
  <c r="U183" i="2" s="1"/>
  <c r="Q182" i="2"/>
  <c r="R182" i="2" s="1"/>
  <c r="U182" i="2" s="1"/>
  <c r="Q181" i="2"/>
  <c r="R181" i="2" s="1"/>
  <c r="U181" i="2" s="1"/>
  <c r="Q180" i="2"/>
  <c r="R180" i="2" s="1"/>
  <c r="U180" i="2" s="1"/>
  <c r="Q179" i="2"/>
  <c r="R179" i="2" s="1"/>
  <c r="U179" i="2" s="1"/>
  <c r="Q178" i="2"/>
  <c r="R178" i="2" s="1"/>
  <c r="U178" i="2" s="1"/>
  <c r="Q177" i="2"/>
  <c r="R177" i="2" s="1"/>
  <c r="U177" i="2" s="1"/>
  <c r="Q176" i="2"/>
  <c r="R176" i="2" s="1"/>
  <c r="U176" i="2" s="1"/>
  <c r="Q175" i="2"/>
  <c r="R175" i="2" s="1"/>
  <c r="U175" i="2" s="1"/>
  <c r="Q174" i="2"/>
  <c r="R174" i="2" s="1"/>
  <c r="Q173" i="2"/>
  <c r="R173" i="2" s="1"/>
  <c r="Q171" i="2"/>
  <c r="R171" i="2" s="1"/>
  <c r="U171" i="2" s="1"/>
  <c r="Q170" i="2"/>
  <c r="R170" i="2" s="1"/>
  <c r="U170" i="2" s="1"/>
  <c r="Q169" i="2"/>
  <c r="R169" i="2" s="1"/>
  <c r="Q168" i="2"/>
  <c r="R168" i="2" s="1"/>
  <c r="U168" i="2" s="1"/>
  <c r="Q167" i="2"/>
  <c r="R167" i="2" s="1"/>
  <c r="U167" i="2" s="1"/>
  <c r="Q166" i="2"/>
  <c r="R166" i="2" s="1"/>
  <c r="Q165" i="2"/>
  <c r="R165" i="2" s="1"/>
  <c r="U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U33" i="2" s="1"/>
  <c r="Q34" i="2"/>
  <c r="R34" i="2" s="1"/>
  <c r="U34" i="2" s="1"/>
  <c r="Q35" i="2"/>
  <c r="R35" i="2" s="1"/>
  <c r="Q23" i="2"/>
  <c r="R23" i="2" s="1"/>
  <c r="U23" i="2" s="1"/>
  <c r="Q24" i="2"/>
  <c r="R24" i="2" s="1"/>
  <c r="U24" i="2" s="1"/>
  <c r="Q13" i="2"/>
  <c r="R13" i="2" s="1"/>
  <c r="Q15" i="2"/>
  <c r="R15" i="2" s="1"/>
  <c r="U15" i="2" s="1"/>
  <c r="Q16" i="2"/>
  <c r="R16" i="2" s="1"/>
  <c r="U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40" i="2"/>
  <c r="Q138" i="2"/>
  <c r="R138" i="2" s="1"/>
  <c r="Q89" i="2"/>
  <c r="R89" i="2" s="1"/>
  <c r="U89" i="2" s="1"/>
  <c r="Q90" i="2"/>
  <c r="R90" i="2" s="1"/>
  <c r="U90" i="2" s="1"/>
  <c r="Q47" i="2"/>
  <c r="R47" i="2" s="1"/>
  <c r="U47" i="2" s="1"/>
  <c r="Q46" i="2"/>
  <c r="R46" i="2" s="1"/>
  <c r="U46" i="2" s="1"/>
  <c r="Q107" i="2"/>
  <c r="R107" i="2" s="1"/>
  <c r="U107" i="2" s="1"/>
  <c r="Q106" i="2"/>
  <c r="R106" i="2" s="1"/>
  <c r="U106" i="2" s="1"/>
  <c r="Q69" i="2"/>
  <c r="R69" i="2" s="1"/>
  <c r="U69" i="2" s="1"/>
  <c r="Q70" i="2"/>
  <c r="R70" i="2" s="1"/>
  <c r="U70" i="2" s="1"/>
  <c r="Q68" i="2"/>
  <c r="R68" i="2" s="1"/>
  <c r="U68" i="2" s="1"/>
  <c r="T253" i="2" l="1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200" i="2"/>
  <c r="T201" i="2"/>
  <c r="T202" i="2"/>
  <c r="T198" i="2"/>
  <c r="T196" i="2"/>
  <c r="T197" i="2"/>
  <c r="T195" i="2"/>
  <c r="T214" i="2"/>
  <c r="T215" i="2"/>
  <c r="U218" i="2"/>
  <c r="T218" i="2" s="1"/>
  <c r="U217" i="2"/>
  <c r="T217" i="2" s="1"/>
  <c r="U216" i="2"/>
  <c r="T216" i="2" s="1"/>
  <c r="T213" i="2"/>
  <c r="T212" i="2"/>
  <c r="T183" i="2"/>
  <c r="U173" i="2"/>
  <c r="T173" i="2" s="1"/>
  <c r="T178" i="2"/>
  <c r="T180" i="2"/>
  <c r="U190" i="2"/>
  <c r="T190" i="2" s="1"/>
  <c r="T192" i="2"/>
  <c r="U166" i="2"/>
  <c r="T166" i="2" s="1"/>
  <c r="T182" i="2"/>
  <c r="T185" i="2"/>
  <c r="T167" i="2"/>
  <c r="T193" i="2"/>
  <c r="T170" i="2"/>
  <c r="T171" i="2"/>
  <c r="T194" i="2"/>
  <c r="T175" i="2"/>
  <c r="U174" i="2"/>
  <c r="T174" i="2" s="1"/>
  <c r="T177" i="2"/>
  <c r="T187" i="2"/>
  <c r="T179" i="2"/>
  <c r="U188" i="2"/>
  <c r="T188" i="2" s="1"/>
  <c r="U169" i="2"/>
  <c r="T169" i="2" s="1"/>
  <c r="U186" i="2"/>
  <c r="T186" i="2" s="1"/>
  <c r="T168" i="2"/>
  <c r="U184" i="2"/>
  <c r="T184" i="2" s="1"/>
  <c r="T191" i="2"/>
  <c r="T189" i="2"/>
  <c r="T181" i="2"/>
  <c r="T176" i="2"/>
  <c r="T165" i="2"/>
  <c r="U35" i="2"/>
  <c r="T35" i="2" s="1"/>
  <c r="T34" i="2"/>
  <c r="T269" i="2"/>
  <c r="T258" i="2"/>
  <c r="T261" i="2"/>
  <c r="T33" i="2"/>
  <c r="T260" i="2"/>
  <c r="T270" i="2"/>
  <c r="T259" i="2"/>
  <c r="T268" i="2"/>
  <c r="T262" i="2"/>
  <c r="T252" i="2"/>
  <c r="T246" i="2"/>
  <c r="T251" i="2"/>
  <c r="T245" i="2"/>
  <c r="T250" i="2"/>
  <c r="T23" i="2"/>
  <c r="T24" i="2"/>
  <c r="U17" i="2"/>
  <c r="T17" i="2" s="1"/>
  <c r="T16" i="2"/>
  <c r="T15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U20" i="2" s="1"/>
  <c r="Q21" i="2"/>
  <c r="R21" i="2" s="1"/>
  <c r="U21" i="2" s="1"/>
  <c r="Q22" i="2"/>
  <c r="R22" i="2" s="1"/>
  <c r="U22" i="2" s="1"/>
  <c r="Q25" i="2"/>
  <c r="R25" i="2" s="1"/>
  <c r="U25" i="2" s="1"/>
  <c r="Q26" i="2"/>
  <c r="R26" i="2" s="1"/>
  <c r="U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U36" i="2" s="1"/>
  <c r="Q37" i="2"/>
  <c r="R37" i="2" s="1"/>
  <c r="U37" i="2" s="1"/>
  <c r="Q38" i="2"/>
  <c r="R38" i="2" s="1"/>
  <c r="U38" i="2" s="1"/>
  <c r="Q39" i="2"/>
  <c r="R39" i="2" s="1"/>
  <c r="U39" i="2" s="1"/>
  <c r="R40" i="2"/>
  <c r="U40" i="2" s="1"/>
  <c r="Q41" i="2"/>
  <c r="R41" i="2" s="1"/>
  <c r="U41" i="2" s="1"/>
  <c r="Q42" i="2"/>
  <c r="R42" i="2" s="1"/>
  <c r="U42" i="2" s="1"/>
  <c r="Q43" i="2"/>
  <c r="R43" i="2" s="1"/>
  <c r="U43" i="2" s="1"/>
  <c r="Q44" i="2"/>
  <c r="R44" i="2" s="1"/>
  <c r="U44" i="2" s="1"/>
  <c r="Q45" i="2"/>
  <c r="R45" i="2" s="1"/>
  <c r="U45" i="2" s="1"/>
  <c r="Q48" i="2"/>
  <c r="R48" i="2" s="1"/>
  <c r="U48" i="2" s="1"/>
  <c r="Q49" i="2"/>
  <c r="R49" i="2" s="1"/>
  <c r="U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U57" i="2" s="1"/>
  <c r="Q58" i="2"/>
  <c r="R58" i="2" s="1"/>
  <c r="U58" i="2" s="1"/>
  <c r="Q59" i="2"/>
  <c r="R59" i="2" s="1"/>
  <c r="U59" i="2" s="1"/>
  <c r="Q60" i="2"/>
  <c r="R60" i="2" s="1"/>
  <c r="U60" i="2" s="1"/>
  <c r="Q61" i="2"/>
  <c r="R61" i="2" s="1"/>
  <c r="U61" i="2" s="1"/>
  <c r="Q62" i="2"/>
  <c r="R62" i="2" s="1"/>
  <c r="U62" i="2" s="1"/>
  <c r="Q63" i="2"/>
  <c r="R63" i="2" s="1"/>
  <c r="U63" i="2" s="1"/>
  <c r="Q64" i="2"/>
  <c r="R64" i="2" s="1"/>
  <c r="U64" i="2" s="1"/>
  <c r="Q66" i="2"/>
  <c r="R66" i="2" s="1"/>
  <c r="U66" i="2" s="1"/>
  <c r="Q67" i="2"/>
  <c r="R67" i="2" s="1"/>
  <c r="U67" i="2" s="1"/>
  <c r="Q71" i="2"/>
  <c r="R71" i="2" s="1"/>
  <c r="U71" i="2" s="1"/>
  <c r="Q72" i="2"/>
  <c r="R72" i="2" s="1"/>
  <c r="U72" i="2" s="1"/>
  <c r="Q73" i="2"/>
  <c r="R73" i="2" s="1"/>
  <c r="U73" i="2" s="1"/>
  <c r="Q74" i="2"/>
  <c r="R74" i="2" s="1"/>
  <c r="U74" i="2" s="1"/>
  <c r="Q75" i="2"/>
  <c r="R75" i="2" s="1"/>
  <c r="U75" i="2" s="1"/>
  <c r="Q76" i="2"/>
  <c r="R76" i="2" s="1"/>
  <c r="U76" i="2" s="1"/>
  <c r="Q77" i="2"/>
  <c r="R77" i="2" s="1"/>
  <c r="U77" i="2" s="1"/>
  <c r="Q78" i="2"/>
  <c r="R78" i="2" s="1"/>
  <c r="U78" i="2" s="1"/>
  <c r="Q79" i="2"/>
  <c r="R79" i="2" s="1"/>
  <c r="U79" i="2" s="1"/>
  <c r="Q80" i="2"/>
  <c r="R80" i="2" s="1"/>
  <c r="U80" i="2" s="1"/>
  <c r="Q81" i="2"/>
  <c r="R81" i="2" s="1"/>
  <c r="U81" i="2" s="1"/>
  <c r="Q82" i="2"/>
  <c r="R82" i="2" s="1"/>
  <c r="U82" i="2" s="1"/>
  <c r="Q83" i="2"/>
  <c r="R83" i="2" s="1"/>
  <c r="U83" i="2" s="1"/>
  <c r="Q84" i="2"/>
  <c r="R84" i="2" s="1"/>
  <c r="U84" i="2" s="1"/>
  <c r="Q85" i="2"/>
  <c r="R85" i="2" s="1"/>
  <c r="U85" i="2" s="1"/>
  <c r="Q86" i="2"/>
  <c r="R86" i="2" s="1"/>
  <c r="U86" i="2" s="1"/>
  <c r="Q87" i="2"/>
  <c r="R87" i="2" s="1"/>
  <c r="U87" i="2" s="1"/>
  <c r="Q88" i="2"/>
  <c r="R88" i="2" s="1"/>
  <c r="U88" i="2" s="1"/>
  <c r="Q91" i="2"/>
  <c r="R91" i="2" s="1"/>
  <c r="U91" i="2" s="1"/>
  <c r="Q92" i="2"/>
  <c r="R92" i="2" s="1"/>
  <c r="U92" i="2" s="1"/>
  <c r="Q93" i="2"/>
  <c r="R93" i="2" s="1"/>
  <c r="U93" i="2" s="1"/>
  <c r="Q94" i="2"/>
  <c r="R94" i="2" s="1"/>
  <c r="U94" i="2" s="1"/>
  <c r="Q95" i="2"/>
  <c r="R95" i="2" s="1"/>
  <c r="U95" i="2" s="1"/>
  <c r="Q96" i="2"/>
  <c r="R96" i="2" s="1"/>
  <c r="U96" i="2" s="1"/>
  <c r="Q97" i="2"/>
  <c r="R97" i="2" s="1"/>
  <c r="U97" i="2" s="1"/>
  <c r="Q98" i="2"/>
  <c r="R98" i="2" s="1"/>
  <c r="U98" i="2" s="1"/>
  <c r="Q99" i="2"/>
  <c r="R99" i="2" s="1"/>
  <c r="U99" i="2" s="1"/>
  <c r="Q100" i="2"/>
  <c r="R100" i="2" s="1"/>
  <c r="U100" i="2" s="1"/>
  <c r="Q101" i="2"/>
  <c r="R101" i="2" s="1"/>
  <c r="U101" i="2" s="1"/>
  <c r="Q102" i="2"/>
  <c r="R102" i="2" s="1"/>
  <c r="U102" i="2" s="1"/>
  <c r="Q103" i="2"/>
  <c r="R103" i="2" s="1"/>
  <c r="U103" i="2" s="1"/>
  <c r="Q104" i="2"/>
  <c r="R104" i="2" s="1"/>
  <c r="U104" i="2" s="1"/>
  <c r="Q105" i="2"/>
  <c r="R105" i="2" s="1"/>
  <c r="U105" i="2" s="1"/>
  <c r="Q108" i="2"/>
  <c r="R108" i="2" s="1"/>
  <c r="U108" i="2" s="1"/>
  <c r="Q109" i="2"/>
  <c r="R109" i="2" s="1"/>
  <c r="U109" i="2" s="1"/>
  <c r="Q110" i="2"/>
  <c r="R110" i="2" s="1"/>
  <c r="U110" i="2" s="1"/>
  <c r="Q111" i="2"/>
  <c r="R111" i="2" s="1"/>
  <c r="U111" i="2" s="1"/>
  <c r="Q112" i="2"/>
  <c r="R112" i="2" s="1"/>
  <c r="U112" i="2" s="1"/>
  <c r="Q113" i="2"/>
  <c r="R113" i="2" s="1"/>
  <c r="U113" i="2" s="1"/>
  <c r="Q114" i="2"/>
  <c r="R114" i="2" s="1"/>
  <c r="U114" i="2" s="1"/>
  <c r="Q115" i="2"/>
  <c r="R115" i="2" s="1"/>
  <c r="U115" i="2" s="1"/>
  <c r="Q116" i="2"/>
  <c r="R116" i="2" s="1"/>
  <c r="U116" i="2" s="1"/>
  <c r="Q117" i="2"/>
  <c r="R117" i="2" s="1"/>
  <c r="U117" i="2" s="1"/>
  <c r="Q118" i="2"/>
  <c r="R118" i="2" s="1"/>
  <c r="U118" i="2" s="1"/>
  <c r="Q120" i="2"/>
  <c r="R120" i="2" s="1"/>
  <c r="U120" i="2" s="1"/>
  <c r="Q121" i="2"/>
  <c r="R121" i="2" s="1"/>
  <c r="U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9" i="2"/>
  <c r="R139" i="2" s="1"/>
  <c r="Q140" i="2"/>
  <c r="R140" i="2" s="1"/>
  <c r="Q141" i="2"/>
  <c r="R141" i="2" s="1"/>
  <c r="J1" i="2"/>
  <c r="U4" i="2" l="1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T25" i="2"/>
  <c r="T72" i="2"/>
  <c r="U18" i="2"/>
  <c r="T18" i="2" s="1"/>
  <c r="T117" i="2"/>
  <c r="T83" i="2"/>
  <c r="U163" i="2"/>
  <c r="T163" i="2" s="1"/>
  <c r="T224" i="2"/>
  <c r="T223" i="2"/>
  <c r="T242" i="2"/>
  <c r="T220" i="2"/>
  <c r="U142" i="2"/>
  <c r="T142" i="2" s="1"/>
  <c r="T227" i="2"/>
  <c r="U154" i="2"/>
  <c r="T154" i="2" s="1"/>
  <c r="U153" i="2"/>
  <c r="T153" i="2" s="1"/>
  <c r="U152" i="2"/>
  <c r="T152" i="2" s="1"/>
  <c r="U156" i="2"/>
  <c r="T156" i="2" s="1"/>
  <c r="T222" i="2"/>
  <c r="U164" i="2"/>
  <c r="T164" i="2" s="1"/>
  <c r="T239" i="2"/>
  <c r="T229" i="2"/>
  <c r="U144" i="2"/>
  <c r="T144" i="2" s="1"/>
  <c r="U158" i="2"/>
  <c r="T158" i="2" s="1"/>
  <c r="U162" i="2"/>
  <c r="T162" i="2" s="1"/>
  <c r="T75" i="2"/>
  <c r="U157" i="2"/>
  <c r="T157" i="2" s="1"/>
  <c r="T226" i="2"/>
  <c r="T241" i="2"/>
  <c r="T234" i="2"/>
  <c r="U145" i="2"/>
  <c r="T145" i="2" s="1"/>
  <c r="T244" i="2"/>
  <c r="T243" i="2"/>
  <c r="T236" i="2"/>
  <c r="U151" i="2"/>
  <c r="T151" i="2" s="1"/>
  <c r="T235" i="2"/>
  <c r="T232" i="2"/>
  <c r="U161" i="2"/>
  <c r="T161" i="2" s="1"/>
  <c r="T221" i="2"/>
  <c r="T231" i="2"/>
  <c r="U147" i="2"/>
  <c r="T147" i="2" s="1"/>
  <c r="U160" i="2"/>
  <c r="T160" i="2" s="1"/>
  <c r="U143" i="2"/>
  <c r="T143" i="2" s="1"/>
  <c r="U149" i="2"/>
  <c r="T149" i="2" s="1"/>
  <c r="T228" i="2"/>
  <c r="T219" i="2"/>
  <c r="T240" i="2"/>
  <c r="U146" i="2"/>
  <c r="T146" i="2" s="1"/>
  <c r="T230" i="2"/>
  <c r="T238" i="2"/>
  <c r="U159" i="2"/>
  <c r="T159" i="2" s="1"/>
  <c r="U148" i="2"/>
  <c r="T148" i="2" s="1"/>
  <c r="U150" i="2"/>
  <c r="T150" i="2" s="1"/>
  <c r="U155" i="2"/>
  <c r="T155" i="2" s="1"/>
  <c r="T237" i="2"/>
  <c r="T233" i="2"/>
  <c r="T64" i="2"/>
  <c r="U138" i="2"/>
  <c r="T138" i="2" s="1"/>
  <c r="U133" i="2"/>
  <c r="T133" i="2" s="1"/>
  <c r="U137" i="2"/>
  <c r="T137" i="2" s="1"/>
  <c r="U136" i="2"/>
  <c r="T136" i="2" s="1"/>
  <c r="U135" i="2"/>
  <c r="T135" i="2" s="1"/>
  <c r="U134" i="2"/>
  <c r="T134" i="2" s="1"/>
  <c r="U132" i="2"/>
  <c r="T132" i="2" s="1"/>
  <c r="U131" i="2"/>
  <c r="T131" i="2" s="1"/>
  <c r="U130" i="2"/>
  <c r="T130" i="2" s="1"/>
  <c r="U129" i="2"/>
  <c r="T129" i="2" s="1"/>
  <c r="U128" i="2"/>
  <c r="T128" i="2" s="1"/>
  <c r="U127" i="2"/>
  <c r="T127" i="2" s="1"/>
  <c r="U141" i="2"/>
  <c r="T141" i="2" s="1"/>
  <c r="U140" i="2"/>
  <c r="T140" i="2" s="1"/>
  <c r="U139" i="2"/>
  <c r="T139" i="2" s="1"/>
  <c r="U126" i="2"/>
  <c r="T126" i="2" s="1"/>
  <c r="U122" i="2"/>
  <c r="T122" i="2" s="1"/>
  <c r="T118" i="2"/>
  <c r="T116" i="2"/>
  <c r="T112" i="2"/>
  <c r="T113" i="2"/>
  <c r="T114" i="2"/>
  <c r="T115" i="2"/>
  <c r="T111" i="2"/>
  <c r="T107" i="2"/>
  <c r="T106" i="2"/>
  <c r="T109" i="2"/>
  <c r="T108" i="2"/>
  <c r="T101" i="2"/>
  <c r="T100" i="2"/>
  <c r="T88" i="2"/>
  <c r="T87" i="2"/>
  <c r="T86" i="2"/>
  <c r="T85" i="2"/>
  <c r="T90" i="2"/>
  <c r="T89" i="2"/>
  <c r="T84" i="2"/>
  <c r="T96" i="2"/>
  <c r="T92" i="2"/>
  <c r="T99" i="2"/>
  <c r="T98" i="2"/>
  <c r="T97" i="2"/>
  <c r="T95" i="2"/>
  <c r="T94" i="2"/>
  <c r="T93" i="2"/>
  <c r="T91" i="2"/>
  <c r="U125" i="2"/>
  <c r="T125" i="2" s="1"/>
  <c r="U124" i="2"/>
  <c r="T124" i="2" s="1"/>
  <c r="U123" i="2"/>
  <c r="T123" i="2" s="1"/>
  <c r="T121" i="2"/>
  <c r="T120" i="2"/>
  <c r="T78" i="2"/>
  <c r="T80" i="2"/>
  <c r="T77" i="2"/>
  <c r="T82" i="2"/>
  <c r="T81" i="2"/>
  <c r="T79" i="2"/>
  <c r="T76" i="2"/>
  <c r="T110" i="2"/>
  <c r="T74" i="2"/>
  <c r="T73" i="2"/>
  <c r="T71" i="2"/>
  <c r="T68" i="2"/>
  <c r="T67" i="2"/>
  <c r="T69" i="2"/>
  <c r="T66" i="2"/>
  <c r="T70" i="2"/>
  <c r="T105" i="2"/>
  <c r="T104" i="2"/>
  <c r="T103" i="2"/>
  <c r="T102" i="2"/>
  <c r="T63" i="2"/>
  <c r="T59" i="2"/>
  <c r="T57" i="2"/>
  <c r="T62" i="2"/>
  <c r="T61" i="2"/>
  <c r="T60" i="2"/>
  <c r="T58" i="2"/>
  <c r="T46" i="2"/>
  <c r="T47" i="2"/>
  <c r="T49" i="2"/>
  <c r="T48" i="2"/>
  <c r="T45" i="2"/>
  <c r="T44" i="2"/>
  <c r="T43" i="2"/>
  <c r="T42" i="2"/>
  <c r="T41" i="2"/>
  <c r="T40" i="2"/>
  <c r="T39" i="2"/>
  <c r="T38" i="2"/>
  <c r="T37" i="2"/>
  <c r="T36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T26" i="2"/>
  <c r="T22" i="2"/>
  <c r="T21" i="2"/>
  <c r="T20" i="2"/>
  <c r="U19" i="2"/>
  <c r="T19" i="2" s="1"/>
  <c r="U14" i="2"/>
  <c r="T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Urquiza</author>
  </authors>
  <commentList>
    <comment ref="P63" authorId="0" shapeId="0" xr:uid="{719D05EA-41BD-40AE-B8DD-02268790FFD6}">
      <text>
        <r>
          <rPr>
            <sz val="11"/>
            <color theme="1"/>
            <rFont val="Calibri"/>
            <family val="2"/>
            <scheme val="minor"/>
          </rPr>
          <t>Alexandre Urquiza:
Redução de 7 seg a pedido de Everton França</t>
        </r>
      </text>
    </comment>
    <comment ref="P66" authorId="0" shapeId="0" xr:uid="{97E102E4-7386-47D8-9433-7A10EE0696A4}">
      <text>
        <r>
          <rPr>
            <sz val="11"/>
            <color theme="1"/>
            <rFont val="Calibri"/>
            <family val="2"/>
            <scheme val="minor"/>
          </rPr>
          <t>Alexandre Urquiza:
-15 seg após contestação c/ vídeo no Youtube.</t>
        </r>
      </text>
    </comment>
    <comment ref="O96" authorId="0" shapeId="0" xr:uid="{E0D5A513-12CB-4C42-B406-C2CB0F6028B1}">
      <text>
        <r>
          <rPr>
            <sz val="11"/>
            <color theme="1"/>
            <rFont val="Calibri"/>
            <family val="2"/>
            <scheme val="minor"/>
          </rPr>
          <t>Alexandre Urquiza:
Ajustar p/ 603 seg a pedido de Lipe por contestação.</t>
        </r>
      </text>
    </comment>
  </commentList>
</comments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<sst xmlns="http://schemas.openxmlformats.org/spreadsheetml/2006/main" count="1913" uniqueCount="95">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</sst>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2025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21</xdr:col>
      <xdr:colOff>9318</xdr:colOff>
      <xdr:row>0</xdr:row>
      <xdr:rowOff>612000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7.817599305556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30" maxValue="332"/>
    </cacheField>
    <cacheField name="Time Cap (s)" numFmtId="0">
      <sharedItems containsString="0" containsBlank="1" containsNumber="1" containsInteger="1" minValue="150" maxValue="600"/>
    </cacheField>
    <cacheField name="Reps" numFmtId="0">
      <sharedItems containsNonDate="0" containsString="0" containsBlank="1"/>
    </cacheField>
    <cacheField name="Tempo CP (s)" numFmtId="41">
      <sharedItems containsNonDate="0" containsString="0" containsBlank="1"/>
    </cacheField>
    <cacheField name="Tempo P. (s)" numFmtId="41">
      <sharedItems containsSemiMixedTypes="0" containsString="0" containsNumber="1" containsInteger="1" minValue="0" maxValue="0"/>
    </cacheField>
    <cacheField name="Tempo Final (s)" numFmtId="41">
      <sharedItems containsSemiMixedTypes="0" containsString="0" containsNumber="1" containsInteger="1" minValue="0" maxValue="0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0"/>
    </cacheField>
    <cacheField name="Coloc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m/>
    <m/>
    <n v="0"/>
    <n v="0"/>
    <m/>
    <n v="0"/>
    <s v="A definir"/>
  </r>
  <r>
    <m/>
    <m/>
    <x v="0"/>
    <x v="0"/>
    <s v="P1"/>
    <x v="0"/>
    <x v="0"/>
    <m/>
    <x v="0"/>
    <x v="1"/>
    <m/>
    <m/>
    <n v="40"/>
    <n v="150"/>
    <m/>
    <m/>
    <n v="0"/>
    <n v="0"/>
    <m/>
    <n v="0"/>
    <s v="A definir"/>
  </r>
  <r>
    <m/>
    <m/>
    <x v="0"/>
    <x v="0"/>
    <s v="P1"/>
    <x v="0"/>
    <x v="0"/>
    <m/>
    <x v="0"/>
    <x v="2"/>
    <m/>
    <m/>
    <n v="40"/>
    <n v="150"/>
    <m/>
    <m/>
    <n v="0"/>
    <n v="0"/>
    <m/>
    <n v="0"/>
    <s v="A definir"/>
  </r>
  <r>
    <m/>
    <m/>
    <x v="0"/>
    <x v="0"/>
    <s v="P1"/>
    <x v="0"/>
    <x v="0"/>
    <m/>
    <x v="0"/>
    <x v="3"/>
    <m/>
    <m/>
    <n v="40"/>
    <n v="150"/>
    <m/>
    <m/>
    <n v="0"/>
    <n v="0"/>
    <m/>
    <n v="0"/>
    <s v="A definir"/>
  </r>
  <r>
    <n v="2"/>
    <n v="1"/>
    <x v="0"/>
    <x v="0"/>
    <s v="P1"/>
    <x v="0"/>
    <x v="0"/>
    <m/>
    <x v="0"/>
    <x v="4"/>
    <m/>
    <m/>
    <n v="40"/>
    <n v="150"/>
    <m/>
    <m/>
    <n v="0"/>
    <n v="0"/>
    <m/>
    <n v="0"/>
    <s v="A definir"/>
  </r>
  <r>
    <n v="3"/>
    <n v="1"/>
    <x v="0"/>
    <x v="0"/>
    <s v="P1"/>
    <x v="0"/>
    <x v="0"/>
    <m/>
    <x v="0"/>
    <x v="5"/>
    <m/>
    <m/>
    <n v="40"/>
    <n v="150"/>
    <m/>
    <m/>
    <n v="0"/>
    <n v="0"/>
    <m/>
    <n v="0"/>
    <s v="A definir"/>
  </r>
  <r>
    <n v="4"/>
    <n v="1"/>
    <x v="0"/>
    <x v="0"/>
    <s v="P1"/>
    <x v="0"/>
    <x v="0"/>
    <m/>
    <x v="0"/>
    <x v="6"/>
    <m/>
    <s v="-"/>
    <n v="40"/>
    <n v="150"/>
    <m/>
    <m/>
    <n v="0"/>
    <n v="0"/>
    <m/>
    <n v="0"/>
    <s v="A definir"/>
  </r>
  <r>
    <n v="5"/>
    <n v="1"/>
    <x v="0"/>
    <x v="0"/>
    <s v="P1"/>
    <x v="0"/>
    <x v="0"/>
    <m/>
    <x v="0"/>
    <x v="7"/>
    <m/>
    <m/>
    <n v="40"/>
    <n v="150"/>
    <m/>
    <m/>
    <n v="0"/>
    <n v="0"/>
    <m/>
    <n v="0"/>
    <s v="A definir"/>
  </r>
  <r>
    <n v="6"/>
    <n v="1"/>
    <x v="0"/>
    <x v="0"/>
    <s v="P1"/>
    <x v="0"/>
    <x v="0"/>
    <m/>
    <x v="0"/>
    <x v="8"/>
    <m/>
    <m/>
    <n v="40"/>
    <n v="150"/>
    <m/>
    <m/>
    <n v="0"/>
    <n v="0"/>
    <m/>
    <n v="0"/>
    <s v="A definir"/>
  </r>
  <r>
    <m/>
    <m/>
    <x v="0"/>
    <x v="1"/>
    <m/>
    <x v="1"/>
    <x v="0"/>
    <m/>
    <x v="0"/>
    <x v="9"/>
    <m/>
    <m/>
    <n v="40"/>
    <n v="150"/>
    <m/>
    <m/>
    <n v="0"/>
    <n v="0"/>
    <m/>
    <n v="0"/>
    <s v="A definir"/>
  </r>
  <r>
    <n v="8"/>
    <n v="1"/>
    <x v="0"/>
    <x v="0"/>
    <s v="P1"/>
    <x v="0"/>
    <x v="0"/>
    <m/>
    <x v="0"/>
    <x v="10"/>
    <m/>
    <m/>
    <n v="40"/>
    <n v="150"/>
    <m/>
    <m/>
    <n v="0"/>
    <n v="0"/>
    <m/>
    <n v="0"/>
    <s v="A definir"/>
  </r>
  <r>
    <n v="9"/>
    <n v="2"/>
    <x v="1"/>
    <x v="0"/>
    <s v="P1"/>
    <x v="0"/>
    <x v="0"/>
    <m/>
    <x v="0"/>
    <x v="11"/>
    <m/>
    <m/>
    <n v="40"/>
    <n v="150"/>
    <m/>
    <m/>
    <n v="0"/>
    <n v="0"/>
    <m/>
    <n v="0"/>
    <s v="A definir"/>
  </r>
  <r>
    <m/>
    <m/>
    <x v="1"/>
    <x v="0"/>
    <s v="P1"/>
    <x v="0"/>
    <x v="0"/>
    <m/>
    <x v="0"/>
    <x v="12"/>
    <m/>
    <m/>
    <n v="40"/>
    <n v="150"/>
    <m/>
    <m/>
    <n v="0"/>
    <n v="0"/>
    <m/>
    <n v="0"/>
    <s v="A definir"/>
  </r>
  <r>
    <m/>
    <m/>
    <x v="1"/>
    <x v="0"/>
    <s v="P1"/>
    <x v="0"/>
    <x v="0"/>
    <m/>
    <x v="0"/>
    <x v="13"/>
    <m/>
    <m/>
    <n v="40"/>
    <n v="150"/>
    <m/>
    <m/>
    <n v="0"/>
    <n v="0"/>
    <m/>
    <n v="0"/>
    <s v="A definir"/>
  </r>
  <r>
    <m/>
    <m/>
    <x v="1"/>
    <x v="0"/>
    <s v="P1"/>
    <x v="0"/>
    <x v="0"/>
    <m/>
    <x v="0"/>
    <x v="14"/>
    <m/>
    <m/>
    <n v="40"/>
    <n v="150"/>
    <m/>
    <m/>
    <n v="0"/>
    <n v="0"/>
    <m/>
    <n v="0"/>
    <s v="A definir"/>
  </r>
  <r>
    <m/>
    <n v="2"/>
    <x v="1"/>
    <x v="0"/>
    <s v="P1"/>
    <x v="0"/>
    <x v="0"/>
    <m/>
    <x v="0"/>
    <x v="15"/>
    <m/>
    <m/>
    <n v="40"/>
    <n v="150"/>
    <m/>
    <m/>
    <n v="0"/>
    <n v="0"/>
    <m/>
    <n v="0"/>
    <s v="A definir"/>
  </r>
  <r>
    <n v="16"/>
    <n v="3"/>
    <x v="2"/>
    <x v="0"/>
    <s v="P1"/>
    <x v="0"/>
    <x v="0"/>
    <m/>
    <x v="0"/>
    <x v="16"/>
    <m/>
    <m/>
    <n v="30"/>
    <n v="150"/>
    <m/>
    <m/>
    <n v="0"/>
    <n v="0"/>
    <m/>
    <n v="0"/>
    <s v="A definir"/>
  </r>
  <r>
    <n v="17"/>
    <n v="3"/>
    <x v="2"/>
    <x v="0"/>
    <s v="P1"/>
    <x v="0"/>
    <x v="0"/>
    <m/>
    <x v="0"/>
    <x v="17"/>
    <m/>
    <m/>
    <n v="30"/>
    <n v="150"/>
    <m/>
    <m/>
    <n v="0"/>
    <n v="0"/>
    <m/>
    <n v="0"/>
    <s v="A definir"/>
  </r>
  <r>
    <n v="19"/>
    <n v="3"/>
    <x v="2"/>
    <x v="0"/>
    <s v="P1"/>
    <x v="0"/>
    <x v="0"/>
    <m/>
    <x v="0"/>
    <x v="18"/>
    <m/>
    <m/>
    <n v="30"/>
    <n v="150"/>
    <m/>
    <m/>
    <n v="0"/>
    <n v="0"/>
    <m/>
    <n v="0"/>
    <s v="A definir"/>
  </r>
  <r>
    <n v="20"/>
    <n v="3"/>
    <x v="2"/>
    <x v="0"/>
    <s v="P1"/>
    <x v="0"/>
    <x v="0"/>
    <m/>
    <x v="0"/>
    <x v="19"/>
    <m/>
    <m/>
    <n v="30"/>
    <n v="150"/>
    <m/>
    <m/>
    <n v="0"/>
    <n v="0"/>
    <m/>
    <n v="0"/>
    <s v="A definir"/>
  </r>
  <r>
    <m/>
    <m/>
    <x v="2"/>
    <x v="0"/>
    <s v="P1"/>
    <x v="0"/>
    <x v="0"/>
    <m/>
    <x v="0"/>
    <x v="20"/>
    <m/>
    <m/>
    <n v="30"/>
    <n v="150"/>
    <m/>
    <m/>
    <n v="0"/>
    <n v="0"/>
    <m/>
    <n v="0"/>
    <s v="A definir"/>
  </r>
  <r>
    <m/>
    <m/>
    <x v="2"/>
    <x v="0"/>
    <s v="P1"/>
    <x v="0"/>
    <x v="0"/>
    <m/>
    <x v="0"/>
    <x v="21"/>
    <m/>
    <m/>
    <n v="30"/>
    <n v="150"/>
    <m/>
    <m/>
    <n v="0"/>
    <n v="0"/>
    <m/>
    <n v="0"/>
    <s v="A definir"/>
  </r>
  <r>
    <n v="21"/>
    <n v="3"/>
    <x v="2"/>
    <x v="0"/>
    <s v="P1"/>
    <x v="0"/>
    <x v="0"/>
    <m/>
    <x v="0"/>
    <x v="22"/>
    <m/>
    <m/>
    <n v="30"/>
    <n v="150"/>
    <m/>
    <m/>
    <n v="0"/>
    <n v="0"/>
    <m/>
    <n v="0"/>
    <s v="A definir"/>
  </r>
  <r>
    <n v="23"/>
    <n v="3"/>
    <x v="2"/>
    <x v="0"/>
    <s v="P1"/>
    <x v="0"/>
    <x v="0"/>
    <m/>
    <x v="0"/>
    <x v="23"/>
    <m/>
    <m/>
    <n v="30"/>
    <n v="150"/>
    <m/>
    <m/>
    <n v="0"/>
    <n v="0"/>
    <m/>
    <n v="0"/>
    <s v="A definir"/>
  </r>
  <r>
    <n v="24"/>
    <n v="4"/>
    <x v="3"/>
    <x v="0"/>
    <s v="P1"/>
    <x v="0"/>
    <x v="0"/>
    <m/>
    <x v="0"/>
    <x v="24"/>
    <m/>
    <s v="-"/>
    <n v="30"/>
    <n v="150"/>
    <m/>
    <m/>
    <n v="0"/>
    <n v="0"/>
    <m/>
    <n v="0"/>
    <s v="A definir"/>
  </r>
  <r>
    <n v="25"/>
    <n v="4"/>
    <x v="3"/>
    <x v="0"/>
    <s v="P1"/>
    <x v="0"/>
    <x v="0"/>
    <m/>
    <x v="0"/>
    <x v="25"/>
    <m/>
    <s v="-"/>
    <n v="30"/>
    <n v="150"/>
    <m/>
    <m/>
    <n v="0"/>
    <n v="0"/>
    <m/>
    <n v="0"/>
    <s v="A definir"/>
  </r>
  <r>
    <n v="26"/>
    <n v="4"/>
    <x v="3"/>
    <x v="0"/>
    <s v="P1"/>
    <x v="0"/>
    <x v="0"/>
    <m/>
    <x v="0"/>
    <x v="26"/>
    <m/>
    <s v="-"/>
    <n v="30"/>
    <n v="150"/>
    <m/>
    <m/>
    <n v="0"/>
    <n v="0"/>
    <m/>
    <n v="0"/>
    <s v="A definir"/>
  </r>
  <r>
    <n v="27"/>
    <n v="4"/>
    <x v="3"/>
    <x v="0"/>
    <s v="P1"/>
    <x v="0"/>
    <x v="0"/>
    <m/>
    <x v="0"/>
    <x v="27"/>
    <m/>
    <s v="-"/>
    <n v="30"/>
    <n v="150"/>
    <m/>
    <m/>
    <n v="0"/>
    <n v="0"/>
    <m/>
    <n v="0"/>
    <s v="A definir"/>
  </r>
  <r>
    <n v="28"/>
    <n v="4"/>
    <x v="3"/>
    <x v="0"/>
    <s v="P1"/>
    <x v="0"/>
    <x v="0"/>
    <m/>
    <x v="0"/>
    <x v="28"/>
    <m/>
    <s v="-"/>
    <n v="30"/>
    <n v="150"/>
    <m/>
    <m/>
    <n v="0"/>
    <n v="0"/>
    <m/>
    <n v="0"/>
    <s v="A definir"/>
  </r>
  <r>
    <n v="33"/>
    <n v="5"/>
    <x v="3"/>
    <x v="0"/>
    <s v="P1"/>
    <x v="0"/>
    <x v="0"/>
    <m/>
    <x v="0"/>
    <x v="29"/>
    <m/>
    <s v="-"/>
    <n v="30"/>
    <n v="150"/>
    <m/>
    <m/>
    <n v="0"/>
    <n v="0"/>
    <m/>
    <n v="0"/>
    <s v="A definir"/>
  </r>
  <r>
    <m/>
    <m/>
    <x v="4"/>
    <x v="1"/>
    <m/>
    <x v="1"/>
    <x v="0"/>
    <m/>
    <x v="0"/>
    <x v="30"/>
    <m/>
    <m/>
    <n v="30"/>
    <n v="150"/>
    <m/>
    <m/>
    <n v="0"/>
    <n v="0"/>
    <m/>
    <n v="0"/>
    <s v="A definir"/>
  </r>
  <r>
    <m/>
    <m/>
    <x v="4"/>
    <x v="1"/>
    <m/>
    <x v="1"/>
    <x v="0"/>
    <m/>
    <x v="0"/>
    <x v="31"/>
    <m/>
    <m/>
    <n v="30"/>
    <n v="150"/>
    <m/>
    <m/>
    <n v="0"/>
    <n v="0"/>
    <m/>
    <n v="0"/>
    <s v="A definir"/>
  </r>
  <r>
    <m/>
    <m/>
    <x v="4"/>
    <x v="1"/>
    <m/>
    <x v="1"/>
    <x v="0"/>
    <m/>
    <x v="0"/>
    <x v="32"/>
    <m/>
    <m/>
    <n v="30"/>
    <n v="150"/>
    <m/>
    <m/>
    <n v="0"/>
    <n v="0"/>
    <m/>
    <n v="0"/>
    <s v="A definir"/>
  </r>
  <r>
    <n v="34"/>
    <n v="8"/>
    <x v="5"/>
    <x v="0"/>
    <s v="P1"/>
    <x v="0"/>
    <x v="0"/>
    <m/>
    <x v="0"/>
    <x v="33"/>
    <m/>
    <m/>
    <n v="30"/>
    <n v="150"/>
    <m/>
    <m/>
    <n v="0"/>
    <n v="0"/>
    <m/>
    <n v="0"/>
    <s v="A definir"/>
  </r>
  <r>
    <n v="35"/>
    <n v="8"/>
    <x v="5"/>
    <x v="0"/>
    <s v="P1"/>
    <x v="0"/>
    <x v="0"/>
    <m/>
    <x v="0"/>
    <x v="34"/>
    <m/>
    <m/>
    <n v="30"/>
    <n v="150"/>
    <m/>
    <m/>
    <n v="0"/>
    <n v="0"/>
    <m/>
    <n v="0"/>
    <s v="A definir"/>
  </r>
  <r>
    <n v="40"/>
    <n v="8"/>
    <x v="5"/>
    <x v="0"/>
    <s v="P1"/>
    <x v="0"/>
    <x v="0"/>
    <m/>
    <x v="0"/>
    <x v="35"/>
    <m/>
    <m/>
    <n v="30"/>
    <n v="150"/>
    <m/>
    <m/>
    <n v="0"/>
    <n v="0"/>
    <m/>
    <n v="0"/>
    <s v="A definir"/>
  </r>
  <r>
    <n v="41"/>
    <n v="9"/>
    <x v="5"/>
    <x v="0"/>
    <s v="P1"/>
    <x v="0"/>
    <x v="0"/>
    <m/>
    <x v="0"/>
    <x v="36"/>
    <m/>
    <m/>
    <n v="30"/>
    <n v="150"/>
    <m/>
    <m/>
    <n v="0"/>
    <n v="0"/>
    <m/>
    <n v="0"/>
    <s v="A definir"/>
  </r>
  <r>
    <n v="42"/>
    <n v="9"/>
    <x v="5"/>
    <x v="0"/>
    <s v="P1"/>
    <x v="0"/>
    <x v="0"/>
    <m/>
    <x v="0"/>
    <x v="37"/>
    <m/>
    <m/>
    <n v="30"/>
    <n v="150"/>
    <m/>
    <m/>
    <n v="0"/>
    <n v="0"/>
    <m/>
    <n v="0"/>
    <s v="A definir"/>
  </r>
  <r>
    <n v="43"/>
    <n v="9"/>
    <x v="5"/>
    <x v="0"/>
    <s v="P1"/>
    <x v="0"/>
    <x v="0"/>
    <m/>
    <x v="0"/>
    <x v="38"/>
    <m/>
    <m/>
    <n v="30"/>
    <n v="150"/>
    <m/>
    <m/>
    <n v="0"/>
    <n v="0"/>
    <m/>
    <n v="0"/>
    <s v="A definir"/>
  </r>
  <r>
    <n v="44"/>
    <n v="9"/>
    <x v="6"/>
    <x v="0"/>
    <s v="P1"/>
    <x v="0"/>
    <x v="0"/>
    <m/>
    <x v="0"/>
    <x v="39"/>
    <m/>
    <m/>
    <n v="40"/>
    <n v="150"/>
    <m/>
    <m/>
    <n v="0"/>
    <n v="0"/>
    <m/>
    <n v="0"/>
    <s v="A definir"/>
  </r>
  <r>
    <n v="45"/>
    <n v="9"/>
    <x v="6"/>
    <x v="0"/>
    <s v="P1"/>
    <x v="0"/>
    <x v="0"/>
    <m/>
    <x v="0"/>
    <x v="40"/>
    <m/>
    <m/>
    <n v="40"/>
    <n v="150"/>
    <m/>
    <m/>
    <n v="0"/>
    <n v="0"/>
    <m/>
    <n v="0"/>
    <s v="A definir"/>
  </r>
  <r>
    <n v="46"/>
    <n v="9"/>
    <x v="6"/>
    <x v="0"/>
    <s v="P1"/>
    <x v="0"/>
    <x v="0"/>
    <m/>
    <x v="0"/>
    <x v="41"/>
    <m/>
    <m/>
    <n v="40"/>
    <n v="150"/>
    <m/>
    <m/>
    <n v="0"/>
    <n v="0"/>
    <m/>
    <n v="0"/>
    <s v="A definir"/>
  </r>
  <r>
    <n v="47"/>
    <n v="9"/>
    <x v="6"/>
    <x v="0"/>
    <s v="P1"/>
    <x v="0"/>
    <x v="0"/>
    <m/>
    <x v="0"/>
    <x v="42"/>
    <m/>
    <m/>
    <n v="40"/>
    <n v="150"/>
    <m/>
    <m/>
    <n v="0"/>
    <n v="0"/>
    <m/>
    <n v="0"/>
    <s v="A definir"/>
  </r>
  <r>
    <n v="48"/>
    <n v="10"/>
    <x v="6"/>
    <x v="0"/>
    <s v="P1"/>
    <x v="0"/>
    <x v="0"/>
    <m/>
    <x v="0"/>
    <x v="43"/>
    <m/>
    <m/>
    <n v="40"/>
    <n v="150"/>
    <m/>
    <m/>
    <n v="0"/>
    <n v="0"/>
    <m/>
    <n v="0"/>
    <s v="A definir"/>
  </r>
  <r>
    <n v="49"/>
    <n v="10"/>
    <x v="6"/>
    <x v="0"/>
    <s v="P1"/>
    <x v="0"/>
    <x v="0"/>
    <m/>
    <x v="0"/>
    <x v="44"/>
    <m/>
    <m/>
    <n v="40"/>
    <n v="150"/>
    <m/>
    <m/>
    <n v="0"/>
    <n v="0"/>
    <m/>
    <n v="0"/>
    <s v="A definir"/>
  </r>
  <r>
    <n v="50"/>
    <n v="10"/>
    <x v="6"/>
    <x v="0"/>
    <s v="P1"/>
    <x v="0"/>
    <x v="0"/>
    <m/>
    <x v="0"/>
    <x v="45"/>
    <m/>
    <m/>
    <n v="40"/>
    <n v="150"/>
    <m/>
    <m/>
    <n v="0"/>
    <n v="0"/>
    <m/>
    <n v="0"/>
    <s v="A definir"/>
  </r>
  <r>
    <n v="53"/>
    <n v="10"/>
    <x v="6"/>
    <x v="0"/>
    <s v="P1"/>
    <x v="0"/>
    <x v="0"/>
    <m/>
    <x v="0"/>
    <x v="46"/>
    <m/>
    <m/>
    <n v="40"/>
    <n v="150"/>
    <m/>
    <m/>
    <n v="0"/>
    <n v="0"/>
    <m/>
    <n v="0"/>
    <s v="A definir"/>
  </r>
  <r>
    <n v="54"/>
    <n v="6"/>
    <x v="7"/>
    <x v="0"/>
    <s v="P1"/>
    <x v="0"/>
    <x v="0"/>
    <m/>
    <x v="0"/>
    <x v="47"/>
    <m/>
    <m/>
    <n v="40"/>
    <n v="150"/>
    <m/>
    <m/>
    <n v="0"/>
    <n v="0"/>
    <m/>
    <n v="0"/>
    <s v="A definir"/>
  </r>
  <r>
    <n v="55"/>
    <n v="6"/>
    <x v="7"/>
    <x v="0"/>
    <s v="P1"/>
    <x v="0"/>
    <x v="0"/>
    <m/>
    <x v="0"/>
    <x v="48"/>
    <m/>
    <m/>
    <n v="40"/>
    <n v="150"/>
    <m/>
    <m/>
    <n v="0"/>
    <n v="0"/>
    <m/>
    <n v="0"/>
    <s v="A definir"/>
  </r>
  <r>
    <n v="59"/>
    <n v="6"/>
    <x v="7"/>
    <x v="0"/>
    <s v="P1"/>
    <x v="0"/>
    <x v="0"/>
    <m/>
    <x v="0"/>
    <x v="49"/>
    <m/>
    <m/>
    <n v="40"/>
    <n v="150"/>
    <m/>
    <m/>
    <n v="0"/>
    <n v="0"/>
    <m/>
    <n v="0"/>
    <s v="A definir"/>
  </r>
  <r>
    <n v="60"/>
    <n v="7"/>
    <x v="7"/>
    <x v="0"/>
    <s v="P1"/>
    <x v="0"/>
    <x v="0"/>
    <m/>
    <x v="0"/>
    <x v="50"/>
    <m/>
    <m/>
    <n v="40"/>
    <n v="150"/>
    <m/>
    <m/>
    <n v="0"/>
    <n v="0"/>
    <m/>
    <n v="0"/>
    <s v="A definir"/>
  </r>
  <r>
    <n v="61"/>
    <n v="7"/>
    <x v="7"/>
    <x v="0"/>
    <s v="P1"/>
    <x v="0"/>
    <x v="0"/>
    <m/>
    <x v="0"/>
    <x v="51"/>
    <m/>
    <m/>
    <n v="40"/>
    <n v="150"/>
    <m/>
    <m/>
    <n v="0"/>
    <n v="0"/>
    <m/>
    <n v="0"/>
    <s v="A definir"/>
  </r>
  <r>
    <n v="62"/>
    <n v="7"/>
    <x v="7"/>
    <x v="0"/>
    <s v="P1"/>
    <x v="0"/>
    <x v="0"/>
    <m/>
    <x v="0"/>
    <x v="52"/>
    <m/>
    <m/>
    <n v="40"/>
    <n v="150"/>
    <m/>
    <m/>
    <n v="0"/>
    <n v="0"/>
    <m/>
    <n v="0"/>
    <s v="A definir"/>
  </r>
  <r>
    <n v="64"/>
    <n v="7"/>
    <x v="7"/>
    <x v="0"/>
    <s v="P1"/>
    <x v="0"/>
    <x v="0"/>
    <m/>
    <x v="0"/>
    <x v="53"/>
    <m/>
    <m/>
    <n v="40"/>
    <n v="150"/>
    <m/>
    <m/>
    <n v="0"/>
    <n v="0"/>
    <m/>
    <n v="0"/>
    <s v="A definir"/>
  </r>
  <r>
    <n v="65"/>
    <n v="11"/>
    <x v="0"/>
    <x v="0"/>
    <s v="P1"/>
    <x v="0"/>
    <x v="1"/>
    <m/>
    <x v="0"/>
    <x v="0"/>
    <m/>
    <s v="-"/>
    <n v="332"/>
    <n v="600"/>
    <m/>
    <m/>
    <n v="0"/>
    <n v="0"/>
    <m/>
    <n v="0"/>
    <s v="A definir"/>
  </r>
  <r>
    <n v="66"/>
    <n v="11"/>
    <x v="0"/>
    <x v="0"/>
    <s v="P1"/>
    <x v="0"/>
    <x v="1"/>
    <m/>
    <x v="0"/>
    <x v="1"/>
    <m/>
    <s v="-"/>
    <n v="332"/>
    <n v="600"/>
    <m/>
    <m/>
    <n v="0"/>
    <n v="0"/>
    <m/>
    <n v="0"/>
    <s v="A definir"/>
  </r>
  <r>
    <n v="67"/>
    <n v="11"/>
    <x v="0"/>
    <x v="0"/>
    <s v="P1"/>
    <x v="0"/>
    <x v="1"/>
    <m/>
    <x v="0"/>
    <x v="2"/>
    <m/>
    <s v="-"/>
    <n v="332"/>
    <n v="600"/>
    <m/>
    <m/>
    <n v="0"/>
    <n v="0"/>
    <m/>
    <n v="0"/>
    <s v="A definir"/>
  </r>
  <r>
    <n v="68"/>
    <n v="11"/>
    <x v="0"/>
    <x v="0"/>
    <s v="P1"/>
    <x v="0"/>
    <x v="1"/>
    <m/>
    <x v="0"/>
    <x v="3"/>
    <m/>
    <s v="-"/>
    <n v="332"/>
    <n v="600"/>
    <m/>
    <m/>
    <n v="0"/>
    <n v="0"/>
    <m/>
    <n v="0"/>
    <s v="A definir"/>
  </r>
  <r>
    <n v="69"/>
    <n v="11"/>
    <x v="0"/>
    <x v="0"/>
    <s v="P1"/>
    <x v="0"/>
    <x v="1"/>
    <m/>
    <x v="0"/>
    <x v="4"/>
    <m/>
    <s v="-"/>
    <n v="332"/>
    <n v="600"/>
    <m/>
    <m/>
    <n v="0"/>
    <n v="0"/>
    <m/>
    <n v="0"/>
    <s v="A definir"/>
  </r>
  <r>
    <n v="70"/>
    <n v="11"/>
    <x v="0"/>
    <x v="0"/>
    <s v="P1"/>
    <x v="0"/>
    <x v="1"/>
    <m/>
    <x v="0"/>
    <x v="5"/>
    <m/>
    <s v="-"/>
    <n v="332"/>
    <n v="600"/>
    <m/>
    <m/>
    <n v="0"/>
    <n v="0"/>
    <m/>
    <n v="0"/>
    <s v="A definir"/>
  </r>
  <r>
    <n v="71"/>
    <n v="11"/>
    <x v="0"/>
    <x v="0"/>
    <s v="P1"/>
    <x v="0"/>
    <x v="1"/>
    <m/>
    <x v="0"/>
    <x v="6"/>
    <m/>
    <s v="-"/>
    <n v="332"/>
    <n v="600"/>
    <m/>
    <m/>
    <n v="0"/>
    <n v="0"/>
    <m/>
    <n v="0"/>
    <s v="A definir"/>
  </r>
  <r>
    <n v="72"/>
    <n v="11"/>
    <x v="0"/>
    <x v="0"/>
    <s v="P1"/>
    <x v="0"/>
    <x v="1"/>
    <m/>
    <x v="0"/>
    <x v="7"/>
    <m/>
    <s v="-"/>
    <n v="332"/>
    <n v="600"/>
    <m/>
    <m/>
    <n v="0"/>
    <n v="0"/>
    <m/>
    <n v="0"/>
    <s v="A definir"/>
  </r>
  <r>
    <m/>
    <m/>
    <x v="0"/>
    <x v="1"/>
    <m/>
    <x v="1"/>
    <x v="1"/>
    <m/>
    <x v="0"/>
    <x v="8"/>
    <m/>
    <s v="-"/>
    <n v="332"/>
    <n v="600"/>
    <m/>
    <m/>
    <n v="0"/>
    <n v="0"/>
    <m/>
    <n v="0"/>
    <s v="A definir"/>
  </r>
  <r>
    <n v="73"/>
    <n v="12"/>
    <x v="0"/>
    <x v="0"/>
    <s v="P1"/>
    <x v="0"/>
    <x v="1"/>
    <m/>
    <x v="0"/>
    <x v="9"/>
    <m/>
    <s v="-"/>
    <n v="332"/>
    <n v="600"/>
    <m/>
    <m/>
    <n v="0"/>
    <n v="0"/>
    <m/>
    <n v="0"/>
    <s v="A definir"/>
  </r>
  <r>
    <n v="74"/>
    <n v="12"/>
    <x v="0"/>
    <x v="0"/>
    <s v="P1"/>
    <x v="0"/>
    <x v="1"/>
    <m/>
    <x v="0"/>
    <x v="10"/>
    <m/>
    <s v="-"/>
    <n v="332"/>
    <n v="600"/>
    <m/>
    <m/>
    <n v="0"/>
    <n v="0"/>
    <m/>
    <n v="0"/>
    <s v="A definir"/>
  </r>
  <r>
    <n v="75"/>
    <n v="12"/>
    <x v="1"/>
    <x v="0"/>
    <s v="P1"/>
    <x v="0"/>
    <x v="1"/>
    <m/>
    <x v="0"/>
    <x v="11"/>
    <m/>
    <m/>
    <n v="332"/>
    <n v="600"/>
    <m/>
    <m/>
    <n v="0"/>
    <n v="0"/>
    <m/>
    <n v="0"/>
    <s v="A definir"/>
  </r>
  <r>
    <n v="76"/>
    <n v="12"/>
    <x v="1"/>
    <x v="0"/>
    <s v="P1"/>
    <x v="0"/>
    <x v="1"/>
    <m/>
    <x v="0"/>
    <x v="12"/>
    <m/>
    <m/>
    <n v="332"/>
    <n v="600"/>
    <m/>
    <m/>
    <n v="0"/>
    <n v="0"/>
    <m/>
    <n v="0"/>
    <s v="A definir"/>
  </r>
  <r>
    <n v="77"/>
    <n v="12"/>
    <x v="1"/>
    <x v="0"/>
    <s v="P1"/>
    <x v="0"/>
    <x v="1"/>
    <m/>
    <x v="0"/>
    <x v="13"/>
    <m/>
    <m/>
    <n v="332"/>
    <n v="600"/>
    <m/>
    <m/>
    <n v="0"/>
    <n v="0"/>
    <m/>
    <n v="0"/>
    <s v="A definir"/>
  </r>
  <r>
    <n v="78"/>
    <n v="12"/>
    <x v="1"/>
    <x v="0"/>
    <s v="P1"/>
    <x v="0"/>
    <x v="1"/>
    <m/>
    <x v="0"/>
    <x v="14"/>
    <m/>
    <m/>
    <n v="332"/>
    <n v="600"/>
    <m/>
    <m/>
    <n v="0"/>
    <n v="0"/>
    <m/>
    <n v="0"/>
    <s v="A definir"/>
  </r>
  <r>
    <n v="79"/>
    <n v="12"/>
    <x v="1"/>
    <x v="0"/>
    <s v="P1"/>
    <x v="0"/>
    <x v="1"/>
    <m/>
    <x v="0"/>
    <x v="15"/>
    <m/>
    <m/>
    <n v="332"/>
    <n v="600"/>
    <m/>
    <m/>
    <n v="0"/>
    <n v="0"/>
    <m/>
    <n v="0"/>
    <s v="A definir"/>
  </r>
  <r>
    <n v="85"/>
    <n v="13"/>
    <x v="2"/>
    <x v="0"/>
    <s v="P1"/>
    <x v="0"/>
    <x v="1"/>
    <m/>
    <x v="0"/>
    <x v="16"/>
    <m/>
    <m/>
    <n v="217"/>
    <n v="600"/>
    <m/>
    <m/>
    <n v="0"/>
    <n v="0"/>
    <m/>
    <n v="0"/>
    <s v="A definir"/>
  </r>
  <r>
    <n v="86"/>
    <n v="13"/>
    <x v="2"/>
    <x v="0"/>
    <s v="P1"/>
    <x v="0"/>
    <x v="1"/>
    <m/>
    <x v="0"/>
    <x v="17"/>
    <m/>
    <m/>
    <n v="217"/>
    <n v="600"/>
    <m/>
    <m/>
    <n v="0"/>
    <n v="0"/>
    <m/>
    <n v="0"/>
    <s v="A definir"/>
  </r>
  <r>
    <n v="87"/>
    <n v="13"/>
    <x v="2"/>
    <x v="0"/>
    <s v="P1"/>
    <x v="0"/>
    <x v="1"/>
    <m/>
    <x v="0"/>
    <x v="18"/>
    <m/>
    <m/>
    <n v="217"/>
    <n v="600"/>
    <m/>
    <m/>
    <n v="0"/>
    <n v="0"/>
    <m/>
    <n v="0"/>
    <s v="A definir"/>
  </r>
  <r>
    <n v="88"/>
    <n v="14"/>
    <x v="2"/>
    <x v="0"/>
    <s v="P1"/>
    <x v="0"/>
    <x v="1"/>
    <m/>
    <x v="0"/>
    <x v="19"/>
    <m/>
    <m/>
    <n v="217"/>
    <n v="600"/>
    <m/>
    <m/>
    <n v="0"/>
    <n v="0"/>
    <m/>
    <n v="0"/>
    <s v="A definir"/>
  </r>
  <r>
    <n v="89"/>
    <n v="14"/>
    <x v="2"/>
    <x v="0"/>
    <s v="P1"/>
    <x v="0"/>
    <x v="1"/>
    <m/>
    <x v="0"/>
    <x v="20"/>
    <m/>
    <m/>
    <n v="217"/>
    <n v="600"/>
    <m/>
    <m/>
    <n v="0"/>
    <n v="0"/>
    <m/>
    <n v="0"/>
    <s v="A definir"/>
  </r>
  <r>
    <n v="90"/>
    <n v="14"/>
    <x v="2"/>
    <x v="0"/>
    <s v="P1"/>
    <x v="0"/>
    <x v="1"/>
    <m/>
    <x v="0"/>
    <x v="21"/>
    <m/>
    <m/>
    <n v="217"/>
    <n v="600"/>
    <m/>
    <m/>
    <n v="0"/>
    <n v="0"/>
    <m/>
    <n v="0"/>
    <s v="A definir"/>
  </r>
  <r>
    <n v="91"/>
    <n v="14"/>
    <x v="2"/>
    <x v="0"/>
    <s v="P1"/>
    <x v="0"/>
    <x v="1"/>
    <m/>
    <x v="0"/>
    <x v="22"/>
    <m/>
    <m/>
    <n v="217"/>
    <n v="600"/>
    <m/>
    <m/>
    <n v="0"/>
    <n v="0"/>
    <m/>
    <n v="0"/>
    <s v="A definir"/>
  </r>
  <r>
    <n v="94"/>
    <n v="15"/>
    <x v="2"/>
    <x v="0"/>
    <s v="P1"/>
    <x v="0"/>
    <x v="1"/>
    <m/>
    <x v="0"/>
    <x v="23"/>
    <m/>
    <m/>
    <n v="217"/>
    <n v="600"/>
    <m/>
    <m/>
    <n v="0"/>
    <n v="0"/>
    <m/>
    <n v="0"/>
    <s v="A definir"/>
  </r>
  <r>
    <n v="95"/>
    <n v="15"/>
    <x v="3"/>
    <x v="0"/>
    <s v="P1"/>
    <x v="0"/>
    <x v="1"/>
    <m/>
    <x v="0"/>
    <x v="24"/>
    <m/>
    <s v="-"/>
    <n v="217"/>
    <n v="600"/>
    <m/>
    <m/>
    <n v="0"/>
    <n v="0"/>
    <m/>
    <n v="0"/>
    <s v="A definir"/>
  </r>
  <r>
    <n v="96"/>
    <n v="15"/>
    <x v="3"/>
    <x v="0"/>
    <s v="P1"/>
    <x v="0"/>
    <x v="1"/>
    <m/>
    <x v="0"/>
    <x v="25"/>
    <m/>
    <s v="-"/>
    <n v="217"/>
    <n v="600"/>
    <m/>
    <m/>
    <n v="0"/>
    <n v="0"/>
    <m/>
    <n v="0"/>
    <s v="A definir"/>
  </r>
  <r>
    <n v="97"/>
    <n v="15"/>
    <x v="3"/>
    <x v="0"/>
    <s v="P1"/>
    <x v="0"/>
    <x v="1"/>
    <m/>
    <x v="0"/>
    <x v="26"/>
    <m/>
    <s v="-"/>
    <n v="217"/>
    <n v="600"/>
    <m/>
    <m/>
    <n v="0"/>
    <n v="0"/>
    <m/>
    <n v="0"/>
    <s v="A definir"/>
  </r>
  <r>
    <n v="98"/>
    <m/>
    <x v="3"/>
    <x v="0"/>
    <s v="P1"/>
    <x v="0"/>
    <x v="1"/>
    <m/>
    <x v="0"/>
    <x v="27"/>
    <m/>
    <s v="-"/>
    <n v="222"/>
    <n v="600"/>
    <m/>
    <m/>
    <n v="0"/>
    <n v="0"/>
    <m/>
    <n v="0"/>
    <s v="A definir"/>
  </r>
  <r>
    <n v="99"/>
    <m/>
    <x v="3"/>
    <x v="0"/>
    <s v="P1"/>
    <x v="0"/>
    <x v="1"/>
    <m/>
    <x v="0"/>
    <x v="28"/>
    <m/>
    <s v="-"/>
    <n v="222"/>
    <n v="600"/>
    <m/>
    <m/>
    <n v="0"/>
    <n v="0"/>
    <m/>
    <n v="0"/>
    <s v="A definir"/>
  </r>
  <r>
    <n v="104"/>
    <m/>
    <x v="3"/>
    <x v="0"/>
    <s v="P1"/>
    <x v="0"/>
    <x v="1"/>
    <m/>
    <x v="0"/>
    <x v="29"/>
    <m/>
    <s v="-"/>
    <n v="222"/>
    <n v="600"/>
    <m/>
    <m/>
    <n v="0"/>
    <n v="0"/>
    <m/>
    <n v="0"/>
    <s v="A definir"/>
  </r>
  <r>
    <n v="105"/>
    <m/>
    <x v="4"/>
    <x v="1"/>
    <m/>
    <x v="1"/>
    <x v="1"/>
    <m/>
    <x v="0"/>
    <x v="30"/>
    <m/>
    <m/>
    <n v="222"/>
    <n v="600"/>
    <m/>
    <m/>
    <n v="0"/>
    <n v="0"/>
    <m/>
    <n v="0"/>
    <s v="A definir"/>
  </r>
  <r>
    <n v="113"/>
    <m/>
    <x v="4"/>
    <x v="1"/>
    <m/>
    <x v="1"/>
    <x v="1"/>
    <m/>
    <x v="0"/>
    <x v="31"/>
    <m/>
    <m/>
    <n v="222"/>
    <n v="600"/>
    <m/>
    <m/>
    <n v="0"/>
    <n v="0"/>
    <m/>
    <n v="0"/>
    <s v="A definir"/>
  </r>
  <r>
    <n v="114"/>
    <m/>
    <x v="4"/>
    <x v="1"/>
    <m/>
    <x v="1"/>
    <x v="1"/>
    <m/>
    <x v="0"/>
    <x v="32"/>
    <m/>
    <m/>
    <n v="222"/>
    <n v="600"/>
    <m/>
    <m/>
    <n v="0"/>
    <n v="0"/>
    <m/>
    <n v="0"/>
    <s v="A definir"/>
  </r>
  <r>
    <n v="115"/>
    <m/>
    <x v="5"/>
    <x v="0"/>
    <s v="P1"/>
    <x v="0"/>
    <x v="1"/>
    <m/>
    <x v="0"/>
    <x v="33"/>
    <m/>
    <m/>
    <n v="222"/>
    <n v="600"/>
    <m/>
    <m/>
    <n v="0"/>
    <n v="0"/>
    <m/>
    <n v="0"/>
    <s v="A definir"/>
  </r>
  <r>
    <n v="120"/>
    <n v="16"/>
    <x v="5"/>
    <x v="0"/>
    <s v="P1"/>
    <x v="0"/>
    <x v="1"/>
    <m/>
    <x v="0"/>
    <x v="34"/>
    <m/>
    <m/>
    <n v="222"/>
    <n v="600"/>
    <m/>
    <m/>
    <n v="0"/>
    <n v="0"/>
    <m/>
    <n v="0"/>
    <s v="A definir"/>
  </r>
  <r>
    <n v="121"/>
    <n v="16"/>
    <x v="5"/>
    <x v="0"/>
    <s v="P1"/>
    <x v="0"/>
    <x v="1"/>
    <m/>
    <x v="0"/>
    <x v="35"/>
    <m/>
    <m/>
    <n v="222"/>
    <n v="600"/>
    <m/>
    <m/>
    <n v="0"/>
    <n v="0"/>
    <m/>
    <n v="0"/>
    <s v="A definir"/>
  </r>
  <r>
    <n v="122"/>
    <n v="16"/>
    <x v="5"/>
    <x v="0"/>
    <s v="P1"/>
    <x v="0"/>
    <x v="1"/>
    <m/>
    <x v="0"/>
    <x v="36"/>
    <m/>
    <m/>
    <n v="222"/>
    <n v="600"/>
    <m/>
    <m/>
    <n v="0"/>
    <n v="0"/>
    <m/>
    <n v="0"/>
    <s v="A definir"/>
  </r>
  <r>
    <n v="123"/>
    <n v="16"/>
    <x v="5"/>
    <x v="0"/>
    <s v="P1"/>
    <x v="0"/>
    <x v="1"/>
    <m/>
    <x v="0"/>
    <x v="37"/>
    <m/>
    <m/>
    <n v="222"/>
    <n v="600"/>
    <m/>
    <m/>
    <n v="0"/>
    <n v="0"/>
    <m/>
    <n v="0"/>
    <s v="A definir"/>
  </r>
  <r>
    <n v="124"/>
    <n v="17"/>
    <x v="5"/>
    <x v="0"/>
    <s v="P1"/>
    <x v="0"/>
    <x v="1"/>
    <m/>
    <x v="0"/>
    <x v="38"/>
    <m/>
    <m/>
    <n v="222"/>
    <n v="600"/>
    <m/>
    <m/>
    <n v="0"/>
    <n v="0"/>
    <m/>
    <n v="0"/>
    <s v="A definir"/>
  </r>
  <r>
    <n v="125"/>
    <n v="17"/>
    <x v="6"/>
    <x v="0"/>
    <s v="P1"/>
    <x v="0"/>
    <x v="1"/>
    <m/>
    <x v="0"/>
    <x v="39"/>
    <m/>
    <m/>
    <n v="222"/>
    <n v="600"/>
    <m/>
    <m/>
    <n v="0"/>
    <n v="0"/>
    <m/>
    <n v="0"/>
    <s v="A definir"/>
  </r>
  <r>
    <n v="126"/>
    <n v="17"/>
    <x v="6"/>
    <x v="0"/>
    <s v="P1"/>
    <x v="0"/>
    <x v="1"/>
    <m/>
    <x v="0"/>
    <x v="40"/>
    <m/>
    <m/>
    <n v="222"/>
    <n v="600"/>
    <m/>
    <m/>
    <n v="0"/>
    <n v="0"/>
    <m/>
    <n v="0"/>
    <s v="A definir"/>
  </r>
  <r>
    <n v="127"/>
    <n v="17"/>
    <x v="6"/>
    <x v="0"/>
    <s v="P1"/>
    <x v="0"/>
    <x v="1"/>
    <m/>
    <x v="0"/>
    <x v="41"/>
    <m/>
    <m/>
    <n v="222"/>
    <n v="600"/>
    <m/>
    <m/>
    <n v="0"/>
    <n v="0"/>
    <m/>
    <n v="0"/>
    <s v="A definir"/>
  </r>
  <r>
    <n v="128"/>
    <n v="17"/>
    <x v="6"/>
    <x v="0"/>
    <s v="P1"/>
    <x v="0"/>
    <x v="1"/>
    <m/>
    <x v="0"/>
    <x v="42"/>
    <m/>
    <m/>
    <n v="222"/>
    <n v="600"/>
    <m/>
    <m/>
    <n v="0"/>
    <n v="0"/>
    <m/>
    <n v="0"/>
    <s v="A definir"/>
  </r>
  <r>
    <n v="129"/>
    <n v="21"/>
    <x v="6"/>
    <x v="0"/>
    <s v="P1"/>
    <x v="0"/>
    <x v="1"/>
    <m/>
    <x v="0"/>
    <x v="43"/>
    <m/>
    <s v="-"/>
    <n v="100"/>
    <n v="600"/>
    <m/>
    <m/>
    <n v="0"/>
    <n v="0"/>
    <m/>
    <n v="0"/>
    <s v="A definir"/>
  </r>
  <r>
    <n v="130"/>
    <n v="21"/>
    <x v="6"/>
    <x v="0"/>
    <s v="P1"/>
    <x v="0"/>
    <x v="1"/>
    <m/>
    <x v="0"/>
    <x v="44"/>
    <m/>
    <s v="-"/>
    <n v="100"/>
    <n v="600"/>
    <m/>
    <m/>
    <n v="0"/>
    <n v="0"/>
    <m/>
    <n v="0"/>
    <s v="A definir"/>
  </r>
  <r>
    <n v="131"/>
    <n v="21"/>
    <x v="6"/>
    <x v="0"/>
    <s v="P1"/>
    <x v="0"/>
    <x v="1"/>
    <m/>
    <x v="0"/>
    <x v="45"/>
    <m/>
    <s v="-"/>
    <n v="100"/>
    <n v="600"/>
    <m/>
    <m/>
    <n v="0"/>
    <n v="0"/>
    <m/>
    <n v="0"/>
    <s v="A definir"/>
  </r>
  <r>
    <n v="134"/>
    <n v="21"/>
    <x v="6"/>
    <x v="0"/>
    <s v="P1"/>
    <x v="0"/>
    <x v="1"/>
    <m/>
    <x v="0"/>
    <x v="46"/>
    <m/>
    <s v="-"/>
    <n v="100"/>
    <n v="600"/>
    <m/>
    <m/>
    <n v="0"/>
    <n v="0"/>
    <m/>
    <n v="0"/>
    <s v="A definir"/>
  </r>
  <r>
    <n v="135"/>
    <n v="21"/>
    <x v="7"/>
    <x v="0"/>
    <s v="P1"/>
    <x v="0"/>
    <x v="1"/>
    <m/>
    <x v="0"/>
    <x v="47"/>
    <m/>
    <s v="-"/>
    <n v="100"/>
    <n v="600"/>
    <m/>
    <m/>
    <n v="0"/>
    <n v="0"/>
    <m/>
    <n v="0"/>
    <s v="A definir"/>
  </r>
  <r>
    <n v="136"/>
    <n v="21"/>
    <x v="7"/>
    <x v="0"/>
    <s v="P1"/>
    <x v="0"/>
    <x v="1"/>
    <m/>
    <x v="0"/>
    <x v="48"/>
    <m/>
    <s v="-"/>
    <n v="100"/>
    <n v="600"/>
    <m/>
    <m/>
    <n v="0"/>
    <n v="0"/>
    <m/>
    <n v="0"/>
    <s v="A definir"/>
  </r>
  <r>
    <n v="140"/>
    <n v="22"/>
    <x v="7"/>
    <x v="0"/>
    <s v="P1"/>
    <x v="0"/>
    <x v="1"/>
    <m/>
    <x v="0"/>
    <x v="49"/>
    <m/>
    <s v="-"/>
    <n v="100"/>
    <n v="600"/>
    <m/>
    <m/>
    <n v="0"/>
    <n v="0"/>
    <m/>
    <n v="0"/>
    <s v="A definir"/>
  </r>
  <r>
    <n v="141"/>
    <n v="22"/>
    <x v="7"/>
    <x v="0"/>
    <s v="P1"/>
    <x v="0"/>
    <x v="1"/>
    <m/>
    <x v="0"/>
    <x v="50"/>
    <m/>
    <s v="-"/>
    <n v="100"/>
    <n v="600"/>
    <m/>
    <m/>
    <n v="0"/>
    <n v="0"/>
    <m/>
    <n v="0"/>
    <s v="A definir"/>
  </r>
  <r>
    <n v="142"/>
    <n v="22"/>
    <x v="7"/>
    <x v="0"/>
    <s v="P1"/>
    <x v="0"/>
    <x v="1"/>
    <m/>
    <x v="0"/>
    <x v="51"/>
    <m/>
    <s v="-"/>
    <n v="100"/>
    <n v="600"/>
    <m/>
    <m/>
    <n v="0"/>
    <n v="0"/>
    <m/>
    <n v="0"/>
    <s v="A definir"/>
  </r>
  <r>
    <n v="143"/>
    <n v="22"/>
    <x v="7"/>
    <x v="0"/>
    <s v="P1"/>
    <x v="0"/>
    <x v="1"/>
    <m/>
    <x v="0"/>
    <x v="52"/>
    <m/>
    <s v="-"/>
    <n v="100"/>
    <n v="600"/>
    <m/>
    <m/>
    <n v="0"/>
    <n v="0"/>
    <m/>
    <n v="0"/>
    <s v="A definir"/>
  </r>
  <r>
    <n v="144"/>
    <n v="23"/>
    <x v="7"/>
    <x v="0"/>
    <s v="P1"/>
    <x v="0"/>
    <x v="1"/>
    <m/>
    <x v="0"/>
    <x v="53"/>
    <m/>
    <s v="-"/>
    <n v="120"/>
    <n v="600"/>
    <m/>
    <m/>
    <n v="0"/>
    <n v="0"/>
    <m/>
    <n v="0"/>
    <s v="A definir"/>
  </r>
  <r>
    <n v="145"/>
    <n v="23"/>
    <x v="0"/>
    <x v="0"/>
    <s v="P1"/>
    <x v="0"/>
    <x v="2"/>
    <m/>
    <x v="0"/>
    <x v="0"/>
    <m/>
    <s v="-"/>
    <n v="120"/>
    <n v="600"/>
    <m/>
    <m/>
    <n v="0"/>
    <n v="0"/>
    <m/>
    <n v="0"/>
    <s v="A definir"/>
  </r>
  <r>
    <n v="146"/>
    <n v="23"/>
    <x v="0"/>
    <x v="0"/>
    <s v="P1"/>
    <x v="0"/>
    <x v="2"/>
    <m/>
    <x v="0"/>
    <x v="1"/>
    <m/>
    <s v="-"/>
    <n v="120"/>
    <n v="600"/>
    <m/>
    <m/>
    <n v="0"/>
    <n v="0"/>
    <m/>
    <n v="0"/>
    <s v="A definir"/>
  </r>
  <r>
    <n v="147"/>
    <n v="23"/>
    <x v="0"/>
    <x v="0"/>
    <s v="P1"/>
    <x v="0"/>
    <x v="2"/>
    <m/>
    <x v="0"/>
    <x v="2"/>
    <m/>
    <s v="-"/>
    <n v="120"/>
    <n v="600"/>
    <m/>
    <m/>
    <n v="0"/>
    <n v="0"/>
    <m/>
    <n v="0"/>
    <s v="A definir"/>
  </r>
  <r>
    <n v="148"/>
    <n v="23"/>
    <x v="0"/>
    <x v="0"/>
    <s v="P1"/>
    <x v="0"/>
    <x v="2"/>
    <m/>
    <x v="0"/>
    <x v="3"/>
    <m/>
    <s v="-"/>
    <n v="120"/>
    <n v="600"/>
    <m/>
    <m/>
    <n v="0"/>
    <n v="0"/>
    <m/>
    <n v="0"/>
    <s v="A definir"/>
  </r>
  <r>
    <n v="149"/>
    <n v="23"/>
    <x v="0"/>
    <x v="0"/>
    <s v="P1"/>
    <x v="0"/>
    <x v="2"/>
    <m/>
    <x v="0"/>
    <x v="4"/>
    <m/>
    <s v="-"/>
    <n v="120"/>
    <n v="600"/>
    <m/>
    <m/>
    <n v="0"/>
    <n v="0"/>
    <m/>
    <n v="0"/>
    <s v="A definir"/>
  </r>
  <r>
    <n v="150"/>
    <n v="23"/>
    <x v="0"/>
    <x v="0"/>
    <s v="P1"/>
    <x v="0"/>
    <x v="2"/>
    <m/>
    <x v="0"/>
    <x v="5"/>
    <m/>
    <s v="-"/>
    <n v="120"/>
    <n v="600"/>
    <m/>
    <m/>
    <n v="0"/>
    <n v="0"/>
    <m/>
    <n v="0"/>
    <s v="A definir"/>
  </r>
  <r>
    <n v="151"/>
    <n v="23"/>
    <x v="0"/>
    <x v="0"/>
    <s v="P1"/>
    <x v="0"/>
    <x v="2"/>
    <m/>
    <x v="0"/>
    <x v="6"/>
    <m/>
    <s v="-"/>
    <n v="120"/>
    <n v="600"/>
    <m/>
    <m/>
    <n v="0"/>
    <n v="0"/>
    <m/>
    <n v="0"/>
    <s v="A definir"/>
  </r>
  <r>
    <n v="152"/>
    <n v="24"/>
    <x v="0"/>
    <x v="0"/>
    <s v="P1"/>
    <x v="0"/>
    <x v="2"/>
    <m/>
    <x v="0"/>
    <x v="7"/>
    <m/>
    <s v="-"/>
    <n v="120"/>
    <n v="600"/>
    <m/>
    <m/>
    <n v="0"/>
    <n v="0"/>
    <m/>
    <n v="0"/>
    <s v="A definir"/>
  </r>
  <r>
    <m/>
    <m/>
    <x v="0"/>
    <x v="1"/>
    <m/>
    <x v="1"/>
    <x v="2"/>
    <m/>
    <x v="0"/>
    <x v="8"/>
    <m/>
    <s v="-"/>
    <n v="120"/>
    <n v="600"/>
    <m/>
    <m/>
    <n v="0"/>
    <n v="0"/>
    <m/>
    <n v="0"/>
    <s v="A definir"/>
  </r>
  <r>
    <n v="153"/>
    <n v="24"/>
    <x v="0"/>
    <x v="0"/>
    <s v="P1"/>
    <x v="0"/>
    <x v="2"/>
    <m/>
    <x v="0"/>
    <x v="9"/>
    <m/>
    <s v="-"/>
    <n v="120"/>
    <n v="600"/>
    <m/>
    <m/>
    <n v="0"/>
    <n v="0"/>
    <m/>
    <n v="0"/>
    <s v="A definir"/>
  </r>
  <r>
    <n v="154"/>
    <n v="24"/>
    <x v="0"/>
    <x v="0"/>
    <s v="P1"/>
    <x v="0"/>
    <x v="2"/>
    <m/>
    <x v="0"/>
    <x v="10"/>
    <m/>
    <s v="-"/>
    <n v="120"/>
    <n v="600"/>
    <m/>
    <m/>
    <n v="0"/>
    <n v="0"/>
    <m/>
    <n v="0"/>
    <s v="A definir"/>
  </r>
  <r>
    <m/>
    <n v="24"/>
    <x v="1"/>
    <x v="0"/>
    <s v="P1"/>
    <x v="0"/>
    <x v="2"/>
    <m/>
    <x v="0"/>
    <x v="11"/>
    <m/>
    <s v="-"/>
    <n v="120"/>
    <n v="600"/>
    <m/>
    <m/>
    <n v="0"/>
    <n v="0"/>
    <m/>
    <n v="0"/>
    <s v="A definir"/>
  </r>
  <r>
    <n v="156"/>
    <n v="24"/>
    <x v="1"/>
    <x v="0"/>
    <s v="P1"/>
    <x v="0"/>
    <x v="2"/>
    <m/>
    <x v="0"/>
    <x v="12"/>
    <m/>
    <s v="-"/>
    <n v="120"/>
    <n v="600"/>
    <m/>
    <m/>
    <n v="0"/>
    <n v="0"/>
    <m/>
    <n v="0"/>
    <s v="A definir"/>
  </r>
  <r>
    <n v="157"/>
    <n v="25"/>
    <x v="1"/>
    <x v="0"/>
    <s v="P1"/>
    <x v="0"/>
    <x v="2"/>
    <m/>
    <x v="0"/>
    <x v="13"/>
    <m/>
    <s v="-"/>
    <n v="120"/>
    <n v="600"/>
    <m/>
    <m/>
    <n v="0"/>
    <n v="0"/>
    <m/>
    <n v="0"/>
    <s v="A definir"/>
  </r>
  <r>
    <n v="158"/>
    <n v="25"/>
    <x v="1"/>
    <x v="0"/>
    <s v="P1"/>
    <x v="0"/>
    <x v="2"/>
    <m/>
    <x v="0"/>
    <x v="14"/>
    <m/>
    <s v="-"/>
    <n v="120"/>
    <n v="600"/>
    <m/>
    <m/>
    <n v="0"/>
    <n v="0"/>
    <m/>
    <n v="0"/>
    <s v="A definir"/>
  </r>
  <r>
    <n v="159"/>
    <n v="25"/>
    <x v="1"/>
    <x v="0"/>
    <s v="P1"/>
    <x v="0"/>
    <x v="2"/>
    <m/>
    <x v="0"/>
    <x v="15"/>
    <m/>
    <s v="-"/>
    <n v="120"/>
    <n v="600"/>
    <m/>
    <m/>
    <n v="0"/>
    <n v="0"/>
    <m/>
    <n v="0"/>
    <s v="A definir"/>
  </r>
  <r>
    <n v="165"/>
    <m/>
    <x v="2"/>
    <x v="0"/>
    <s v="P1"/>
    <x v="0"/>
    <x v="2"/>
    <m/>
    <x v="0"/>
    <x v="16"/>
    <m/>
    <s v="-"/>
    <n v="120"/>
    <n v="600"/>
    <m/>
    <m/>
    <n v="0"/>
    <n v="0"/>
    <m/>
    <n v="0"/>
    <s v="A definir"/>
  </r>
  <r>
    <n v="166"/>
    <m/>
    <x v="2"/>
    <x v="0"/>
    <s v="P1"/>
    <x v="0"/>
    <x v="2"/>
    <m/>
    <x v="0"/>
    <x v="17"/>
    <m/>
    <s v="-"/>
    <n v="120"/>
    <n v="600"/>
    <m/>
    <m/>
    <n v="0"/>
    <n v="0"/>
    <m/>
    <n v="0"/>
    <s v="A definir"/>
  </r>
  <r>
    <n v="167"/>
    <m/>
    <x v="2"/>
    <x v="0"/>
    <s v="P1"/>
    <x v="0"/>
    <x v="2"/>
    <m/>
    <x v="0"/>
    <x v="18"/>
    <m/>
    <s v="-"/>
    <n v="120"/>
    <n v="600"/>
    <m/>
    <m/>
    <n v="0"/>
    <n v="0"/>
    <m/>
    <n v="0"/>
    <s v="A definir"/>
  </r>
  <r>
    <n v="168"/>
    <m/>
    <x v="2"/>
    <x v="0"/>
    <s v="P1"/>
    <x v="0"/>
    <x v="2"/>
    <m/>
    <x v="0"/>
    <x v="19"/>
    <m/>
    <s v="-"/>
    <n v="120"/>
    <n v="600"/>
    <m/>
    <m/>
    <n v="0"/>
    <n v="0"/>
    <m/>
    <n v="0"/>
    <s v="A definir"/>
  </r>
  <r>
    <n v="169"/>
    <m/>
    <x v="2"/>
    <x v="0"/>
    <s v="P1"/>
    <x v="0"/>
    <x v="2"/>
    <m/>
    <x v="0"/>
    <x v="20"/>
    <m/>
    <s v="-"/>
    <n v="120"/>
    <n v="600"/>
    <m/>
    <m/>
    <n v="0"/>
    <n v="0"/>
    <m/>
    <n v="0"/>
    <s v="A definir"/>
  </r>
  <r>
    <n v="170"/>
    <m/>
    <x v="2"/>
    <x v="0"/>
    <s v="P1"/>
    <x v="0"/>
    <x v="2"/>
    <m/>
    <x v="0"/>
    <x v="21"/>
    <m/>
    <s v="-"/>
    <n v="120"/>
    <n v="600"/>
    <m/>
    <m/>
    <n v="0"/>
    <n v="0"/>
    <m/>
    <n v="0"/>
    <s v="A definir"/>
  </r>
  <r>
    <n v="173"/>
    <m/>
    <x v="2"/>
    <x v="0"/>
    <s v="P1"/>
    <x v="0"/>
    <x v="2"/>
    <m/>
    <x v="0"/>
    <x v="22"/>
    <m/>
    <s v="-"/>
    <n v="120"/>
    <n v="600"/>
    <m/>
    <m/>
    <n v="0"/>
    <n v="0"/>
    <m/>
    <n v="0"/>
    <s v="A definir"/>
  </r>
  <r>
    <n v="174"/>
    <m/>
    <x v="2"/>
    <x v="0"/>
    <s v="P1"/>
    <x v="0"/>
    <x v="2"/>
    <m/>
    <x v="0"/>
    <x v="23"/>
    <m/>
    <s v="-"/>
    <n v="120"/>
    <n v="600"/>
    <m/>
    <m/>
    <n v="0"/>
    <n v="0"/>
    <m/>
    <n v="0"/>
    <s v="A definir"/>
  </r>
  <r>
    <n v="175"/>
    <m/>
    <x v="3"/>
    <x v="0"/>
    <s v="P1"/>
    <x v="0"/>
    <x v="2"/>
    <m/>
    <x v="0"/>
    <x v="24"/>
    <m/>
    <s v="-"/>
    <n v="120"/>
    <n v="600"/>
    <m/>
    <m/>
    <n v="0"/>
    <n v="0"/>
    <m/>
    <n v="0"/>
    <s v="A definir"/>
  </r>
  <r>
    <n v="176"/>
    <m/>
    <x v="3"/>
    <x v="0"/>
    <s v="P1"/>
    <x v="0"/>
    <x v="2"/>
    <m/>
    <x v="0"/>
    <x v="25"/>
    <m/>
    <s v="-"/>
    <n v="120"/>
    <n v="600"/>
    <m/>
    <m/>
    <n v="0"/>
    <n v="0"/>
    <m/>
    <n v="0"/>
    <s v="A definir"/>
  </r>
  <r>
    <n v="177"/>
    <m/>
    <x v="3"/>
    <x v="0"/>
    <s v="P1"/>
    <x v="0"/>
    <x v="2"/>
    <m/>
    <x v="0"/>
    <x v="26"/>
    <m/>
    <s v="-"/>
    <n v="120"/>
    <n v="600"/>
    <m/>
    <m/>
    <n v="0"/>
    <n v="0"/>
    <m/>
    <n v="0"/>
    <s v="A definir"/>
  </r>
  <r>
    <n v="178"/>
    <m/>
    <x v="3"/>
    <x v="0"/>
    <s v="P1"/>
    <x v="0"/>
    <x v="2"/>
    <m/>
    <x v="0"/>
    <x v="27"/>
    <m/>
    <s v="-"/>
    <n v="120"/>
    <n v="600"/>
    <m/>
    <m/>
    <n v="0"/>
    <n v="0"/>
    <m/>
    <n v="0"/>
    <s v="A definir"/>
  </r>
  <r>
    <n v="183"/>
    <n v="26"/>
    <x v="3"/>
    <x v="0"/>
    <s v="P1"/>
    <x v="0"/>
    <x v="2"/>
    <m/>
    <x v="0"/>
    <x v="28"/>
    <m/>
    <s v="-"/>
    <n v="115"/>
    <n v="600"/>
    <m/>
    <m/>
    <n v="0"/>
    <n v="0"/>
    <m/>
    <n v="0"/>
    <s v="A definir"/>
  </r>
  <r>
    <n v="184"/>
    <n v="26"/>
    <x v="3"/>
    <x v="0"/>
    <s v="P1"/>
    <x v="0"/>
    <x v="2"/>
    <m/>
    <x v="0"/>
    <x v="29"/>
    <m/>
    <s v="-"/>
    <n v="115"/>
    <n v="600"/>
    <m/>
    <m/>
    <n v="0"/>
    <n v="0"/>
    <m/>
    <n v="0"/>
    <s v="A definir"/>
  </r>
  <r>
    <n v="185"/>
    <n v="26"/>
    <x v="4"/>
    <x v="1"/>
    <m/>
    <x v="1"/>
    <x v="2"/>
    <m/>
    <x v="0"/>
    <x v="30"/>
    <m/>
    <s v="-"/>
    <n v="115"/>
    <n v="600"/>
    <m/>
    <m/>
    <n v="0"/>
    <n v="0"/>
    <m/>
    <n v="0"/>
    <s v="A definir"/>
  </r>
  <r>
    <m/>
    <m/>
    <x v="4"/>
    <x v="1"/>
    <m/>
    <x v="1"/>
    <x v="2"/>
    <m/>
    <x v="0"/>
    <x v="31"/>
    <m/>
    <s v="-"/>
    <n v="100"/>
    <n v="600"/>
    <m/>
    <m/>
    <n v="0"/>
    <n v="0"/>
    <m/>
    <n v="0"/>
    <s v="A definir"/>
  </r>
  <r>
    <m/>
    <m/>
    <x v="4"/>
    <x v="1"/>
    <m/>
    <x v="1"/>
    <x v="2"/>
    <m/>
    <x v="0"/>
    <x v="32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3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4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6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7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8"/>
    <m/>
    <s v="-"/>
    <n v="100"/>
    <n v="600"/>
    <m/>
    <m/>
    <n v="0"/>
    <n v="0"/>
    <m/>
    <n v="0"/>
    <s v="A definir"/>
  </r>
  <r>
    <m/>
    <m/>
    <x v="6"/>
    <x v="0"/>
    <s v="P1"/>
    <x v="0"/>
    <x v="2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120"/>
    <n v="60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120"/>
    <n v="60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120"/>
    <n v="60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120"/>
    <n v="60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48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49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50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51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52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53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0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1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2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3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4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5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6"/>
    <m/>
    <s v="-"/>
    <n v="120"/>
    <n v="600"/>
    <m/>
    <m/>
    <n v="0"/>
    <n v="0"/>
    <m/>
    <n v="0"/>
    <s v="A definir"/>
  </r>
  <r>
    <m/>
    <m/>
    <x v="0"/>
    <x v="1"/>
    <m/>
    <x v="1"/>
    <x v="3"/>
    <m/>
    <x v="0"/>
    <x v="7"/>
    <m/>
    <s v="-"/>
    <m/>
    <m/>
    <m/>
    <m/>
    <n v="0"/>
    <n v="0"/>
    <m/>
    <n v="0"/>
    <s v="A definir"/>
  </r>
  <r>
    <m/>
    <m/>
    <x v="0"/>
    <x v="0"/>
    <s v="P1"/>
    <x v="0"/>
    <x v="3"/>
    <m/>
    <x v="0"/>
    <x v="8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9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10"/>
    <m/>
    <s v="-"/>
    <n v="120"/>
    <n v="600"/>
    <m/>
    <m/>
    <n v="0"/>
    <n v="0"/>
    <m/>
    <n v="0"/>
    <s v="A definir"/>
  </r>
  <r>
    <m/>
    <m/>
    <x v="1"/>
    <x v="0"/>
    <s v="P1"/>
    <x v="0"/>
    <x v="3"/>
    <m/>
    <x v="0"/>
    <x v="11"/>
    <m/>
    <s v="-"/>
    <n v="120"/>
    <n v="600"/>
    <m/>
    <m/>
    <n v="0"/>
    <n v="0"/>
    <m/>
    <n v="0"/>
    <s v="A definir"/>
  </r>
  <r>
    <m/>
    <m/>
    <x v="1"/>
    <x v="0"/>
    <s v="P1"/>
    <x v="0"/>
    <x v="3"/>
    <m/>
    <x v="0"/>
    <x v="12"/>
    <m/>
    <s v="-"/>
    <n v="120"/>
    <n v="600"/>
    <m/>
    <m/>
    <n v="0"/>
    <n v="0"/>
    <m/>
    <n v="0"/>
    <s v="A definir"/>
  </r>
  <r>
    <m/>
    <m/>
    <x v="1"/>
    <x v="0"/>
    <s v="P1"/>
    <x v="0"/>
    <x v="3"/>
    <m/>
    <x v="0"/>
    <x v="13"/>
    <m/>
    <s v="-"/>
    <n v="120"/>
    <n v="600"/>
    <m/>
    <m/>
    <n v="0"/>
    <n v="0"/>
    <m/>
    <n v="0"/>
    <s v="A definir"/>
  </r>
  <r>
    <m/>
    <m/>
    <x v="1"/>
    <x v="0"/>
    <s v="P1"/>
    <x v="0"/>
    <x v="3"/>
    <m/>
    <x v="0"/>
    <x v="14"/>
    <m/>
    <s v="-"/>
    <n v="120"/>
    <n v="600"/>
    <m/>
    <m/>
    <n v="0"/>
    <n v="0"/>
    <m/>
    <n v="0"/>
    <s v="A definir"/>
  </r>
  <r>
    <m/>
    <m/>
    <x v="1"/>
    <x v="0"/>
    <s v="P1"/>
    <x v="0"/>
    <x v="3"/>
    <m/>
    <x v="0"/>
    <x v="15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16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17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18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19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20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21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22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23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4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5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6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7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8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9"/>
    <m/>
    <s v="-"/>
    <n v="115"/>
    <n v="600"/>
    <m/>
    <m/>
    <n v="0"/>
    <n v="0"/>
    <m/>
    <n v="0"/>
    <s v="A definir"/>
  </r>
  <r>
    <m/>
    <m/>
    <x v="4"/>
    <x v="1"/>
    <m/>
    <x v="1"/>
    <x v="3"/>
    <m/>
    <x v="0"/>
    <x v="30"/>
    <m/>
    <s v="-"/>
    <n v="115"/>
    <n v="600"/>
    <m/>
    <m/>
    <n v="0"/>
    <n v="0"/>
    <m/>
    <n v="0"/>
    <s v="A definir"/>
  </r>
  <r>
    <m/>
    <m/>
    <x v="4"/>
    <x v="1"/>
    <m/>
    <x v="1"/>
    <x v="3"/>
    <m/>
    <x v="0"/>
    <x v="31"/>
    <m/>
    <s v="-"/>
    <n v="100"/>
    <n v="600"/>
    <m/>
    <m/>
    <n v="0"/>
    <n v="0"/>
    <m/>
    <n v="0"/>
    <s v="A definir"/>
  </r>
  <r>
    <m/>
    <m/>
    <x v="4"/>
    <x v="1"/>
    <m/>
    <x v="1"/>
    <x v="3"/>
    <m/>
    <x v="0"/>
    <x v="32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3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4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6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7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8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2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2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2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2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48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49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50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51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52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53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0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2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2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2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2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2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2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2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2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15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15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15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31"/>
    </i>
    <i>
      <x v="36"/>
    </i>
    <i>
      <x v="93"/>
    </i>
    <i>
      <x v="95"/>
    </i>
    <i>
      <x v="124"/>
    </i>
    <i>
      <x v="156"/>
    </i>
    <i>
      <x v="173"/>
    </i>
    <i>
      <x v="176"/>
    </i>
    <i>
      <x v="224"/>
    </i>
    <i>
      <x v="231"/>
    </i>
    <i>
      <x v="251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2016">
      <pivotArea type="origin" dataOnly="0" labelOnly="1" outline="0" fieldPosition="0"/>
    </format>
    <format dxfId="2015">
      <pivotArea field="3" type="button" dataOnly="0" labelOnly="1" outline="0"/>
    </format>
    <format dxfId="2014">
      <pivotArea field="6" type="button" dataOnly="0" labelOnly="1" outline="0" axis="axisCol" fieldPosition="0"/>
    </format>
    <format dxfId="2013">
      <pivotArea field="5" type="button" dataOnly="0" labelOnly="1" outline="0"/>
    </format>
    <format dxfId="2012">
      <pivotArea field="8" type="button" dataOnly="0" labelOnly="1" outline="0"/>
    </format>
    <format dxfId="2011">
      <pivotArea type="topRight" dataOnly="0" labelOnly="1" outline="0" fieldPosition="0"/>
    </format>
    <format dxfId="2010">
      <pivotArea type="origin" dataOnly="0" labelOnly="1" outline="0" fieldPosition="0"/>
    </format>
    <format dxfId="2009">
      <pivotArea field="3" type="button" dataOnly="0" labelOnly="1" outline="0"/>
    </format>
    <format dxfId="2008">
      <pivotArea field="6" type="button" dataOnly="0" labelOnly="1" outline="0" axis="axisCol" fieldPosition="0"/>
    </format>
    <format dxfId="2007">
      <pivotArea field="5" type="button" dataOnly="0" labelOnly="1" outline="0"/>
    </format>
    <format dxfId="2006">
      <pivotArea field="8" type="button" dataOnly="0" labelOnly="1" outline="0"/>
    </format>
    <format dxfId="2005">
      <pivotArea type="topRight" dataOnly="0" labelOnly="1" outline="0" fieldPosition="0"/>
    </format>
    <format dxfId="2004">
      <pivotArea dataOnly="0" grandCol="1" outline="0" fieldPosition="0"/>
    </format>
    <format dxfId="2003">
      <pivotArea dataOnly="0" grandCol="1" outline="0" fieldPosition="0"/>
    </format>
    <format dxfId="2002">
      <pivotArea field="9" type="button" dataOnly="0" labelOnly="1" outline="0" axis="axisRow" fieldPosition="0"/>
    </format>
    <format dxfId="2001">
      <pivotArea field="9" type="button" dataOnly="0" labelOnly="1" outline="0" axis="axisRow" fieldPosition="0"/>
    </format>
    <format dxfId="2000">
      <pivotArea field="9" type="button" dataOnly="0" labelOnly="1" outline="0" axis="axisRow" fieldPosition="0"/>
    </format>
    <format dxfId="1999">
      <pivotArea grandRow="1" outline="0" collapsedLevelsAreSubtotals="1" fieldPosition="0"/>
    </format>
    <format dxfId="1998">
      <pivotArea outline="0" fieldPosition="0">
        <references count="1">
          <reference field="4294967294" count="1">
            <x v="0"/>
          </reference>
        </references>
      </pivotArea>
    </format>
    <format dxfId="1997">
      <pivotArea dataOnly="0" outline="0" fieldPosition="0">
        <references count="1">
          <reference field="6" count="1">
            <x v="2"/>
          </reference>
        </references>
      </pivotArea>
    </format>
    <format dxfId="1996">
      <pivotArea dataOnly="0" outline="0" fieldPosition="0">
        <references count="1">
          <reference field="6" count="1">
            <x v="2"/>
          </reference>
        </references>
      </pivotArea>
    </format>
    <format dxfId="1995">
      <pivotArea dataOnly="0" outline="0" fieldPosition="0">
        <references count="1">
          <reference field="6" count="1">
            <x v="3"/>
          </reference>
        </references>
      </pivotArea>
    </format>
    <format dxfId="1994">
      <pivotArea dataOnly="0" outline="0" fieldPosition="0">
        <references count="1">
          <reference field="6" count="1">
            <x v="3"/>
          </reference>
        </references>
      </pivotArea>
    </format>
    <format dxfId="1993">
      <pivotArea dataOnly="0" outline="0" fieldPosition="0">
        <references count="1">
          <reference field="6" count="1">
            <x v="0"/>
          </reference>
        </references>
      </pivotArea>
    </format>
    <format dxfId="1992">
      <pivotArea dataOnly="0" outline="0" fieldPosition="0">
        <references count="1">
          <reference field="6" count="1">
            <x v="0"/>
          </reference>
        </references>
      </pivotArea>
    </format>
    <format dxfId="1991">
      <pivotArea dataOnly="0" outline="0" fieldPosition="0">
        <references count="1">
          <reference field="6" count="1">
            <x v="1"/>
          </reference>
        </references>
      </pivotArea>
    </format>
    <format dxfId="1990">
      <pivotArea dataOnly="0" outline="0" fieldPosition="0">
        <references count="1">
          <reference field="6" count="1">
            <x v="1"/>
          </reference>
        </references>
      </pivotArea>
    </format>
    <format dxfId="1989">
      <pivotArea dataOnly="0" labelOnly="1" fieldPosition="0">
        <references count="1">
          <reference field="9" count="0"/>
        </references>
      </pivotArea>
    </format>
    <format dxfId="1988">
      <pivotArea dataOnly="0" labelOnly="1" outline="0" fieldPosition="0">
        <references count="1">
          <reference field="2" count="0"/>
        </references>
      </pivotArea>
    </format>
    <format dxfId="1987">
      <pivotArea field="9" type="button" dataOnly="0" labelOnly="1" outline="0" axis="axisRow" fieldPosition="0"/>
    </format>
    <format dxfId="1986">
      <pivotArea dataOnly="0" labelOnly="1" fieldPosition="0">
        <references count="1">
          <reference field="6" count="0"/>
        </references>
      </pivotArea>
    </format>
    <format dxfId="198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29"/>
    </i>
    <i>
      <x v="149"/>
    </i>
    <i>
      <x v="177"/>
    </i>
    <i>
      <x v="227"/>
    </i>
    <i>
      <x v="2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84">
      <pivotArea type="origin" dataOnly="0" labelOnly="1" outline="0" fieldPosition="0"/>
    </format>
    <format dxfId="1983">
      <pivotArea field="3" type="button" dataOnly="0" labelOnly="1" outline="0"/>
    </format>
    <format dxfId="1982">
      <pivotArea field="6" type="button" dataOnly="0" labelOnly="1" outline="0" axis="axisCol" fieldPosition="0"/>
    </format>
    <format dxfId="1981">
      <pivotArea field="5" type="button" dataOnly="0" labelOnly="1" outline="0"/>
    </format>
    <format dxfId="1980">
      <pivotArea field="8" type="button" dataOnly="0" labelOnly="1" outline="0"/>
    </format>
    <format dxfId="1979">
      <pivotArea type="topRight" dataOnly="0" labelOnly="1" outline="0" fieldPosition="0"/>
    </format>
    <format dxfId="1978">
      <pivotArea type="origin" dataOnly="0" labelOnly="1" outline="0" fieldPosition="0"/>
    </format>
    <format dxfId="1977">
      <pivotArea field="3" type="button" dataOnly="0" labelOnly="1" outline="0"/>
    </format>
    <format dxfId="1976">
      <pivotArea field="6" type="button" dataOnly="0" labelOnly="1" outline="0" axis="axisCol" fieldPosition="0"/>
    </format>
    <format dxfId="1975">
      <pivotArea field="5" type="button" dataOnly="0" labelOnly="1" outline="0"/>
    </format>
    <format dxfId="1974">
      <pivotArea field="8" type="button" dataOnly="0" labelOnly="1" outline="0"/>
    </format>
    <format dxfId="1973">
      <pivotArea type="topRight" dataOnly="0" labelOnly="1" outline="0" fieldPosition="0"/>
    </format>
    <format dxfId="1972">
      <pivotArea dataOnly="0" grandCol="1" outline="0" fieldPosition="0"/>
    </format>
    <format dxfId="1971">
      <pivotArea dataOnly="0" grandCol="1" outline="0" fieldPosition="0"/>
    </format>
    <format dxfId="1970">
      <pivotArea field="9" type="button" dataOnly="0" labelOnly="1" outline="0" axis="axisRow" fieldPosition="0"/>
    </format>
    <format dxfId="1969">
      <pivotArea field="9" type="button" dataOnly="0" labelOnly="1" outline="0" axis="axisRow" fieldPosition="0"/>
    </format>
    <format dxfId="1968">
      <pivotArea field="9" type="button" dataOnly="0" labelOnly="1" outline="0" axis="axisRow" fieldPosition="0"/>
    </format>
    <format dxfId="1967">
      <pivotArea grandRow="1" outline="0" collapsedLevelsAreSubtotals="1" fieldPosition="0"/>
    </format>
    <format dxfId="1966">
      <pivotArea outline="0" fieldPosition="0">
        <references count="1">
          <reference field="4294967294" count="1">
            <x v="0"/>
          </reference>
        </references>
      </pivotArea>
    </format>
    <format dxfId="1965">
      <pivotArea dataOnly="0" outline="0" fieldPosition="0">
        <references count="1">
          <reference field="6" count="1">
            <x v="2"/>
          </reference>
        </references>
      </pivotArea>
    </format>
    <format dxfId="1964">
      <pivotArea dataOnly="0" outline="0" fieldPosition="0">
        <references count="1">
          <reference field="6" count="1">
            <x v="2"/>
          </reference>
        </references>
      </pivotArea>
    </format>
    <format dxfId="1963">
      <pivotArea dataOnly="0" outline="0" fieldPosition="0">
        <references count="1">
          <reference field="6" count="1">
            <x v="3"/>
          </reference>
        </references>
      </pivotArea>
    </format>
    <format dxfId="1962">
      <pivotArea dataOnly="0" outline="0" fieldPosition="0">
        <references count="1">
          <reference field="6" count="1">
            <x v="3"/>
          </reference>
        </references>
      </pivotArea>
    </format>
    <format dxfId="1961">
      <pivotArea dataOnly="0" outline="0" fieldPosition="0">
        <references count="1">
          <reference field="6" count="1">
            <x v="0"/>
          </reference>
        </references>
      </pivotArea>
    </format>
    <format dxfId="1960">
      <pivotArea dataOnly="0" outline="0" fieldPosition="0">
        <references count="1">
          <reference field="6" count="1">
            <x v="0"/>
          </reference>
        </references>
      </pivotArea>
    </format>
    <format dxfId="1959">
      <pivotArea dataOnly="0" outline="0" fieldPosition="0">
        <references count="1">
          <reference field="6" count="1">
            <x v="1"/>
          </reference>
        </references>
      </pivotArea>
    </format>
    <format dxfId="1958">
      <pivotArea dataOnly="0" outline="0" fieldPosition="0">
        <references count="1">
          <reference field="6" count="1">
            <x v="1"/>
          </reference>
        </references>
      </pivotArea>
    </format>
    <format dxfId="1957">
      <pivotArea dataOnly="0" labelOnly="1" fieldPosition="0">
        <references count="1">
          <reference field="9" count="0"/>
        </references>
      </pivotArea>
    </format>
    <format dxfId="1956">
      <pivotArea dataOnly="0" labelOnly="1" outline="0" fieldPosition="0">
        <references count="1">
          <reference field="2" count="0"/>
        </references>
      </pivotArea>
    </format>
    <format dxfId="1955">
      <pivotArea dataOnly="0" labelOnly="1" outline="0" fieldPosition="0">
        <references count="1">
          <reference field="2" count="0"/>
        </references>
      </pivotArea>
    </format>
    <format dxfId="1954">
      <pivotArea field="9" type="button" dataOnly="0" labelOnly="1" outline="0" axis="axisRow" fieldPosition="0"/>
    </format>
    <format dxfId="1953">
      <pivotArea dataOnly="0" labelOnly="1" fieldPosition="0">
        <references count="1">
          <reference field="6" count="0"/>
        </references>
      </pivotArea>
    </format>
    <format dxfId="1952">
      <pivotArea dataOnly="0" labelOnly="1" grandCol="1" outline="0" fieldPosition="0"/>
    </format>
    <format dxfId="1951">
      <pivotArea field="9" type="button" dataOnly="0" labelOnly="1" outline="0" axis="axisRow" fieldPosition="0"/>
    </format>
    <format dxfId="1950">
      <pivotArea dataOnly="0" labelOnly="1" fieldPosition="0">
        <references count="1">
          <reference field="6" count="0"/>
        </references>
      </pivotArea>
    </format>
    <format dxfId="194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109"/>
    </i>
    <i>
      <x v="118"/>
    </i>
    <i>
      <x v="172"/>
    </i>
    <i>
      <x v="209"/>
    </i>
    <i>
      <x v="228"/>
    </i>
    <i>
      <x v="25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48">
      <pivotArea type="origin" dataOnly="0" labelOnly="1" outline="0" fieldPosition="0"/>
    </format>
    <format dxfId="1947">
      <pivotArea field="3" type="button" dataOnly="0" labelOnly="1" outline="0"/>
    </format>
    <format dxfId="1946">
      <pivotArea field="6" type="button" dataOnly="0" labelOnly="1" outline="0" axis="axisCol" fieldPosition="0"/>
    </format>
    <format dxfId="1945">
      <pivotArea field="5" type="button" dataOnly="0" labelOnly="1" outline="0"/>
    </format>
    <format dxfId="1944">
      <pivotArea field="8" type="button" dataOnly="0" labelOnly="1" outline="0"/>
    </format>
    <format dxfId="1943">
      <pivotArea type="topRight" dataOnly="0" labelOnly="1" outline="0" fieldPosition="0"/>
    </format>
    <format dxfId="1942">
      <pivotArea type="origin" dataOnly="0" labelOnly="1" outline="0" fieldPosition="0"/>
    </format>
    <format dxfId="1941">
      <pivotArea field="3" type="button" dataOnly="0" labelOnly="1" outline="0"/>
    </format>
    <format dxfId="1940">
      <pivotArea field="6" type="button" dataOnly="0" labelOnly="1" outline="0" axis="axisCol" fieldPosition="0"/>
    </format>
    <format dxfId="1939">
      <pivotArea field="5" type="button" dataOnly="0" labelOnly="1" outline="0"/>
    </format>
    <format dxfId="1938">
      <pivotArea field="8" type="button" dataOnly="0" labelOnly="1" outline="0"/>
    </format>
    <format dxfId="1937">
      <pivotArea type="topRight" dataOnly="0" labelOnly="1" outline="0" fieldPosition="0"/>
    </format>
    <format dxfId="1936">
      <pivotArea dataOnly="0" grandCol="1" outline="0" fieldPosition="0"/>
    </format>
    <format dxfId="1935">
      <pivotArea dataOnly="0" grandCol="1" outline="0" fieldPosition="0"/>
    </format>
    <format dxfId="1934">
      <pivotArea field="9" type="button" dataOnly="0" labelOnly="1" outline="0" axis="axisRow" fieldPosition="0"/>
    </format>
    <format dxfId="1933">
      <pivotArea field="9" type="button" dataOnly="0" labelOnly="1" outline="0" axis="axisRow" fieldPosition="0"/>
    </format>
    <format dxfId="1932">
      <pivotArea field="9" type="button" dataOnly="0" labelOnly="1" outline="0" axis="axisRow" fieldPosition="0"/>
    </format>
    <format dxfId="1931">
      <pivotArea grandRow="1" outline="0" collapsedLevelsAreSubtotals="1" fieldPosition="0"/>
    </format>
    <format dxfId="1930">
      <pivotArea outline="0" fieldPosition="0">
        <references count="1">
          <reference field="4294967294" count="1">
            <x v="0"/>
          </reference>
        </references>
      </pivotArea>
    </format>
    <format dxfId="1929">
      <pivotArea dataOnly="0" outline="0" fieldPosition="0">
        <references count="1">
          <reference field="6" count="1">
            <x v="2"/>
          </reference>
        </references>
      </pivotArea>
    </format>
    <format dxfId="1928">
      <pivotArea dataOnly="0" outline="0" fieldPosition="0">
        <references count="1">
          <reference field="6" count="1">
            <x v="2"/>
          </reference>
        </references>
      </pivotArea>
    </format>
    <format dxfId="1927">
      <pivotArea dataOnly="0" outline="0" fieldPosition="0">
        <references count="1">
          <reference field="6" count="1">
            <x v="3"/>
          </reference>
        </references>
      </pivotArea>
    </format>
    <format dxfId="1926">
      <pivotArea dataOnly="0" outline="0" fieldPosition="0">
        <references count="1">
          <reference field="6" count="1">
            <x v="3"/>
          </reference>
        </references>
      </pivotArea>
    </format>
    <format dxfId="1925">
      <pivotArea dataOnly="0" outline="0" fieldPosition="0">
        <references count="1">
          <reference field="6" count="1">
            <x v="0"/>
          </reference>
        </references>
      </pivotArea>
    </format>
    <format dxfId="1924">
      <pivotArea dataOnly="0" outline="0" fieldPosition="0">
        <references count="1">
          <reference field="6" count="1">
            <x v="0"/>
          </reference>
        </references>
      </pivotArea>
    </format>
    <format dxfId="1923">
      <pivotArea dataOnly="0" outline="0" fieldPosition="0">
        <references count="1">
          <reference field="6" count="1">
            <x v="1"/>
          </reference>
        </references>
      </pivotArea>
    </format>
    <format dxfId="1922">
      <pivotArea dataOnly="0" outline="0" fieldPosition="0">
        <references count="1">
          <reference field="6" count="1">
            <x v="1"/>
          </reference>
        </references>
      </pivotArea>
    </format>
    <format dxfId="1921">
      <pivotArea dataOnly="0" labelOnly="1" fieldPosition="0">
        <references count="1">
          <reference field="9" count="0"/>
        </references>
      </pivotArea>
    </format>
    <format dxfId="1920">
      <pivotArea dataOnly="0" labelOnly="1" outline="0" fieldPosition="0">
        <references count="1">
          <reference field="2" count="0"/>
        </references>
      </pivotArea>
    </format>
    <format dxfId="1919">
      <pivotArea dataOnly="0" labelOnly="1" grandCol="1" outline="0" fieldPosition="0"/>
    </format>
    <format dxfId="1918">
      <pivotArea field="9" type="button" dataOnly="0" labelOnly="1" outline="0" axis="axisRow" fieldPosition="0"/>
    </format>
    <format dxfId="1917">
      <pivotArea dataOnly="0" labelOnly="1" fieldPosition="0">
        <references count="1">
          <reference field="6" count="0"/>
        </references>
      </pivotArea>
    </format>
    <format dxfId="1916">
      <pivotArea dataOnly="0" labelOnly="1" grandCol="1" outline="0" fieldPosition="0"/>
    </format>
    <format dxfId="1915">
      <pivotArea field="9" type="button" dataOnly="0" labelOnly="1" outline="0" axis="axisRow" fieldPosition="0"/>
    </format>
    <format dxfId="1914">
      <pivotArea dataOnly="0" labelOnly="1" fieldPosition="0">
        <references count="1">
          <reference field="6" count="0"/>
        </references>
      </pivotArea>
    </format>
    <format dxfId="191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8"/>
    </i>
    <i>
      <x v="44"/>
    </i>
    <i>
      <x v="92"/>
    </i>
    <i>
      <x v="147"/>
    </i>
    <i>
      <x v="215"/>
    </i>
    <i>
      <x v="2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12">
      <pivotArea type="origin" dataOnly="0" labelOnly="1" outline="0" fieldPosition="0"/>
    </format>
    <format dxfId="1911">
      <pivotArea field="3" type="button" dataOnly="0" labelOnly="1" outline="0"/>
    </format>
    <format dxfId="1910">
      <pivotArea field="6" type="button" dataOnly="0" labelOnly="1" outline="0" axis="axisCol" fieldPosition="0"/>
    </format>
    <format dxfId="1909">
      <pivotArea field="5" type="button" dataOnly="0" labelOnly="1" outline="0"/>
    </format>
    <format dxfId="1908">
      <pivotArea field="8" type="button" dataOnly="0" labelOnly="1" outline="0"/>
    </format>
    <format dxfId="1907">
      <pivotArea type="topRight" dataOnly="0" labelOnly="1" outline="0" fieldPosition="0"/>
    </format>
    <format dxfId="1906">
      <pivotArea type="origin" dataOnly="0" labelOnly="1" outline="0" fieldPosition="0"/>
    </format>
    <format dxfId="1905">
      <pivotArea field="3" type="button" dataOnly="0" labelOnly="1" outline="0"/>
    </format>
    <format dxfId="1904">
      <pivotArea field="6" type="button" dataOnly="0" labelOnly="1" outline="0" axis="axisCol" fieldPosition="0"/>
    </format>
    <format dxfId="1903">
      <pivotArea field="5" type="button" dataOnly="0" labelOnly="1" outline="0"/>
    </format>
    <format dxfId="1902">
      <pivotArea field="8" type="button" dataOnly="0" labelOnly="1" outline="0"/>
    </format>
    <format dxfId="1901">
      <pivotArea type="topRight" dataOnly="0" labelOnly="1" outline="0" fieldPosition="0"/>
    </format>
    <format dxfId="1900">
      <pivotArea dataOnly="0" grandCol="1" outline="0" fieldPosition="0"/>
    </format>
    <format dxfId="1899">
      <pivotArea dataOnly="0" grandCol="1" outline="0" fieldPosition="0"/>
    </format>
    <format dxfId="1898">
      <pivotArea field="9" type="button" dataOnly="0" labelOnly="1" outline="0" axis="axisRow" fieldPosition="0"/>
    </format>
    <format dxfId="1897">
      <pivotArea field="9" type="button" dataOnly="0" labelOnly="1" outline="0" axis="axisRow" fieldPosition="0"/>
    </format>
    <format dxfId="1896">
      <pivotArea field="9" type="button" dataOnly="0" labelOnly="1" outline="0" axis="axisRow" fieldPosition="0"/>
    </format>
    <format dxfId="1895">
      <pivotArea grandRow="1" outline="0" collapsedLevelsAreSubtotals="1" fieldPosition="0"/>
    </format>
    <format dxfId="1894">
      <pivotArea outline="0" fieldPosition="0">
        <references count="1">
          <reference field="4294967294" count="1">
            <x v="0"/>
          </reference>
        </references>
      </pivotArea>
    </format>
    <format dxfId="1893">
      <pivotArea dataOnly="0" outline="0" fieldPosition="0">
        <references count="1">
          <reference field="6" count="1">
            <x v="2"/>
          </reference>
        </references>
      </pivotArea>
    </format>
    <format dxfId="1892">
      <pivotArea dataOnly="0" outline="0" fieldPosition="0">
        <references count="1">
          <reference field="6" count="1">
            <x v="2"/>
          </reference>
        </references>
      </pivotArea>
    </format>
    <format dxfId="1891">
      <pivotArea dataOnly="0" outline="0" fieldPosition="0">
        <references count="1">
          <reference field="6" count="1">
            <x v="3"/>
          </reference>
        </references>
      </pivotArea>
    </format>
    <format dxfId="1890">
      <pivotArea dataOnly="0" outline="0" fieldPosition="0">
        <references count="1">
          <reference field="6" count="1">
            <x v="3"/>
          </reference>
        </references>
      </pivotArea>
    </format>
    <format dxfId="1889">
      <pivotArea dataOnly="0" outline="0" fieldPosition="0">
        <references count="1">
          <reference field="6" count="1">
            <x v="0"/>
          </reference>
        </references>
      </pivotArea>
    </format>
    <format dxfId="1888">
      <pivotArea dataOnly="0" outline="0" fieldPosition="0">
        <references count="1">
          <reference field="6" count="1">
            <x v="0"/>
          </reference>
        </references>
      </pivotArea>
    </format>
    <format dxfId="1887">
      <pivotArea dataOnly="0" outline="0" fieldPosition="0">
        <references count="1">
          <reference field="6" count="1">
            <x v="1"/>
          </reference>
        </references>
      </pivotArea>
    </format>
    <format dxfId="1886">
      <pivotArea dataOnly="0" outline="0" fieldPosition="0">
        <references count="1">
          <reference field="6" count="1">
            <x v="1"/>
          </reference>
        </references>
      </pivotArea>
    </format>
    <format dxfId="1885">
      <pivotArea dataOnly="0" labelOnly="1" fieldPosition="0">
        <references count="1">
          <reference field="9" count="0"/>
        </references>
      </pivotArea>
    </format>
    <format dxfId="1884">
      <pivotArea dataOnly="0" labelOnly="1" outline="0" fieldPosition="0">
        <references count="1">
          <reference field="2" count="0"/>
        </references>
      </pivotArea>
    </format>
    <format dxfId="1883">
      <pivotArea dataOnly="0" labelOnly="1" outline="0" fieldPosition="0">
        <references count="1">
          <reference field="2" count="0"/>
        </references>
      </pivotArea>
    </format>
    <format dxfId="1882">
      <pivotArea field="9" type="button" dataOnly="0" labelOnly="1" outline="0" axis="axisRow" fieldPosition="0"/>
    </format>
    <format dxfId="1881">
      <pivotArea dataOnly="0" labelOnly="1" fieldPosition="0">
        <references count="1">
          <reference field="6" count="0"/>
        </references>
      </pivotArea>
    </format>
    <format dxfId="1880">
      <pivotArea dataOnly="0" labelOnly="1" grandCol="1" outline="0" fieldPosition="0"/>
    </format>
    <format dxfId="1879">
      <pivotArea field="9" type="button" dataOnly="0" labelOnly="1" outline="0" axis="axisRow" fieldPosition="0"/>
    </format>
    <format dxfId="1878">
      <pivotArea dataOnly="0" labelOnly="1" fieldPosition="0">
        <references count="1">
          <reference field="6" count="0"/>
        </references>
      </pivotArea>
    </format>
    <format dxfId="187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113"/>
    </i>
    <i>
      <x v="170"/>
    </i>
    <i>
      <x v="263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76">
      <pivotArea type="origin" dataOnly="0" labelOnly="1" outline="0" fieldPosition="0"/>
    </format>
    <format dxfId="1875">
      <pivotArea field="3" type="button" dataOnly="0" labelOnly="1" outline="0"/>
    </format>
    <format dxfId="1874">
      <pivotArea field="6" type="button" dataOnly="0" labelOnly="1" outline="0" axis="axisCol" fieldPosition="0"/>
    </format>
    <format dxfId="1873">
      <pivotArea field="5" type="button" dataOnly="0" labelOnly="1" outline="0"/>
    </format>
    <format dxfId="1872">
      <pivotArea field="8" type="button" dataOnly="0" labelOnly="1" outline="0"/>
    </format>
    <format dxfId="1871">
      <pivotArea type="topRight" dataOnly="0" labelOnly="1" outline="0" fieldPosition="0"/>
    </format>
    <format dxfId="1870">
      <pivotArea type="origin" dataOnly="0" labelOnly="1" outline="0" fieldPosition="0"/>
    </format>
    <format dxfId="1869">
      <pivotArea field="3" type="button" dataOnly="0" labelOnly="1" outline="0"/>
    </format>
    <format dxfId="1868">
      <pivotArea field="6" type="button" dataOnly="0" labelOnly="1" outline="0" axis="axisCol" fieldPosition="0"/>
    </format>
    <format dxfId="1867">
      <pivotArea field="5" type="button" dataOnly="0" labelOnly="1" outline="0"/>
    </format>
    <format dxfId="1866">
      <pivotArea field="8" type="button" dataOnly="0" labelOnly="1" outline="0"/>
    </format>
    <format dxfId="1865">
      <pivotArea type="topRight" dataOnly="0" labelOnly="1" outline="0" fieldPosition="0"/>
    </format>
    <format dxfId="1864">
      <pivotArea dataOnly="0" grandCol="1" outline="0" fieldPosition="0"/>
    </format>
    <format dxfId="1863">
      <pivotArea dataOnly="0" grandCol="1" outline="0" fieldPosition="0"/>
    </format>
    <format dxfId="1862">
      <pivotArea field="9" type="button" dataOnly="0" labelOnly="1" outline="0" axis="axisRow" fieldPosition="0"/>
    </format>
    <format dxfId="1861">
      <pivotArea field="9" type="button" dataOnly="0" labelOnly="1" outline="0" axis="axisRow" fieldPosition="0"/>
    </format>
    <format dxfId="1860">
      <pivotArea field="9" type="button" dataOnly="0" labelOnly="1" outline="0" axis="axisRow" fieldPosition="0"/>
    </format>
    <format dxfId="1859">
      <pivotArea grandRow="1" outline="0" collapsedLevelsAreSubtotals="1" fieldPosition="0"/>
    </format>
    <format dxfId="1858">
      <pivotArea outline="0" fieldPosition="0">
        <references count="1">
          <reference field="4294967294" count="1">
            <x v="0"/>
          </reference>
        </references>
      </pivotArea>
    </format>
    <format dxfId="1857">
      <pivotArea dataOnly="0" outline="0" fieldPosition="0">
        <references count="1">
          <reference field="6" count="1">
            <x v="2"/>
          </reference>
        </references>
      </pivotArea>
    </format>
    <format dxfId="1856">
      <pivotArea dataOnly="0" outline="0" fieldPosition="0">
        <references count="1">
          <reference field="6" count="1">
            <x v="2"/>
          </reference>
        </references>
      </pivotArea>
    </format>
    <format dxfId="1855">
      <pivotArea dataOnly="0" outline="0" fieldPosition="0">
        <references count="1">
          <reference field="6" count="1">
            <x v="3"/>
          </reference>
        </references>
      </pivotArea>
    </format>
    <format dxfId="1854">
      <pivotArea dataOnly="0" outline="0" fieldPosition="0">
        <references count="1">
          <reference field="6" count="1">
            <x v="3"/>
          </reference>
        </references>
      </pivotArea>
    </format>
    <format dxfId="1853">
      <pivotArea dataOnly="0" outline="0" fieldPosition="0">
        <references count="1">
          <reference field="6" count="1">
            <x v="0"/>
          </reference>
        </references>
      </pivotArea>
    </format>
    <format dxfId="1852">
      <pivotArea dataOnly="0" outline="0" fieldPosition="0">
        <references count="1">
          <reference field="6" count="1">
            <x v="0"/>
          </reference>
        </references>
      </pivotArea>
    </format>
    <format dxfId="1851">
      <pivotArea dataOnly="0" outline="0" fieldPosition="0">
        <references count="1">
          <reference field="6" count="1">
            <x v="1"/>
          </reference>
        </references>
      </pivotArea>
    </format>
    <format dxfId="1850">
      <pivotArea dataOnly="0" outline="0" fieldPosition="0">
        <references count="1">
          <reference field="6" count="1">
            <x v="1"/>
          </reference>
        </references>
      </pivotArea>
    </format>
    <format dxfId="1849">
      <pivotArea dataOnly="0" labelOnly="1" fieldPosition="0">
        <references count="1">
          <reference field="9" count="0"/>
        </references>
      </pivotArea>
    </format>
    <format dxfId="1848">
      <pivotArea dataOnly="0" labelOnly="1" outline="0" fieldPosition="0">
        <references count="1">
          <reference field="2" count="0"/>
        </references>
      </pivotArea>
    </format>
    <format dxfId="1847">
      <pivotArea dataOnly="0" labelOnly="1" outline="0" fieldPosition="0">
        <references count="1">
          <reference field="2" count="0"/>
        </references>
      </pivotArea>
    </format>
    <format dxfId="1846">
      <pivotArea field="9" type="button" dataOnly="0" labelOnly="1" outline="0" axis="axisRow" fieldPosition="0"/>
    </format>
    <format dxfId="1845">
      <pivotArea dataOnly="0" labelOnly="1" fieldPosition="0">
        <references count="1">
          <reference field="6" count="0"/>
        </references>
      </pivotArea>
    </format>
    <format dxfId="1844">
      <pivotArea dataOnly="0" labelOnly="1" grandCol="1" outline="0" fieldPosition="0"/>
    </format>
    <format dxfId="1843">
      <pivotArea field="9" type="button" dataOnly="0" labelOnly="1" outline="0" axis="axisRow" fieldPosition="0"/>
    </format>
    <format dxfId="1842">
      <pivotArea dataOnly="0" labelOnly="1" fieldPosition="0">
        <references count="1">
          <reference field="6" count="0"/>
        </references>
      </pivotArea>
    </format>
    <format dxfId="184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23"/>
    </i>
    <i>
      <x v="125"/>
    </i>
    <i>
      <x v="139"/>
    </i>
    <i>
      <x v="188"/>
    </i>
    <i>
      <x v="210"/>
    </i>
    <i>
      <x v="23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40">
      <pivotArea type="origin" dataOnly="0" labelOnly="1" outline="0" fieldPosition="0"/>
    </format>
    <format dxfId="1839">
      <pivotArea field="3" type="button" dataOnly="0" labelOnly="1" outline="0"/>
    </format>
    <format dxfId="1838">
      <pivotArea field="6" type="button" dataOnly="0" labelOnly="1" outline="0" axis="axisCol" fieldPosition="0"/>
    </format>
    <format dxfId="1837">
      <pivotArea field="5" type="button" dataOnly="0" labelOnly="1" outline="0"/>
    </format>
    <format dxfId="1836">
      <pivotArea field="8" type="button" dataOnly="0" labelOnly="1" outline="0"/>
    </format>
    <format dxfId="1835">
      <pivotArea type="topRight" dataOnly="0" labelOnly="1" outline="0" fieldPosition="0"/>
    </format>
    <format dxfId="1834">
      <pivotArea type="origin" dataOnly="0" labelOnly="1" outline="0" fieldPosition="0"/>
    </format>
    <format dxfId="1833">
      <pivotArea field="3" type="button" dataOnly="0" labelOnly="1" outline="0"/>
    </format>
    <format dxfId="1832">
      <pivotArea field="6" type="button" dataOnly="0" labelOnly="1" outline="0" axis="axisCol" fieldPosition="0"/>
    </format>
    <format dxfId="1831">
      <pivotArea field="5" type="button" dataOnly="0" labelOnly="1" outline="0"/>
    </format>
    <format dxfId="1830">
      <pivotArea field="8" type="button" dataOnly="0" labelOnly="1" outline="0"/>
    </format>
    <format dxfId="1829">
      <pivotArea type="topRight" dataOnly="0" labelOnly="1" outline="0" fieldPosition="0"/>
    </format>
    <format dxfId="1828">
      <pivotArea dataOnly="0" grandCol="1" outline="0" fieldPosition="0"/>
    </format>
    <format dxfId="1827">
      <pivotArea dataOnly="0" grandCol="1" outline="0" fieldPosition="0"/>
    </format>
    <format dxfId="1826">
      <pivotArea field="9" type="button" dataOnly="0" labelOnly="1" outline="0" axis="axisRow" fieldPosition="0"/>
    </format>
    <format dxfId="1825">
      <pivotArea field="9" type="button" dataOnly="0" labelOnly="1" outline="0" axis="axisRow" fieldPosition="0"/>
    </format>
    <format dxfId="1824">
      <pivotArea field="9" type="button" dataOnly="0" labelOnly="1" outline="0" axis="axisRow" fieldPosition="0"/>
    </format>
    <format dxfId="1823">
      <pivotArea grandRow="1" outline="0" collapsedLevelsAreSubtotals="1" fieldPosition="0"/>
    </format>
    <format dxfId="1822">
      <pivotArea outline="0" fieldPosition="0">
        <references count="1">
          <reference field="4294967294" count="1">
            <x v="0"/>
          </reference>
        </references>
      </pivotArea>
    </format>
    <format dxfId="1821">
      <pivotArea dataOnly="0" outline="0" fieldPosition="0">
        <references count="1">
          <reference field="6" count="1">
            <x v="2"/>
          </reference>
        </references>
      </pivotArea>
    </format>
    <format dxfId="1820">
      <pivotArea dataOnly="0" outline="0" fieldPosition="0">
        <references count="1">
          <reference field="6" count="1">
            <x v="2"/>
          </reference>
        </references>
      </pivotArea>
    </format>
    <format dxfId="1819">
      <pivotArea dataOnly="0" outline="0" fieldPosition="0">
        <references count="1">
          <reference field="6" count="1">
            <x v="3"/>
          </reference>
        </references>
      </pivotArea>
    </format>
    <format dxfId="1818">
      <pivotArea dataOnly="0" outline="0" fieldPosition="0">
        <references count="1">
          <reference field="6" count="1">
            <x v="3"/>
          </reference>
        </references>
      </pivotArea>
    </format>
    <format dxfId="1817">
      <pivotArea dataOnly="0" outline="0" fieldPosition="0">
        <references count="1">
          <reference field="6" count="1">
            <x v="0"/>
          </reference>
        </references>
      </pivotArea>
    </format>
    <format dxfId="1816">
      <pivotArea dataOnly="0" outline="0" fieldPosition="0">
        <references count="1">
          <reference field="6" count="1">
            <x v="0"/>
          </reference>
        </references>
      </pivotArea>
    </format>
    <format dxfId="1815">
      <pivotArea dataOnly="0" outline="0" fieldPosition="0">
        <references count="1">
          <reference field="6" count="1">
            <x v="1"/>
          </reference>
        </references>
      </pivotArea>
    </format>
    <format dxfId="1814">
      <pivotArea dataOnly="0" outline="0" fieldPosition="0">
        <references count="1">
          <reference field="6" count="1">
            <x v="1"/>
          </reference>
        </references>
      </pivotArea>
    </format>
    <format dxfId="1813">
      <pivotArea dataOnly="0" labelOnly="1" fieldPosition="0">
        <references count="1">
          <reference field="9" count="0"/>
        </references>
      </pivotArea>
    </format>
    <format dxfId="1812">
      <pivotArea dataOnly="0" labelOnly="1" outline="0" fieldPosition="0">
        <references count="1">
          <reference field="2" count="0"/>
        </references>
      </pivotArea>
    </format>
    <format dxfId="1811">
      <pivotArea dataOnly="0" labelOnly="1" outline="0" fieldPosition="0">
        <references count="1">
          <reference field="2" count="0"/>
        </references>
      </pivotArea>
    </format>
    <format dxfId="1810">
      <pivotArea field="9" type="button" dataOnly="0" labelOnly="1" outline="0" axis="axisRow" fieldPosition="0"/>
    </format>
    <format dxfId="1809">
      <pivotArea dataOnly="0" labelOnly="1" fieldPosition="0">
        <references count="1">
          <reference field="6" count="0"/>
        </references>
      </pivotArea>
    </format>
    <format dxfId="1808">
      <pivotArea dataOnly="0" labelOnly="1" grandCol="1" outline="0" fieldPosition="0"/>
    </format>
    <format dxfId="1807">
      <pivotArea field="9" type="button" dataOnly="0" labelOnly="1" outline="0" axis="axisRow" fieldPosition="0"/>
    </format>
    <format dxfId="1806">
      <pivotArea dataOnly="0" labelOnly="1" fieldPosition="0">
        <references count="1">
          <reference field="6" count="0"/>
        </references>
      </pivotArea>
    </format>
    <format dxfId="180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6"/>
    </i>
    <i>
      <x v="37"/>
    </i>
    <i>
      <x v="71"/>
    </i>
    <i>
      <x v="135"/>
    </i>
    <i>
      <x v="157"/>
    </i>
    <i>
      <x v="230"/>
    </i>
    <i>
      <x v="254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04">
      <pivotArea type="origin" dataOnly="0" labelOnly="1" outline="0" fieldPosition="0"/>
    </format>
    <format dxfId="1803">
      <pivotArea field="3" type="button" dataOnly="0" labelOnly="1" outline="0"/>
    </format>
    <format dxfId="1802">
      <pivotArea field="6" type="button" dataOnly="0" labelOnly="1" outline="0" axis="axisCol" fieldPosition="0"/>
    </format>
    <format dxfId="1801">
      <pivotArea field="5" type="button" dataOnly="0" labelOnly="1" outline="0"/>
    </format>
    <format dxfId="1800">
      <pivotArea field="8" type="button" dataOnly="0" labelOnly="1" outline="0"/>
    </format>
    <format dxfId="1799">
      <pivotArea type="topRight" dataOnly="0" labelOnly="1" outline="0" fieldPosition="0"/>
    </format>
    <format dxfId="1798">
      <pivotArea type="origin" dataOnly="0" labelOnly="1" outline="0" fieldPosition="0"/>
    </format>
    <format dxfId="1797">
      <pivotArea field="3" type="button" dataOnly="0" labelOnly="1" outline="0"/>
    </format>
    <format dxfId="1796">
      <pivotArea field="6" type="button" dataOnly="0" labelOnly="1" outline="0" axis="axisCol" fieldPosition="0"/>
    </format>
    <format dxfId="1795">
      <pivotArea field="5" type="button" dataOnly="0" labelOnly="1" outline="0"/>
    </format>
    <format dxfId="1794">
      <pivotArea field="8" type="button" dataOnly="0" labelOnly="1" outline="0"/>
    </format>
    <format dxfId="1793">
      <pivotArea type="topRight" dataOnly="0" labelOnly="1" outline="0" fieldPosition="0"/>
    </format>
    <format dxfId="1792">
      <pivotArea dataOnly="0" grandCol="1" outline="0" fieldPosition="0"/>
    </format>
    <format dxfId="1791">
      <pivotArea dataOnly="0" grandCol="1" outline="0" fieldPosition="0"/>
    </format>
    <format dxfId="1790">
      <pivotArea field="9" type="button" dataOnly="0" labelOnly="1" outline="0" axis="axisRow" fieldPosition="0"/>
    </format>
    <format dxfId="1789">
      <pivotArea field="9" type="button" dataOnly="0" labelOnly="1" outline="0" axis="axisRow" fieldPosition="0"/>
    </format>
    <format dxfId="1788">
      <pivotArea field="9" type="button" dataOnly="0" labelOnly="1" outline="0" axis="axisRow" fieldPosition="0"/>
    </format>
    <format dxfId="1787">
      <pivotArea grandRow="1" outline="0" collapsedLevelsAreSubtotals="1" fieldPosition="0"/>
    </format>
    <format dxfId="1786">
      <pivotArea outline="0" fieldPosition="0">
        <references count="1">
          <reference field="4294967294" count="1">
            <x v="0"/>
          </reference>
        </references>
      </pivotArea>
    </format>
    <format dxfId="1785">
      <pivotArea dataOnly="0" outline="0" fieldPosition="0">
        <references count="1">
          <reference field="6" count="1">
            <x v="2"/>
          </reference>
        </references>
      </pivotArea>
    </format>
    <format dxfId="1784">
      <pivotArea dataOnly="0" outline="0" fieldPosition="0">
        <references count="1">
          <reference field="6" count="1">
            <x v="2"/>
          </reference>
        </references>
      </pivotArea>
    </format>
    <format dxfId="1783">
      <pivotArea dataOnly="0" outline="0" fieldPosition="0">
        <references count="1">
          <reference field="6" count="1">
            <x v="3"/>
          </reference>
        </references>
      </pivotArea>
    </format>
    <format dxfId="1782">
      <pivotArea dataOnly="0" outline="0" fieldPosition="0">
        <references count="1">
          <reference field="6" count="1">
            <x v="3"/>
          </reference>
        </references>
      </pivotArea>
    </format>
    <format dxfId="1781">
      <pivotArea dataOnly="0" outline="0" fieldPosition="0">
        <references count="1">
          <reference field="6" count="1">
            <x v="0"/>
          </reference>
        </references>
      </pivotArea>
    </format>
    <format dxfId="1780">
      <pivotArea dataOnly="0" outline="0" fieldPosition="0">
        <references count="1">
          <reference field="6" count="1">
            <x v="0"/>
          </reference>
        </references>
      </pivotArea>
    </format>
    <format dxfId="1779">
      <pivotArea dataOnly="0" outline="0" fieldPosition="0">
        <references count="1">
          <reference field="6" count="1">
            <x v="1"/>
          </reference>
        </references>
      </pivotArea>
    </format>
    <format dxfId="1778">
      <pivotArea dataOnly="0" outline="0" fieldPosition="0">
        <references count="1">
          <reference field="6" count="1">
            <x v="1"/>
          </reference>
        </references>
      </pivotArea>
    </format>
    <format dxfId="1777">
      <pivotArea dataOnly="0" labelOnly="1" fieldPosition="0">
        <references count="1">
          <reference field="9" count="0"/>
        </references>
      </pivotArea>
    </format>
    <format dxfId="1776">
      <pivotArea dataOnly="0" labelOnly="1" outline="0" fieldPosition="0">
        <references count="1">
          <reference field="2" count="0"/>
        </references>
      </pivotArea>
    </format>
    <format dxfId="1775">
      <pivotArea dataOnly="0" labelOnly="1" outline="0" fieldPosition="0">
        <references count="1">
          <reference field="2" count="0"/>
        </references>
      </pivotArea>
    </format>
    <format dxfId="1774">
      <pivotArea field="9" type="button" dataOnly="0" labelOnly="1" outline="0" axis="axisRow" fieldPosition="0"/>
    </format>
    <format dxfId="1773">
      <pivotArea dataOnly="0" labelOnly="1" fieldPosition="0">
        <references count="1">
          <reference field="6" count="0"/>
        </references>
      </pivotArea>
    </format>
    <format dxfId="1772">
      <pivotArea dataOnly="0" labelOnly="1" grandCol="1" outline="0" fieldPosition="0"/>
    </format>
    <format dxfId="1771">
      <pivotArea field="9" type="button" dataOnly="0" labelOnly="1" outline="0" axis="axisRow" fieldPosition="0"/>
    </format>
    <format dxfId="1770">
      <pivotArea dataOnly="0" labelOnly="1" fieldPosition="0">
        <references count="1">
          <reference field="6" count="0"/>
        </references>
      </pivotArea>
    </format>
    <format dxfId="176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56"/>
    </i>
    <i>
      <x v="97"/>
    </i>
    <i>
      <x v="129"/>
    </i>
    <i>
      <x v="152"/>
    </i>
    <i>
      <x v="165"/>
    </i>
    <i>
      <x v="183"/>
    </i>
    <i>
      <x v="233"/>
    </i>
    <i>
      <x v="25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1768">
      <pivotArea type="origin" dataOnly="0" labelOnly="1" outline="0" fieldPosition="0"/>
    </format>
    <format dxfId="1767">
      <pivotArea field="3" type="button" dataOnly="0" labelOnly="1" outline="0"/>
    </format>
    <format dxfId="1766">
      <pivotArea field="6" type="button" dataOnly="0" labelOnly="1" outline="0" axis="axisCol" fieldPosition="0"/>
    </format>
    <format dxfId="1765">
      <pivotArea field="5" type="button" dataOnly="0" labelOnly="1" outline="0"/>
    </format>
    <format dxfId="1764">
      <pivotArea field="8" type="button" dataOnly="0" labelOnly="1" outline="0"/>
    </format>
    <format dxfId="1763">
      <pivotArea type="topRight" dataOnly="0" labelOnly="1" outline="0" fieldPosition="0"/>
    </format>
    <format dxfId="1762">
      <pivotArea type="origin" dataOnly="0" labelOnly="1" outline="0" fieldPosition="0"/>
    </format>
    <format dxfId="1761">
      <pivotArea field="3" type="button" dataOnly="0" labelOnly="1" outline="0"/>
    </format>
    <format dxfId="1760">
      <pivotArea field="6" type="button" dataOnly="0" labelOnly="1" outline="0" axis="axisCol" fieldPosition="0"/>
    </format>
    <format dxfId="1759">
      <pivotArea field="5" type="button" dataOnly="0" labelOnly="1" outline="0"/>
    </format>
    <format dxfId="1758">
      <pivotArea field="8" type="button" dataOnly="0" labelOnly="1" outline="0"/>
    </format>
    <format dxfId="1757">
      <pivotArea type="topRight" dataOnly="0" labelOnly="1" outline="0" fieldPosition="0"/>
    </format>
    <format dxfId="1756">
      <pivotArea dataOnly="0" grandCol="1" outline="0" fieldPosition="0"/>
    </format>
    <format dxfId="1755">
      <pivotArea dataOnly="0" grandCol="1" outline="0" fieldPosition="0"/>
    </format>
    <format dxfId="1754">
      <pivotArea field="9" type="button" dataOnly="0" labelOnly="1" outline="0" axis="axisRow" fieldPosition="0"/>
    </format>
    <format dxfId="1753">
      <pivotArea field="9" type="button" dataOnly="0" labelOnly="1" outline="0" axis="axisRow" fieldPosition="0"/>
    </format>
    <format dxfId="1752">
      <pivotArea field="9" type="button" dataOnly="0" labelOnly="1" outline="0" axis="axisRow" fieldPosition="0"/>
    </format>
    <format dxfId="1751">
      <pivotArea grandRow="1" outline="0" collapsedLevelsAreSubtotals="1" fieldPosition="0"/>
    </format>
    <format dxfId="1750">
      <pivotArea outline="0" fieldPosition="0">
        <references count="1">
          <reference field="4294967294" count="1">
            <x v="0"/>
          </reference>
        </references>
      </pivotArea>
    </format>
    <format dxfId="1749">
      <pivotArea dataOnly="0" outline="0" fieldPosition="0">
        <references count="1">
          <reference field="6" count="1">
            <x v="2"/>
          </reference>
        </references>
      </pivotArea>
    </format>
    <format dxfId="1748">
      <pivotArea dataOnly="0" outline="0" fieldPosition="0">
        <references count="1">
          <reference field="6" count="1">
            <x v="2"/>
          </reference>
        </references>
      </pivotArea>
    </format>
    <format dxfId="1747">
      <pivotArea dataOnly="0" outline="0" fieldPosition="0">
        <references count="1">
          <reference field="6" count="1">
            <x v="3"/>
          </reference>
        </references>
      </pivotArea>
    </format>
    <format dxfId="1746">
      <pivotArea dataOnly="0" outline="0" fieldPosition="0">
        <references count="1">
          <reference field="6" count="1">
            <x v="3"/>
          </reference>
        </references>
      </pivotArea>
    </format>
    <format dxfId="1745">
      <pivotArea dataOnly="0" outline="0" fieldPosition="0">
        <references count="1">
          <reference field="6" count="1">
            <x v="0"/>
          </reference>
        </references>
      </pivotArea>
    </format>
    <format dxfId="1744">
      <pivotArea dataOnly="0" outline="0" fieldPosition="0">
        <references count="1">
          <reference field="6" count="1">
            <x v="0"/>
          </reference>
        </references>
      </pivotArea>
    </format>
    <format dxfId="1743">
      <pivotArea dataOnly="0" outline="0" fieldPosition="0">
        <references count="1">
          <reference field="6" count="1">
            <x v="1"/>
          </reference>
        </references>
      </pivotArea>
    </format>
    <format dxfId="1742">
      <pivotArea dataOnly="0" outline="0" fieldPosition="0">
        <references count="1">
          <reference field="6" count="1">
            <x v="1"/>
          </reference>
        </references>
      </pivotArea>
    </format>
    <format dxfId="1741">
      <pivotArea dataOnly="0" labelOnly="1" fieldPosition="0">
        <references count="1">
          <reference field="9" count="0"/>
        </references>
      </pivotArea>
    </format>
    <format dxfId="1740">
      <pivotArea dataOnly="0" labelOnly="1" outline="0" fieldPosition="0">
        <references count="1">
          <reference field="2" count="0"/>
        </references>
      </pivotArea>
    </format>
    <format dxfId="1739">
      <pivotArea dataOnly="0" labelOnly="1" outline="0" fieldPosition="0">
        <references count="1">
          <reference field="2" count="0"/>
        </references>
      </pivotArea>
    </format>
    <format dxfId="1738">
      <pivotArea field="2" type="button" dataOnly="0" labelOnly="1" outline="0" axis="axisPage" fieldPosition="0"/>
    </format>
    <format dxfId="1737">
      <pivotArea dataOnly="0" labelOnly="1" outline="0" fieldPosition="0">
        <references count="1">
          <reference field="2" count="0"/>
        </references>
      </pivotArea>
    </format>
    <format dxfId="1736">
      <pivotArea dataOnly="0" labelOnly="1" outline="0" fieldPosition="0">
        <references count="1">
          <reference field="2" count="0"/>
        </references>
      </pivotArea>
    </format>
    <format dxfId="1735">
      <pivotArea field="9" type="button" dataOnly="0" labelOnly="1" outline="0" axis="axisRow" fieldPosition="0"/>
    </format>
    <format dxfId="1734">
      <pivotArea dataOnly="0" labelOnly="1" fieldPosition="0">
        <references count="1">
          <reference field="6" count="0"/>
        </references>
      </pivotArea>
    </format>
    <format dxfId="1733">
      <pivotArea dataOnly="0" labelOnly="1" grandCol="1" outline="0" fieldPosition="0"/>
    </format>
    <format dxfId="1732">
      <pivotArea field="9" type="button" dataOnly="0" labelOnly="1" outline="0" axis="axisRow" fieldPosition="0"/>
    </format>
    <format dxfId="1731">
      <pivotArea dataOnly="0" labelOnly="1" fieldPosition="0">
        <references count="1">
          <reference field="6" count="0"/>
        </references>
      </pivotArea>
    </format>
    <format dxfId="1730">
      <pivotArea dataOnly="0" labelOnly="1" grandCol="1" outline="0" fieldPosition="0"/>
    </format>
    <format dxfId="1729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2024">
  <autoFilter ref="A2:U272" xr:uid="{00000000-0009-0000-0100-000001000000}">
    <filterColumn colId="2">
      <filters>
        <filter val="Interm Fem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2023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2022"/>
    <tableColumn id="17" xr3:uid="{00000000-0010-0000-0000-000011000000}" name="Tempo P. (s)" dataDxfId="2021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2020">
      <calculatedColumnFormula>SUM(Tabela2[[#This Row],[Tempo CP (s)]],Tabela2[[#This Row],[Tempo P. (s)]])</calculatedColumnFormula>
    </tableColumn>
    <tableColumn id="12" xr3:uid="{00000000-0010-0000-0000-00000C000000}" name="Tempo Final (min)" dataDxfId="2019"/>
    <tableColumn id="13" xr3:uid="{00000000-0010-0000-0000-00000D000000}" name="Pontuação" dataDxfId="2018">
      <calculatedColumnFormula>IFERROR(VLOOKUP(Tabela2[[#This Row],[Colocação]],Tabela1[#All],2,0),0)</calculatedColumnFormula>
    </tableColumn>
    <tableColumn id="15" xr3:uid="{00000000-0010-0000-0000-00000F000000}" name="Colocação" dataDxfId="2017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1728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1"/>
  <sheetViews>
    <sheetView showGridLines="0" zoomScale="80" zoomScaleNormal="80" workbookViewId="0">
      <pane xSplit="11" ySplit="2" topLeftCell="L19" activePane="bottomRight" state="frozen"/>
      <selection pane="topRight" activeCell="K1" sqref="K1"/>
      <selection pane="bottomLeft" activeCell="A3" sqref="A3"/>
      <selection pane="bottomRight" activeCell="X78" sqref="X78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hidden="1" customWidth="1" outlineLevel="1"/>
    <col min="18" max="18" width="20.88671875" hidden="1" customWidth="1" outlineLevel="1"/>
    <col min="19" max="19" width="23.44140625" hidden="1" customWidth="1" outlineLevel="1"/>
    <col min="20" max="20" width="16" style="1" bestFit="1" customWidth="1" collapsed="1"/>
    <col min="21" max="21" width="15.6640625" style="1" bestFit="1" customWidth="1"/>
  </cols>
  <sheetData>
    <row r="1" spans="1:21" ht="61.2" customHeight="1" x14ac:dyDescent="0.3">
      <c r="A1" s="28"/>
      <c r="B1" s="28"/>
      <c r="C1" s="29">
        <f>SUBTOTAL(3,C3:C2352)</f>
        <v>40</v>
      </c>
      <c r="D1" s="28"/>
      <c r="E1" s="28"/>
      <c r="F1" s="28"/>
      <c r="G1" s="28"/>
      <c r="H1" s="28"/>
      <c r="I1" s="28"/>
      <c r="J1" s="29">
        <f>SUBTOTAL(3,J3:J2352)</f>
        <v>40</v>
      </c>
      <c r="K1" s="28"/>
      <c r="L1" s="28"/>
      <c r="M1" s="28"/>
      <c r="N1" s="28"/>
      <c r="O1" s="28"/>
      <c r="P1" s="28"/>
      <c r="Q1" s="28"/>
      <c r="R1" s="28"/>
      <c r="S1" s="28"/>
      <c r="T1" s="30"/>
      <c r="U1" s="30"/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P3" s="8"/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0</v>
      </c>
      <c r="S3" s="8"/>
      <c r="T3" s="1">
        <f>IFERROR(VLOOKUP(Tabela2[[#This Row],[Colocação]],Tabela1[#All],2,0),0)</f>
        <v>0</v>
      </c>
      <c r="U3" s="1" t="str">
        <f>IF(Tabela2[[#This Row],[Tempo Final (s)]]&gt;0,_xlfn.RANK.EQ(R3,$R$3:$R$13,1),"A definir")</f>
        <v>A definir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P4" s="8"/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0</v>
      </c>
      <c r="S4" s="8"/>
      <c r="T4" s="1">
        <f>IFERROR(VLOOKUP(Tabela2[[#This Row],[Colocação]],Tabela1[#All],2,0),0)</f>
        <v>0</v>
      </c>
      <c r="U4" s="1" t="str">
        <f>IF(Tabela2[[#This Row],[Tempo Final (s)]]&gt;0,_xlfn.RANK.EQ(R4,$R$3:$R$13,1),"A definir")</f>
        <v>A definir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P5" s="8"/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0</v>
      </c>
      <c r="S5" s="8"/>
      <c r="T5" s="1">
        <f>IFERROR(VLOOKUP(Tabela2[[#This Row],[Colocação]],Tabela1[#All],2,0),0)</f>
        <v>0</v>
      </c>
      <c r="U5" s="1" t="str">
        <f>IF(Tabela2[[#This Row],[Tempo Final (s)]]&gt;0,_xlfn.RANK.EQ(R5,$R$3:$R$13,1),"A definir")</f>
        <v>A definir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P6" s="8"/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0</v>
      </c>
      <c r="S6" s="8"/>
      <c r="T6" s="1">
        <f>IFERROR(VLOOKUP(Tabela2[[#This Row],[Colocação]],Tabela1[#All],2,0),0)</f>
        <v>0</v>
      </c>
      <c r="U6" s="1" t="str">
        <f>IF(Tabela2[[#This Row],[Tempo Final (s)]]&gt;0,_xlfn.RANK.EQ(R6,$R$3:$R$13,1),"A definir")</f>
        <v>A definir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P7" s="8"/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0</v>
      </c>
      <c r="S7" s="8"/>
      <c r="T7" s="1">
        <f>IFERROR(VLOOKUP(Tabela2[[#This Row],[Colocação]],Tabela1[#All],2,0),0)</f>
        <v>0</v>
      </c>
      <c r="U7" s="1" t="str">
        <f>IF(Tabela2[[#This Row],[Tempo Final (s)]]&gt;0,_xlfn.RANK.EQ(R7,$R$3:$R$13,1),"A definir")</f>
        <v>A definir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P8" s="8"/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0</v>
      </c>
      <c r="S8" s="8"/>
      <c r="T8" s="1">
        <f>IFERROR(VLOOKUP(Tabela2[[#This Row],[Colocação]],Tabela1[#All],2,0),0)</f>
        <v>0</v>
      </c>
      <c r="U8" s="1" t="str">
        <f>IF(Tabela2[[#This Row],[Tempo Final (s)]]&gt;0,_xlfn.RANK.EQ(R8,$R$3:$R$13,1),"A definir")</f>
        <v>A definir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P9" s="8"/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0</v>
      </c>
      <c r="S9" s="8"/>
      <c r="T9" s="1">
        <f>IFERROR(VLOOKUP(Tabela2[[#This Row],[Colocação]],Tabela1[#All],2,0),0)</f>
        <v>0</v>
      </c>
      <c r="U9" s="1" t="str">
        <f>IF(Tabela2[[#This Row],[Tempo Final (s)]]&gt;0,_xlfn.RANK.EQ(R9,$R$3:$R$13,1),"A definir")</f>
        <v>A definir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P10" s="8"/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0</v>
      </c>
      <c r="S10" s="8"/>
      <c r="T10" s="1">
        <f>IFERROR(VLOOKUP(Tabela2[[#This Row],[Colocação]],Tabela1[#All],2,0),0)</f>
        <v>0</v>
      </c>
      <c r="U10" s="1" t="str">
        <f>IF(Tabela2[[#This Row],[Tempo Final (s)]]&gt;0,_xlfn.RANK.EQ(R10,$R$3:$R$13,1),"A definir")</f>
        <v>A definir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P11" s="8"/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0</v>
      </c>
      <c r="S11" s="8"/>
      <c r="T11" s="1">
        <f>IFERROR(VLOOKUP(Tabela2[[#This Row],[Colocação]],Tabela1[#All],2,0),0)</f>
        <v>0</v>
      </c>
      <c r="U11" s="1" t="str">
        <f>IF(Tabela2[[#This Row],[Tempo Final (s)]]&gt;0,_xlfn.RANK.EQ(R11,$R$3:$R$13,1),"A definir")</f>
        <v>A definir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P12" s="8"/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0</v>
      </c>
      <c r="S12" s="8"/>
      <c r="T12" s="1">
        <f>IFERROR(VLOOKUP(Tabela2[[#This Row],[Colocação]],Tabela1[#All],2,0),0)</f>
        <v>0</v>
      </c>
      <c r="U12" s="1" t="str">
        <f>IF(Tabela2[[#This Row],[Tempo Final (s)]]&gt;0,_xlfn.RANK.EQ(R12,$R$3:$R$13,1),"A definir")</f>
        <v>A definir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/>
      <c r="P13" s="14"/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0</v>
      </c>
      <c r="S13" s="14"/>
      <c r="T13" s="15">
        <f>IFERROR(VLOOKUP(Tabela2[[#This Row],[Colocação]],Tabela1[#All],2,0),0)</f>
        <v>0</v>
      </c>
      <c r="U13" s="15" t="str">
        <f>IF(Tabela2[[#This Row],[Tempo Final (s)]]&gt;0,_xlfn.RANK.EQ(R13,$R$3:$R$13,1),"A definir")</f>
        <v>A definir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P14" s="8"/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0</v>
      </c>
      <c r="S14" s="8"/>
      <c r="T14" s="1">
        <f>IFERROR(VLOOKUP(Tabela2[[#This Row],[Colocação]],Tabela1[#All],2,0),0)</f>
        <v>0</v>
      </c>
      <c r="U14" s="1" t="str">
        <f>IF(Tabela2[[#This Row],[Tempo Final (s)]]&gt;0,_xlfn.RANK.EQ(R14,$R$14:$R$18,1),"A definir")</f>
        <v>A definir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P15" s="8"/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0</v>
      </c>
      <c r="S15" s="8"/>
      <c r="T15" s="1">
        <f>IFERROR(VLOOKUP(Tabela2[[#This Row],[Colocação]],Tabela1[#All],2,0),0)</f>
        <v>0</v>
      </c>
      <c r="U15" s="1" t="str">
        <f>IF(Tabela2[[#This Row],[Tempo Final (s)]]&gt;0,_xlfn.RANK.EQ(R15,$R$14:$R$18,1),"A definir")</f>
        <v>A definir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P16" s="8"/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0</v>
      </c>
      <c r="S16" s="8"/>
      <c r="T16" s="1">
        <f>IFERROR(VLOOKUP(Tabela2[[#This Row],[Colocação]],Tabela1[#All],2,0),0)</f>
        <v>0</v>
      </c>
      <c r="U16" s="1" t="str">
        <f>IF(Tabela2[[#This Row],[Tempo Final (s)]]&gt;0,_xlfn.RANK.EQ(R16,$R$14:$R$18,1),"A definir")</f>
        <v>A definir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P17" s="8"/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0</v>
      </c>
      <c r="S17" s="8"/>
      <c r="T17" s="1">
        <f>IFERROR(VLOOKUP(Tabela2[[#This Row],[Colocação]],Tabela1[#All],2,0),0)</f>
        <v>0</v>
      </c>
      <c r="U17" s="1" t="str">
        <f>IF(Tabela2[[#This Row],[Tempo Final (s)]]&gt;0,_xlfn.RANK.EQ(R17,$R$14:$R$18,1),"A definir")</f>
        <v>A definir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/>
      <c r="P18" s="14"/>
      <c r="Q18" s="8">
        <f>IF(AND(Tabela2[[#This Row],[Reps]]&lt;Tabela2[[#This Row],[Reps Cap]],Tabela2[[#This Row],[Reps]]&gt;0),(Tabela2[[#This Row],[Reps Cap]]-Tabela2[[#This Row],[Reps]])*1,0)</f>
        <v>0</v>
      </c>
      <c r="R18" s="8">
        <f>SUM(Tabela2[[#This Row],[Tempo CP (s)]],Tabela2[[#This Row],[Tempo P. (s)]])</f>
        <v>0</v>
      </c>
      <c r="S18" s="8"/>
      <c r="T18" s="15">
        <f>IFERROR(VLOOKUP(Tabela2[[#This Row],[Colocação]],Tabela1[#All],2,0),0)</f>
        <v>0</v>
      </c>
      <c r="U18" s="15" t="str">
        <f>IF(Tabela2[[#This Row],[Tempo Final (s)]]&gt;0,_xlfn.RANK.EQ(R18,$R$14:$R$18,1),"A definir")</f>
        <v>A definir</v>
      </c>
    </row>
    <row r="19" spans="1:2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P19" s="8"/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0</v>
      </c>
      <c r="S19" s="8"/>
      <c r="T19" s="1">
        <f>IFERROR(VLOOKUP(Tabela2[[#This Row],[Colocação]],Tabela1[#All],2,0),0)</f>
        <v>0</v>
      </c>
      <c r="U19" s="1" t="str">
        <f>IF(Tabela2[[#This Row],[Tempo Final (s)]]&gt;0,_xlfn.RANK.EQ(R19,$R$19:$R$26,1),"A definir")</f>
        <v>A definir</v>
      </c>
    </row>
    <row r="20" spans="1:2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P20" s="8"/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0</v>
      </c>
      <c r="S20" s="8"/>
      <c r="T20" s="1">
        <f>IFERROR(VLOOKUP(Tabela2[[#This Row],[Colocação]],Tabela1[#All],2,0),0)</f>
        <v>0</v>
      </c>
      <c r="U20" s="1" t="str">
        <f>IF(Tabela2[[#This Row],[Tempo Final (s)]]&gt;0,_xlfn.RANK.EQ(R20,$R$19:$R$26,1),"A definir")</f>
        <v>A definir</v>
      </c>
    </row>
    <row r="21" spans="1:2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P21" s="8"/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0</v>
      </c>
      <c r="S21" s="8"/>
      <c r="T21" s="1">
        <f>IFERROR(VLOOKUP(Tabela2[[#This Row],[Colocação]],Tabela1[#All],2,0),0)</f>
        <v>0</v>
      </c>
      <c r="U21" s="1" t="str">
        <f>IF(Tabela2[[#This Row],[Tempo Final (s)]]&gt;0,_xlfn.RANK.EQ(R21,$R$19:$R$26,1),"A definir")</f>
        <v>A definir</v>
      </c>
    </row>
    <row r="22" spans="1:2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P22" s="8"/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0</v>
      </c>
      <c r="S22" s="8"/>
      <c r="T22" s="1">
        <f>IFERROR(VLOOKUP(Tabela2[[#This Row],[Colocação]],Tabela1[#All],2,0),0)</f>
        <v>0</v>
      </c>
      <c r="U22" s="1" t="str">
        <f>IF(Tabela2[[#This Row],[Tempo Final (s)]]&gt;0,_xlfn.RANK.EQ(R22,$R$19:$R$26,1),"A definir")</f>
        <v>A definir</v>
      </c>
    </row>
    <row r="23" spans="1:2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P23" s="8"/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0</v>
      </c>
      <c r="S23" s="8"/>
      <c r="T23" s="1">
        <f>IFERROR(VLOOKUP(Tabela2[[#This Row],[Colocação]],Tabela1[#All],2,0),0)</f>
        <v>0</v>
      </c>
      <c r="U23" s="1" t="str">
        <f>IF(Tabela2[[#This Row],[Tempo Final (s)]]&gt;0,_xlfn.RANK.EQ(R23,$R$19:$R$26,1),"A definir")</f>
        <v>A definir</v>
      </c>
    </row>
    <row r="24" spans="1:2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P24" s="8"/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0</v>
      </c>
      <c r="S24" s="8"/>
      <c r="T24" s="1">
        <f>IFERROR(VLOOKUP(Tabela2[[#This Row],[Colocação]],Tabela1[#All],2,0),0)</f>
        <v>0</v>
      </c>
      <c r="U24" s="1" t="str">
        <f>IF(Tabela2[[#This Row],[Tempo Final (s)]]&gt;0,_xlfn.RANK.EQ(R24,$R$19:$R$26,1),"A definir")</f>
        <v>A definir</v>
      </c>
    </row>
    <row r="25" spans="1:2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P25" s="8"/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0</v>
      </c>
      <c r="S25" s="8"/>
      <c r="T25" s="1">
        <f>IFERROR(VLOOKUP(Tabela2[[#This Row],[Colocação]],Tabela1[#All],2,0),0)</f>
        <v>0</v>
      </c>
      <c r="U25" s="1" t="str">
        <f>IF(Tabela2[[#This Row],[Tempo Final (s)]]&gt;0,_xlfn.RANK.EQ(R25,$R$19:$R$26,1),"A definir")</f>
        <v>A definir</v>
      </c>
    </row>
    <row r="26" spans="1:21" ht="15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/>
      <c r="P26" s="14"/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0</v>
      </c>
      <c r="S26" s="14"/>
      <c r="T26" s="15">
        <f>IFERROR(VLOOKUP(Tabela2[[#This Row],[Colocação]],Tabela1[#All],2,0),0)</f>
        <v>0</v>
      </c>
      <c r="U26" s="15" t="str">
        <f>IF(Tabela2[[#This Row],[Tempo Final (s)]]&gt;0,_xlfn.RANK.EQ(R26,$R$19:$R$26,1),"A definir")</f>
        <v>A definir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P27" s="8"/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0</v>
      </c>
      <c r="S27" s="8"/>
      <c r="T27" s="1">
        <f>IFERROR(VLOOKUP(Tabela2[[#This Row],[Colocação]],Tabela1[#All],2,0),0)</f>
        <v>0</v>
      </c>
      <c r="U27" s="1" t="str">
        <f>IF(Tabela2[[#This Row],[Tempo Final (s)]]&gt;0,_xlfn.RANK.EQ(R27,$R$27:$R$32,1),"A definir")</f>
        <v>A definir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P28" s="8"/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0</v>
      </c>
      <c r="S28" s="8"/>
      <c r="T28" s="1">
        <f>IFERROR(VLOOKUP(Tabela2[[#This Row],[Colocação]],Tabela1[#All],2,0),0)</f>
        <v>0</v>
      </c>
      <c r="U28" s="1" t="str">
        <f>IF(Tabela2[[#This Row],[Tempo Final (s)]]&gt;0,_xlfn.RANK.EQ(R28,$R$27:$R$32,1),"A definir")</f>
        <v>A definir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P29" s="8"/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0</v>
      </c>
      <c r="S29" s="8"/>
      <c r="T29" s="1">
        <f>IFERROR(VLOOKUP(Tabela2[[#This Row],[Colocação]],Tabela1[#All],2,0),0)</f>
        <v>0</v>
      </c>
      <c r="U29" s="1" t="str">
        <f>IF(Tabela2[[#This Row],[Tempo Final (s)]]&gt;0,_xlfn.RANK.EQ(R29,$R$27:$R$32,1),"A definir")</f>
        <v>A definir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P30" s="8"/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0</v>
      </c>
      <c r="S30" s="8"/>
      <c r="T30" s="1">
        <f>IFERROR(VLOOKUP(Tabela2[[#This Row],[Colocação]],Tabela1[#All],2,0),0)</f>
        <v>0</v>
      </c>
      <c r="U30" s="1" t="str">
        <f>IF(Tabela2[[#This Row],[Tempo Final (s)]]&gt;0,_xlfn.RANK.EQ(R30,$R$27:$R$32,1),"A definir")</f>
        <v>A definir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P31" s="8"/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0</v>
      </c>
      <c r="S31" s="8"/>
      <c r="T31" s="1">
        <f>IFERROR(VLOOKUP(Tabela2[[#This Row],[Colocação]],Tabela1[#All],2,0),0)</f>
        <v>0</v>
      </c>
      <c r="U31" s="1" t="str">
        <f>IF(Tabela2[[#This Row],[Tempo Final (s)]]&gt;0,_xlfn.RANK.EQ(R31,$R$27:$R$32,1),"A definir")</f>
        <v>A definir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/>
      <c r="P32" s="14"/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0</v>
      </c>
      <c r="S32" s="14"/>
      <c r="T32" s="15">
        <f>IFERROR(VLOOKUP(Tabela2[[#This Row],[Colocação]],Tabela1[#All],2,0),0)</f>
        <v>0</v>
      </c>
      <c r="U32" s="15" t="str">
        <f>IF(Tabela2[[#This Row],[Tempo Final (s)]]&gt;0,_xlfn.RANK.EQ(R32,$R$27:$R$32,1),"A definir")</f>
        <v>A definir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P33" s="8"/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0</v>
      </c>
      <c r="S33" s="8"/>
      <c r="T33" s="1">
        <f>IFERROR(VLOOKUP(Tabela2[[#This Row],[Colocação]],Tabela1[#All],2,0),0)</f>
        <v>0</v>
      </c>
      <c r="U33" s="1" t="str">
        <f>IF(Tabela2[[#This Row],[Tempo Final (s)]]&gt;0,_xlfn.RANK.EQ(R33,$R$33:$R$35),"A definir")</f>
        <v>A definir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P34" s="8"/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0</v>
      </c>
      <c r="S34" s="8"/>
      <c r="T34" s="1">
        <f>IFERROR(VLOOKUP(Tabela2[[#This Row],[Colocação]],Tabela1[#All],2,0),0)</f>
        <v>0</v>
      </c>
      <c r="U34" s="1" t="str">
        <f>IF(Tabela2[[#This Row],[Tempo Final (s)]]&gt;0,_xlfn.RANK.EQ(R34,$R$33:$R$35),"A definir")</f>
        <v>A definir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/>
      <c r="P35" s="14"/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0</v>
      </c>
      <c r="S35" s="14"/>
      <c r="T35" s="15">
        <f>IFERROR(VLOOKUP(Tabela2[[#This Row],[Colocação]],Tabela1[#All],2,0),0)</f>
        <v>0</v>
      </c>
      <c r="U35" s="15" t="str">
        <f>IF(Tabela2[[#This Row],[Tempo Final (s)]]&gt;0,_xlfn.RANK.EQ(R35,$R$33:$R$35),"A definir")</f>
        <v>A definir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P36" s="8"/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0</v>
      </c>
      <c r="S36" s="8"/>
      <c r="T36" s="1">
        <f>IFERROR(VLOOKUP(Tabela2[[#This Row],[Colocação]],Tabela1[#All],2,0),0)</f>
        <v>0</v>
      </c>
      <c r="U36" s="1" t="str">
        <f>IF(Tabela2[[#This Row],[Tempo Final (s)]]&gt;0,_xlfn.RANK.EQ(R36,$R$36:$R$41,1),"A definir")</f>
        <v>A definir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P37" s="8"/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0</v>
      </c>
      <c r="S37" s="8"/>
      <c r="T37" s="1">
        <f>IFERROR(VLOOKUP(Tabela2[[#This Row],[Colocação]],Tabela1[#All],2,0),0)</f>
        <v>0</v>
      </c>
      <c r="U37" s="1" t="str">
        <f>IF(Tabela2[[#This Row],[Tempo Final (s)]]&gt;0,_xlfn.RANK.EQ(R37,$R$36:$R$41,1),"A definir")</f>
        <v>A definir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P38" s="8"/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0</v>
      </c>
      <c r="S38" s="8"/>
      <c r="T38" s="1">
        <f>IFERROR(VLOOKUP(Tabela2[[#This Row],[Colocação]],Tabela1[#All],2,0),0)</f>
        <v>0</v>
      </c>
      <c r="U38" s="1" t="str">
        <f>IF(Tabela2[[#This Row],[Tempo Final (s)]]&gt;0,_xlfn.RANK.EQ(R38,$R$36:$R$41,1),"A definir")</f>
        <v>A definir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P39" s="8"/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0</v>
      </c>
      <c r="S39" s="8"/>
      <c r="T39" s="1">
        <f>IFERROR(VLOOKUP(Tabela2[[#This Row],[Colocação]],Tabela1[#All],2,0),0)</f>
        <v>0</v>
      </c>
      <c r="U39" s="1" t="str">
        <f>IF(Tabela2[[#This Row],[Tempo Final (s)]]&gt;0,_xlfn.RANK.EQ(R39,$R$36:$R$41,1),"A definir")</f>
        <v>A definir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P40" s="8"/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0</v>
      </c>
      <c r="S40" s="8"/>
      <c r="T40" s="1">
        <f>IFERROR(VLOOKUP(Tabela2[[#This Row],[Colocação]],Tabela1[#All],2,0),0)</f>
        <v>0</v>
      </c>
      <c r="U40" s="1" t="str">
        <f>IF(Tabela2[[#This Row],[Tempo Final (s)]]&gt;0,_xlfn.RANK.EQ(R40,$R$36:$R$41,1),"A definir")</f>
        <v>A definir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/>
      <c r="P41" s="14"/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0</v>
      </c>
      <c r="S41" s="14"/>
      <c r="T41" s="15">
        <f>IFERROR(VLOOKUP(Tabela2[[#This Row],[Colocação]],Tabela1[#All],2,0),0)</f>
        <v>0</v>
      </c>
      <c r="U41" s="15" t="str">
        <f>IF(Tabela2[[#This Row],[Tempo Final (s)]]&gt;0,_xlfn.RANK.EQ(R41,$R$36:$R$41,1),"A definir")</f>
        <v>A definir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P42" s="8"/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0</v>
      </c>
      <c r="S42" s="8"/>
      <c r="T42" s="1">
        <f>IFERROR(VLOOKUP(Tabela2[[#This Row],[Colocação]],Tabela1[#All],2,0),0)</f>
        <v>0</v>
      </c>
      <c r="U42" s="1" t="str">
        <f>IF(Tabela2[[#This Row],[Tempo Final (s)]]&gt;0,_xlfn.RANK.EQ(R42,$R$42:$R$49,1),"A definir")</f>
        <v>A definir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P43" s="8"/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0</v>
      </c>
      <c r="S43" s="8"/>
      <c r="T43" s="1">
        <f>IFERROR(VLOOKUP(Tabela2[[#This Row],[Colocação]],Tabela1[#All],2,0),0)</f>
        <v>0</v>
      </c>
      <c r="U43" s="1" t="str">
        <f>IF(Tabela2[[#This Row],[Tempo Final (s)]]&gt;0,_xlfn.RANK.EQ(R43,$R$42:$R$49,1),"A definir")</f>
        <v>A definir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P44" s="8"/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0</v>
      </c>
      <c r="S44" s="8"/>
      <c r="T44" s="1">
        <f>IFERROR(VLOOKUP(Tabela2[[#This Row],[Colocação]],Tabela1[#All],2,0),0)</f>
        <v>0</v>
      </c>
      <c r="U44" s="1" t="str">
        <f>IF(Tabela2[[#This Row],[Tempo Final (s)]]&gt;0,_xlfn.RANK.EQ(R44,$R$42:$R$49,1),"A definir")</f>
        <v>A definir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P45" s="8"/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0</v>
      </c>
      <c r="S45" s="8"/>
      <c r="T45" s="1">
        <f>IFERROR(VLOOKUP(Tabela2[[#This Row],[Colocação]],Tabela1[#All],2,0),0)</f>
        <v>0</v>
      </c>
      <c r="U45" s="1" t="str">
        <f>IF(Tabela2[[#This Row],[Tempo Final (s)]]&gt;0,_xlfn.RANK.EQ(R45,$R$42:$R$49,1),"A definir")</f>
        <v>A definir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P46" s="8"/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0</v>
      </c>
      <c r="S46" s="8"/>
      <c r="T46" s="1">
        <f>IFERROR(VLOOKUP(Tabela2[[#This Row],[Colocação]],Tabela1[#All],2,0),0)</f>
        <v>0</v>
      </c>
      <c r="U46" s="1" t="str">
        <f>IF(Tabela2[[#This Row],[Tempo Final (s)]]&gt;0,_xlfn.RANK.EQ(R46,$R$42:$R$49,1),"A definir")</f>
        <v>A definir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P47" s="8"/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0</v>
      </c>
      <c r="S47" s="8"/>
      <c r="T47" s="1">
        <f>IFERROR(VLOOKUP(Tabela2[[#This Row],[Colocação]],Tabela1[#All],2,0),0)</f>
        <v>0</v>
      </c>
      <c r="U47" s="1" t="str">
        <f>IF(Tabela2[[#This Row],[Tempo Final (s)]]&gt;0,_xlfn.RANK.EQ(R47,$R$42:$R$49,1),"A definir")</f>
        <v>A definir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P48" s="8"/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0</v>
      </c>
      <c r="S48" s="8"/>
      <c r="T48" s="1">
        <f>IFERROR(VLOOKUP(Tabela2[[#This Row],[Colocação]],Tabela1[#All],2,0),0)</f>
        <v>0</v>
      </c>
      <c r="U48" s="1" t="str">
        <f>IF(Tabela2[[#This Row],[Tempo Final (s)]]&gt;0,_xlfn.RANK.EQ(R48,$R$42:$R$49,1),"A definir")</f>
        <v>A definir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/>
      <c r="P49" s="14"/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0</v>
      </c>
      <c r="S49" s="14"/>
      <c r="T49" s="15">
        <f>IFERROR(VLOOKUP(Tabela2[[#This Row],[Colocação]],Tabela1[#All],2,0),0)</f>
        <v>0</v>
      </c>
      <c r="U49" s="15" t="str">
        <f>IF(Tabela2[[#This Row],[Tempo Final (s)]]&gt;0,_xlfn.RANK.EQ(R49,$R$42:$R$49,1),"A definir")</f>
        <v>A definir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P50" s="8"/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0</v>
      </c>
      <c r="S50" s="8"/>
      <c r="T50" s="1">
        <f>IFERROR(VLOOKUP(Tabela2[[#This Row],[Colocação]],Tabela1[#All],2,0),0)</f>
        <v>0</v>
      </c>
      <c r="U50" s="1" t="str">
        <f>IF(Tabela2[[#This Row],[Tempo Final (s)]]&gt;0,_xlfn.RANK.EQ(R50,$R$50:$R$56,1),"A definir")</f>
        <v>A definir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P51" s="8"/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0</v>
      </c>
      <c r="S51" s="8"/>
      <c r="T51" s="1">
        <f>IFERROR(VLOOKUP(Tabela2[[#This Row],[Colocação]],Tabela1[#All],2,0),0)</f>
        <v>0</v>
      </c>
      <c r="U51" s="1" t="str">
        <f>IF(Tabela2[[#This Row],[Tempo Final (s)]]&gt;0,_xlfn.RANK.EQ(R51,$R$50:$R$56,1),"A definir")</f>
        <v>A definir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P52" s="8"/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0</v>
      </c>
      <c r="S52" s="8"/>
      <c r="T52" s="1">
        <f>IFERROR(VLOOKUP(Tabela2[[#This Row],[Colocação]],Tabela1[#All],2,0),0)</f>
        <v>0</v>
      </c>
      <c r="U52" s="1" t="str">
        <f>IF(Tabela2[[#This Row],[Tempo Final (s)]]&gt;0,_xlfn.RANK.EQ(R52,$R$50:$R$56,1),"A definir")</f>
        <v>A definir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P53" s="8"/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0</v>
      </c>
      <c r="S53" s="8"/>
      <c r="T53" s="1">
        <f>IFERROR(VLOOKUP(Tabela2[[#This Row],[Colocação]],Tabela1[#All],2,0),0)</f>
        <v>0</v>
      </c>
      <c r="U53" s="1" t="str">
        <f>IF(Tabela2[[#This Row],[Tempo Final (s)]]&gt;0,_xlfn.RANK.EQ(R53,$R$50:$R$56,1),"A definir")</f>
        <v>A definir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P54" s="8"/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0</v>
      </c>
      <c r="S54" s="8"/>
      <c r="T54" s="1">
        <f>IFERROR(VLOOKUP(Tabela2[[#This Row],[Colocação]],Tabela1[#All],2,0),0)</f>
        <v>0</v>
      </c>
      <c r="U54" s="1" t="str">
        <f>IF(Tabela2[[#This Row],[Tempo Final (s)]]&gt;0,_xlfn.RANK.EQ(R54,$R$50:$R$56,1),"A definir")</f>
        <v>A definir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P55" s="8"/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0</v>
      </c>
      <c r="S55" s="8"/>
      <c r="T55" s="1">
        <f>IFERROR(VLOOKUP(Tabela2[[#This Row],[Colocação]],Tabela1[#All],2,0),0)</f>
        <v>0</v>
      </c>
      <c r="U55" s="1" t="str">
        <f>IF(Tabela2[[#This Row],[Tempo Final (s)]]&gt;0,_xlfn.RANK.EQ(R55,$R$50:$R$56,1),"A definir")</f>
        <v>A definir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/>
      <c r="P56" s="14"/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0</v>
      </c>
      <c r="S56" s="14"/>
      <c r="T56" s="15">
        <f>IFERROR(VLOOKUP(Tabela2[[#This Row],[Colocação]],Tabela1[#All],2,0),0)</f>
        <v>0</v>
      </c>
      <c r="U56" s="15" t="str">
        <f>IF(Tabela2[[#This Row],[Tempo Final (s)]]&gt;0,_xlfn.RANK.EQ(R56,$R$50:$R$56,1),"A definir")</f>
        <v>A definir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332</v>
      </c>
      <c r="N57">
        <v>600</v>
      </c>
      <c r="P57" s="8"/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0</v>
      </c>
      <c r="S57" s="8"/>
      <c r="T57" s="1">
        <f>IFERROR(VLOOKUP(Tabela2[[#This Row],[Colocação]],Tabela1[#All],2,0),0)</f>
        <v>0</v>
      </c>
      <c r="U57" s="1" t="str">
        <f>IF(Tabela2[[#This Row],[Tempo Final (s)]]&gt;0,_xlfn.RANK.EQ(R57,$R$57:$R$67,1),"A definir")</f>
        <v>A definir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332</v>
      </c>
      <c r="N58">
        <v>600</v>
      </c>
      <c r="P58" s="8"/>
      <c r="Q58" s="8">
        <f>IF(AND(Tabela2[[#This Row],[Reps]]&lt;Tabela2[[#This Row],[Reps Cap]],Tabela2[[#This Row],[Reps]]&gt;0),(Tabela2[[#This Row],[Reps Cap]]-Tabela2[[#This Row],[Reps]])*1,0)</f>
        <v>0</v>
      </c>
      <c r="R58" s="8">
        <f>SUM(Tabela2[[#This Row],[Tempo CP (s)]],Tabela2[[#This Row],[Tempo P. (s)]])</f>
        <v>0</v>
      </c>
      <c r="S58" s="8"/>
      <c r="T58" s="1">
        <f>IFERROR(VLOOKUP(Tabela2[[#This Row],[Colocação]],Tabela1[#All],2,0),0)</f>
        <v>0</v>
      </c>
      <c r="U58" s="1" t="str">
        <f>IF(Tabela2[[#This Row],[Tempo Final (s)]]&gt;0,_xlfn.RANK.EQ(R58,$R$57:$R$67,1),"A definir")</f>
        <v>A definir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332</v>
      </c>
      <c r="N59">
        <v>600</v>
      </c>
      <c r="P59" s="8"/>
      <c r="Q59" s="8">
        <f>IF(AND(Tabela2[[#This Row],[Reps]]&lt;Tabela2[[#This Row],[Reps Cap]],Tabela2[[#This Row],[Reps]]&gt;0),(Tabela2[[#This Row],[Reps Cap]]-Tabela2[[#This Row],[Reps]])*1,0)</f>
        <v>0</v>
      </c>
      <c r="R59" s="8">
        <f>SUM(Tabela2[[#This Row],[Tempo CP (s)]],Tabela2[[#This Row],[Tempo P. (s)]])</f>
        <v>0</v>
      </c>
      <c r="S59" s="8"/>
      <c r="T59" s="1">
        <f>IFERROR(VLOOKUP(Tabela2[[#This Row],[Colocação]],Tabela1[#All],2,0),0)</f>
        <v>0</v>
      </c>
      <c r="U59" s="1" t="str">
        <f>IF(Tabela2[[#This Row],[Tempo Final (s)]]&gt;0,_xlfn.RANK.EQ(R59,$R$57:$R$67,1),"A definir")</f>
        <v>A definir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332</v>
      </c>
      <c r="N60">
        <v>600</v>
      </c>
      <c r="P60" s="8"/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0</v>
      </c>
      <c r="S60" s="8"/>
      <c r="T60" s="1">
        <f>IFERROR(VLOOKUP(Tabela2[[#This Row],[Colocação]],Tabela1[#All],2,0),0)</f>
        <v>0</v>
      </c>
      <c r="U60" s="1" t="str">
        <f>IF(Tabela2[[#This Row],[Tempo Final (s)]]&gt;0,_xlfn.RANK.EQ(R60,$R$57:$R$67,1),"A definir")</f>
        <v>A definir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332</v>
      </c>
      <c r="N61">
        <v>600</v>
      </c>
      <c r="P61" s="8"/>
      <c r="Q61" s="8">
        <f>IF(AND(Tabela2[[#This Row],[Reps]]&lt;Tabela2[[#This Row],[Reps Cap]],Tabela2[[#This Row],[Reps]]&gt;0),(Tabela2[[#This Row],[Reps Cap]]-Tabela2[[#This Row],[Reps]])*1,0)</f>
        <v>0</v>
      </c>
      <c r="R61" s="8">
        <f>SUM(Tabela2[[#This Row],[Tempo CP (s)]],Tabela2[[#This Row],[Tempo P. (s)]])</f>
        <v>0</v>
      </c>
      <c r="S61" s="8"/>
      <c r="T61" s="1">
        <f>IFERROR(VLOOKUP(Tabela2[[#This Row],[Colocação]],Tabela1[#All],2,0),0)</f>
        <v>0</v>
      </c>
      <c r="U61" s="1" t="str">
        <f>IF(Tabela2[[#This Row],[Tempo Final (s)]]&gt;0,_xlfn.RANK.EQ(R61,$R$57:$R$67,1),"A definir")</f>
        <v>A definir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332</v>
      </c>
      <c r="N62">
        <v>600</v>
      </c>
      <c r="P62" s="8"/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0</v>
      </c>
      <c r="S62" s="8"/>
      <c r="T62" s="1">
        <f>IFERROR(VLOOKUP(Tabela2[[#This Row],[Colocação]],Tabela1[#All],2,0),0)</f>
        <v>0</v>
      </c>
      <c r="U62" s="1" t="str">
        <f>IF(Tabela2[[#This Row],[Tempo Final (s)]]&gt;0,_xlfn.RANK.EQ(R62,$R$57:$R$67,1),"A definir")</f>
        <v>A definir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332</v>
      </c>
      <c r="N63">
        <v>600</v>
      </c>
      <c r="P63" s="8"/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0</v>
      </c>
      <c r="S63" s="8"/>
      <c r="T63" s="1">
        <f>IFERROR(VLOOKUP(Tabela2[[#This Row],[Colocação]],Tabela1[#All],2,0),0)</f>
        <v>0</v>
      </c>
      <c r="U63" s="1" t="str">
        <f>IF(Tabela2[[#This Row],[Tempo Final (s)]]&gt;0,_xlfn.RANK.EQ(R63,$R$57:$R$67,1),"A definir")</f>
        <v>A definir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332</v>
      </c>
      <c r="N64">
        <v>600</v>
      </c>
      <c r="P64" s="8"/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0</v>
      </c>
      <c r="S64" s="8"/>
      <c r="T64" s="1">
        <f>IFERROR(VLOOKUP(Tabela2[[#This Row],[Colocação]],Tabela1[#All],2,0),0)</f>
        <v>0</v>
      </c>
      <c r="U64" s="1" t="str">
        <f>IF(Tabela2[[#This Row],[Tempo Final (s)]]&gt;0,_xlfn.RANK.EQ(R64,$R$57:$R$67,1),"A definir")</f>
        <v>A definir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332</v>
      </c>
      <c r="N65">
        <v>600</v>
      </c>
      <c r="P65" s="8"/>
      <c r="Q65" s="8">
        <f>IF(AND(Tabela2[[#This Row],[Reps]]&lt;Tabela2[[#This Row],[Reps Cap]],Tabela2[[#This Row],[Reps]]&gt;0),(Tabela2[[#This Row],[Reps Cap]]-Tabela2[[#This Row],[Reps]])*1,0)</f>
        <v>0</v>
      </c>
      <c r="R65" s="8">
        <f>SUM(Tabela2[[#This Row],[Tempo CP (s)]],Tabela2[[#This Row],[Tempo P. (s)]])</f>
        <v>0</v>
      </c>
      <c r="S65" s="8"/>
      <c r="T65" s="1">
        <f>IFERROR(VLOOKUP(Tabela2[[#This Row],[Colocação]],Tabela1[#All],2,0),0)</f>
        <v>0</v>
      </c>
      <c r="U65" s="1" t="str">
        <f>IF(Tabela2[[#This Row],[Tempo Final (s)]]&gt;0,_xlfn.RANK.EQ(R65,$R$57:$R$67,1),"A definir")</f>
        <v>A definir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332</v>
      </c>
      <c r="N66">
        <v>600</v>
      </c>
      <c r="P66" s="8"/>
      <c r="Q66" s="8">
        <f>IF(AND(Tabela2[[#This Row],[Reps]]&lt;Tabela2[[#This Row],[Reps Cap]],Tabela2[[#This Row],[Reps]]&gt;0),(Tabela2[[#This Row],[Reps Cap]]-Tabela2[[#This Row],[Reps]])*1,0)</f>
        <v>0</v>
      </c>
      <c r="R66" s="8">
        <f>SUM(Tabela2[[#This Row],[Tempo CP (s)]],Tabela2[[#This Row],[Tempo P. (s)]])</f>
        <v>0</v>
      </c>
      <c r="S66" s="8"/>
      <c r="T66" s="1">
        <f>IFERROR(VLOOKUP(Tabela2[[#This Row],[Colocação]],Tabela1[#All],2,0),0)</f>
        <v>0</v>
      </c>
      <c r="U66" s="1" t="str">
        <f>IF(Tabela2[[#This Row],[Tempo Final (s)]]&gt;0,_xlfn.RANK.EQ(R66,$R$57:$R$67,1),"A definir")</f>
        <v>A definir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332</v>
      </c>
      <c r="N67" s="12">
        <v>600</v>
      </c>
      <c r="O67" s="12"/>
      <c r="P67" s="14"/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0</v>
      </c>
      <c r="S67" s="14"/>
      <c r="T67" s="15">
        <f>IFERROR(VLOOKUP(Tabela2[[#This Row],[Colocação]],Tabela1[#All],2,0),0)</f>
        <v>0</v>
      </c>
      <c r="U67" s="15" t="str">
        <f>IF(Tabela2[[#This Row],[Tempo Final (s)]]&gt;0,_xlfn.RANK.EQ(R67,$R$57:$R$67,1),"A definir")</f>
        <v>A definir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332</v>
      </c>
      <c r="N68">
        <v>600</v>
      </c>
      <c r="P68" s="8"/>
      <c r="Q68" s="8">
        <f>IF(AND(Tabela2[[#This Row],[Reps]]&lt;Tabela2[[#This Row],[Reps Cap]],Tabela2[[#This Row],[Reps]]&gt;0),(Tabela2[[#This Row],[Reps Cap]]-Tabela2[[#This Row],[Reps]])*1,0)</f>
        <v>0</v>
      </c>
      <c r="R68" s="8">
        <f>SUM(Tabela2[[#This Row],[Tempo CP (s)]],Tabela2[[#This Row],[Tempo P. (s)]])</f>
        <v>0</v>
      </c>
      <c r="S68" s="8"/>
      <c r="T68" s="1">
        <f>IFERROR(VLOOKUP(Tabela2[[#This Row],[Colocação]],Tabela1[#All],2,0),0)</f>
        <v>0</v>
      </c>
      <c r="U68" s="1" t="str">
        <f>IF(Tabela2[[#This Row],[Tempo Final (s)]]&gt;0,_xlfn.RANK.EQ(R68,$R$68:$R$72,1),"A definir")</f>
        <v>A definir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332</v>
      </c>
      <c r="N69">
        <v>600</v>
      </c>
      <c r="P69" s="8"/>
      <c r="Q69" s="8">
        <f>IF(AND(Tabela2[[#This Row],[Reps]]&lt;Tabela2[[#This Row],[Reps Cap]],Tabela2[[#This Row],[Reps]]&gt;0),(Tabela2[[#This Row],[Reps Cap]]-Tabela2[[#This Row],[Reps]])*1,0)</f>
        <v>0</v>
      </c>
      <c r="R69" s="8">
        <f>SUM(Tabela2[[#This Row],[Tempo CP (s)]],Tabela2[[#This Row],[Tempo P. (s)]])</f>
        <v>0</v>
      </c>
      <c r="S69" s="8"/>
      <c r="T69" s="1">
        <f>IFERROR(VLOOKUP(Tabela2[[#This Row],[Colocação]],Tabela1[#All],2,0),0)</f>
        <v>0</v>
      </c>
      <c r="U69" s="1" t="str">
        <f>IF(Tabela2[[#This Row],[Tempo Final (s)]]&gt;0,_xlfn.RANK.EQ(R69,$R$68:$R$72,1),"A definir")</f>
        <v>A definir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332</v>
      </c>
      <c r="N70">
        <v>600</v>
      </c>
      <c r="P70" s="8"/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0</v>
      </c>
      <c r="S70" s="8"/>
      <c r="T70" s="1">
        <f>IFERROR(VLOOKUP(Tabela2[[#This Row],[Colocação]],Tabela1[#All],2,0),0)</f>
        <v>0</v>
      </c>
      <c r="U70" s="1" t="str">
        <f>IF(Tabela2[[#This Row],[Tempo Final (s)]]&gt;0,_xlfn.RANK.EQ(R70,$R$68:$R$72,1),"A definir")</f>
        <v>A definir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332</v>
      </c>
      <c r="N71">
        <v>600</v>
      </c>
      <c r="P71" s="8"/>
      <c r="Q71" s="8">
        <f>IF(AND(Tabela2[[#This Row],[Reps]]&lt;Tabela2[[#This Row],[Reps Cap]],Tabela2[[#This Row],[Reps]]&gt;0),(Tabela2[[#This Row],[Reps Cap]]-Tabela2[[#This Row],[Reps]])*1,0)</f>
        <v>0</v>
      </c>
      <c r="R71" s="8">
        <f>SUM(Tabela2[[#This Row],[Tempo CP (s)]],Tabela2[[#This Row],[Tempo P. (s)]])</f>
        <v>0</v>
      </c>
      <c r="S71" s="8"/>
      <c r="T71" s="1">
        <f>IFERROR(VLOOKUP(Tabela2[[#This Row],[Colocação]],Tabela1[#All],2,0),0)</f>
        <v>0</v>
      </c>
      <c r="U71" s="1" t="str">
        <f>IF(Tabela2[[#This Row],[Tempo Final (s)]]&gt;0,_xlfn.RANK.EQ(R71,$R$68:$R$72,1),"A definir")</f>
        <v>A definir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332</v>
      </c>
      <c r="N72" s="12">
        <v>600</v>
      </c>
      <c r="O72" s="12"/>
      <c r="P72" s="14"/>
      <c r="Q72" s="8">
        <f>IF(AND(Tabela2[[#This Row],[Reps]]&lt;Tabela2[[#This Row],[Reps Cap]],Tabela2[[#This Row],[Reps]]&gt;0),(Tabela2[[#This Row],[Reps Cap]]-Tabela2[[#This Row],[Reps]])*1,0)</f>
        <v>0</v>
      </c>
      <c r="R72" s="8">
        <f>SUM(Tabela2[[#This Row],[Tempo CP (s)]],Tabela2[[#This Row],[Tempo P. (s)]])</f>
        <v>0</v>
      </c>
      <c r="S72" s="8"/>
      <c r="T72" s="15">
        <f>IFERROR(VLOOKUP(Tabela2[[#This Row],[Colocação]],Tabela1[#All],2,0),0)</f>
        <v>0</v>
      </c>
      <c r="U72" s="15" t="str">
        <f>IF(Tabela2[[#This Row],[Tempo Final (s)]]&gt;0,_xlfn.RANK.EQ(R72,$R$68:$R$72,1),"A definir")</f>
        <v>A definir</v>
      </c>
    </row>
    <row r="73" spans="1:2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217</v>
      </c>
      <c r="N73">
        <v>600</v>
      </c>
      <c r="P73" s="8"/>
      <c r="Q73" s="8">
        <f>IF(AND(Tabela2[[#This Row],[Reps]]&lt;Tabela2[[#This Row],[Reps Cap]],Tabela2[[#This Row],[Reps]]&gt;0),(Tabela2[[#This Row],[Reps Cap]]-Tabela2[[#This Row],[Reps]])*1,0)</f>
        <v>0</v>
      </c>
      <c r="R73" s="8">
        <f>SUM(Tabela2[[#This Row],[Tempo CP (s)]],Tabela2[[#This Row],[Tempo P. (s)]])</f>
        <v>0</v>
      </c>
      <c r="S73" s="8"/>
      <c r="T73" s="1">
        <f>IFERROR(VLOOKUP(Tabela2[[#This Row],[Colocação]],Tabela1[#All],2,0),0)</f>
        <v>0</v>
      </c>
      <c r="U73" s="1" t="str">
        <f>IF(Tabela2[[#This Row],[Tempo Final (s)]]&gt;0,_xlfn.RANK.EQ(R73,$R$73:$R$80,1),"A definir")</f>
        <v>A definir</v>
      </c>
    </row>
    <row r="74" spans="1:2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217</v>
      </c>
      <c r="N74">
        <v>600</v>
      </c>
      <c r="P74" s="8"/>
      <c r="Q74" s="8">
        <f>IF(AND(Tabela2[[#This Row],[Reps]]&lt;Tabela2[[#This Row],[Reps Cap]],Tabela2[[#This Row],[Reps]]&gt;0),(Tabela2[[#This Row],[Reps Cap]]-Tabela2[[#This Row],[Reps]])*1,0)</f>
        <v>0</v>
      </c>
      <c r="R74" s="8">
        <f>SUM(Tabela2[[#This Row],[Tempo CP (s)]],Tabela2[[#This Row],[Tempo P. (s)]])</f>
        <v>0</v>
      </c>
      <c r="S74" s="8"/>
      <c r="T74" s="1">
        <f>IFERROR(VLOOKUP(Tabela2[[#This Row],[Colocação]],Tabela1[#All],2,0),0)</f>
        <v>0</v>
      </c>
      <c r="U74" s="1" t="str">
        <f>IF(Tabela2[[#This Row],[Tempo Final (s)]]&gt;0,_xlfn.RANK.EQ(R74,$R$73:$R$80,1),"A definir")</f>
        <v>A definir</v>
      </c>
    </row>
    <row r="75" spans="1:2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217</v>
      </c>
      <c r="N75">
        <v>600</v>
      </c>
      <c r="P75" s="8"/>
      <c r="Q75" s="8">
        <f>IF(AND(Tabela2[[#This Row],[Reps]]&lt;Tabela2[[#This Row],[Reps Cap]],Tabela2[[#This Row],[Reps]]&gt;0),(Tabela2[[#This Row],[Reps Cap]]-Tabela2[[#This Row],[Reps]])*1,0)</f>
        <v>0</v>
      </c>
      <c r="R75" s="8">
        <f>SUM(Tabela2[[#This Row],[Tempo CP (s)]],Tabela2[[#This Row],[Tempo P. (s)]])</f>
        <v>0</v>
      </c>
      <c r="S75" s="8"/>
      <c r="T75" s="1">
        <f>IFERROR(VLOOKUP(Tabela2[[#This Row],[Colocação]],Tabela1[#All],2,0),0)</f>
        <v>0</v>
      </c>
      <c r="U75" s="1" t="str">
        <f>IF(Tabela2[[#This Row],[Tempo Final (s)]]&gt;0,_xlfn.RANK.EQ(R75,$R$73:$R$80,1),"A definir")</f>
        <v>A definir</v>
      </c>
    </row>
    <row r="76" spans="1:2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217</v>
      </c>
      <c r="N76">
        <v>600</v>
      </c>
      <c r="P76" s="8"/>
      <c r="Q76" s="8">
        <f>IF(AND(Tabela2[[#This Row],[Reps]]&lt;Tabela2[[#This Row],[Reps Cap]],Tabela2[[#This Row],[Reps]]&gt;0),(Tabela2[[#This Row],[Reps Cap]]-Tabela2[[#This Row],[Reps]])*1,0)</f>
        <v>0</v>
      </c>
      <c r="R76" s="8">
        <f>SUM(Tabela2[[#This Row],[Tempo CP (s)]],Tabela2[[#This Row],[Tempo P. (s)]])</f>
        <v>0</v>
      </c>
      <c r="S76" s="8"/>
      <c r="T76" s="1">
        <f>IFERROR(VLOOKUP(Tabela2[[#This Row],[Colocação]],Tabela1[#All],2,0),0)</f>
        <v>0</v>
      </c>
      <c r="U76" s="1" t="str">
        <f>IF(Tabela2[[#This Row],[Tempo Final (s)]]&gt;0,_xlfn.RANK.EQ(R76,$R$73:$R$80,1),"A definir")</f>
        <v>A definir</v>
      </c>
    </row>
    <row r="77" spans="1:2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217</v>
      </c>
      <c r="N77">
        <v>600</v>
      </c>
      <c r="P77" s="8"/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0</v>
      </c>
      <c r="S77" s="8"/>
      <c r="T77" s="1">
        <f>IFERROR(VLOOKUP(Tabela2[[#This Row],[Colocação]],Tabela1[#All],2,0),0)</f>
        <v>0</v>
      </c>
      <c r="U77" s="1" t="str">
        <f>IF(Tabela2[[#This Row],[Tempo Final (s)]]&gt;0,_xlfn.RANK.EQ(R77,$R$73:$R$80,1),"A definir")</f>
        <v>A definir</v>
      </c>
    </row>
    <row r="78" spans="1:2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217</v>
      </c>
      <c r="N78">
        <v>600</v>
      </c>
      <c r="P78" s="8"/>
      <c r="Q78" s="8">
        <f>IF(AND(Tabela2[[#This Row],[Reps]]&lt;Tabela2[[#This Row],[Reps Cap]],Tabela2[[#This Row],[Reps]]&gt;0),(Tabela2[[#This Row],[Reps Cap]]-Tabela2[[#This Row],[Reps]])*1,0)</f>
        <v>0</v>
      </c>
      <c r="R78" s="8">
        <f>SUM(Tabela2[[#This Row],[Tempo CP (s)]],Tabela2[[#This Row],[Tempo P. (s)]])</f>
        <v>0</v>
      </c>
      <c r="S78" s="8"/>
      <c r="T78" s="1">
        <f>IFERROR(VLOOKUP(Tabela2[[#This Row],[Colocação]],Tabela1[#All],2,0),0)</f>
        <v>0</v>
      </c>
      <c r="U78" s="1" t="str">
        <f>IF(Tabela2[[#This Row],[Tempo Final (s)]]&gt;0,_xlfn.RANK.EQ(R78,$R$73:$R$80,1),"A definir")</f>
        <v>A definir</v>
      </c>
    </row>
    <row r="79" spans="1:2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217</v>
      </c>
      <c r="N79">
        <v>600</v>
      </c>
      <c r="P79" s="8"/>
      <c r="Q79" s="8">
        <f>IF(AND(Tabela2[[#This Row],[Reps]]&lt;Tabela2[[#This Row],[Reps Cap]],Tabela2[[#This Row],[Reps]]&gt;0),(Tabela2[[#This Row],[Reps Cap]]-Tabela2[[#This Row],[Reps]])*1,0)</f>
        <v>0</v>
      </c>
      <c r="R79" s="8">
        <f>SUM(Tabela2[[#This Row],[Tempo CP (s)]],Tabela2[[#This Row],[Tempo P. (s)]])</f>
        <v>0</v>
      </c>
      <c r="S79" s="8"/>
      <c r="T79" s="1">
        <f>IFERROR(VLOOKUP(Tabela2[[#This Row],[Colocação]],Tabela1[#All],2,0),0)</f>
        <v>0</v>
      </c>
      <c r="U79" s="1" t="str">
        <f>IF(Tabela2[[#This Row],[Tempo Final (s)]]&gt;0,_xlfn.RANK.EQ(R79,$R$73:$R$80,1),"A definir")</f>
        <v>A definir</v>
      </c>
    </row>
    <row r="80" spans="1:21" ht="15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217</v>
      </c>
      <c r="N80" s="12">
        <v>600</v>
      </c>
      <c r="O80" s="12"/>
      <c r="P80" s="14"/>
      <c r="Q80" s="14">
        <f>IF(AND(Tabela2[[#This Row],[Reps]]&lt;Tabela2[[#This Row],[Reps Cap]],Tabela2[[#This Row],[Reps]]&gt;0),(Tabela2[[#This Row],[Reps Cap]]-Tabela2[[#This Row],[Reps]])*1,0)</f>
        <v>0</v>
      </c>
      <c r="R80" s="14">
        <f>SUM(Tabela2[[#This Row],[Tempo CP (s)]],Tabela2[[#This Row],[Tempo P. (s)]])</f>
        <v>0</v>
      </c>
      <c r="S80" s="14"/>
      <c r="T80" s="15">
        <f>IFERROR(VLOOKUP(Tabela2[[#This Row],[Colocação]],Tabela1[#All],2,0),0)</f>
        <v>0</v>
      </c>
      <c r="U80" s="15" t="str">
        <f>IF(Tabela2[[#This Row],[Tempo Final (s)]]&gt;0,_xlfn.RANK.EQ(R80,$R$73:$R$80,1),"A definir")</f>
        <v>A definir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217</v>
      </c>
      <c r="N81">
        <v>600</v>
      </c>
      <c r="P81" s="8"/>
      <c r="Q81" s="8">
        <f>IF(AND(Tabela2[[#This Row],[Reps]]&lt;Tabela2[[#This Row],[Reps Cap]],Tabela2[[#This Row],[Reps]]&gt;0),(Tabela2[[#This Row],[Reps Cap]]-Tabela2[[#This Row],[Reps]])*1,0)</f>
        <v>0</v>
      </c>
      <c r="R81" s="8">
        <f>SUM(Tabela2[[#This Row],[Tempo CP (s)]],Tabela2[[#This Row],[Tempo P. (s)]])</f>
        <v>0</v>
      </c>
      <c r="S81" s="8"/>
      <c r="T81" s="1">
        <f>IFERROR(VLOOKUP(Tabela2[[#This Row],[Colocação]],Tabela1[#All],2,0),0)</f>
        <v>0</v>
      </c>
      <c r="U81" s="1" t="str">
        <f>IF(Tabela2[[#This Row],[Tempo Final (s)]]&gt;0,_xlfn.RANK.EQ(R81,$R$81:$R$86,1),"A definir")</f>
        <v>A definir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217</v>
      </c>
      <c r="N82">
        <v>600</v>
      </c>
      <c r="P82" s="8"/>
      <c r="Q82" s="8">
        <f>IF(AND(Tabela2[[#This Row],[Reps]]&lt;Tabela2[[#This Row],[Reps Cap]],Tabela2[[#This Row],[Reps]]&gt;0),(Tabela2[[#This Row],[Reps Cap]]-Tabela2[[#This Row],[Reps]])*1,0)</f>
        <v>0</v>
      </c>
      <c r="R82" s="8">
        <f>SUM(Tabela2[[#This Row],[Tempo CP (s)]],Tabela2[[#This Row],[Tempo P. (s)]])</f>
        <v>0</v>
      </c>
      <c r="S82" s="8"/>
      <c r="T82" s="1">
        <f>IFERROR(VLOOKUP(Tabela2[[#This Row],[Colocação]],Tabela1[#All],2,0),0)</f>
        <v>0</v>
      </c>
      <c r="U82" s="1" t="str">
        <f>IF(Tabela2[[#This Row],[Tempo Final (s)]]&gt;0,_xlfn.RANK.EQ(R82,$R$81:$R$86,1),"A definir")</f>
        <v>A definir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217</v>
      </c>
      <c r="N83">
        <v>600</v>
      </c>
      <c r="P83" s="8"/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0</v>
      </c>
      <c r="S83" s="8"/>
      <c r="T83" s="1">
        <f>IFERROR(VLOOKUP(Tabela2[[#This Row],[Colocação]],Tabela1[#All],2,0),0)</f>
        <v>0</v>
      </c>
      <c r="U83" s="1" t="str">
        <f>IF(Tabela2[[#This Row],[Tempo Final (s)]]&gt;0,_xlfn.RANK.EQ(R83,$R$81:$R$86,1),"A definir")</f>
        <v>A definir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222</v>
      </c>
      <c r="N84">
        <v>600</v>
      </c>
      <c r="P84" s="8"/>
      <c r="Q84" s="8">
        <f>IF(AND(Tabela2[[#This Row],[Reps]]&lt;Tabela2[[#This Row],[Reps Cap]],Tabela2[[#This Row],[Reps]]&gt;0),(Tabela2[[#This Row],[Reps Cap]]-Tabela2[[#This Row],[Reps]])*1,0)</f>
        <v>0</v>
      </c>
      <c r="R84" s="8">
        <f>SUM(Tabela2[[#This Row],[Tempo CP (s)]],Tabela2[[#This Row],[Tempo P. (s)]])</f>
        <v>0</v>
      </c>
      <c r="S84" s="8"/>
      <c r="T84" s="1">
        <f>IFERROR(VLOOKUP(Tabela2[[#This Row],[Colocação]],Tabela1[#All],2,0),0)</f>
        <v>0</v>
      </c>
      <c r="U84" s="1" t="str">
        <f>IF(Tabela2[[#This Row],[Tempo Final (s)]]&gt;0,_xlfn.RANK.EQ(R84,$R$81:$R$86,1),"A definir")</f>
        <v>A definir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222</v>
      </c>
      <c r="N85">
        <v>600</v>
      </c>
      <c r="P85" s="8"/>
      <c r="Q85" s="8">
        <f>IF(AND(Tabela2[[#This Row],[Reps]]&lt;Tabela2[[#This Row],[Reps Cap]],Tabela2[[#This Row],[Reps]]&gt;0),(Tabela2[[#This Row],[Reps Cap]]-Tabela2[[#This Row],[Reps]])*1,0)</f>
        <v>0</v>
      </c>
      <c r="R85" s="8">
        <f>SUM(Tabela2[[#This Row],[Tempo CP (s)]],Tabela2[[#This Row],[Tempo P. (s)]])</f>
        <v>0</v>
      </c>
      <c r="S85" s="8"/>
      <c r="T85" s="1">
        <f>IFERROR(VLOOKUP(Tabela2[[#This Row],[Colocação]],Tabela1[#All],2,0),0)</f>
        <v>0</v>
      </c>
      <c r="U85" s="1" t="str">
        <f>IF(Tabela2[[#This Row],[Tempo Final (s)]]&gt;0,_xlfn.RANK.EQ(R85,$R$81:$R$86,1),"A definir")</f>
        <v>A definir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222</v>
      </c>
      <c r="N86" s="12">
        <v>600</v>
      </c>
      <c r="O86" s="12"/>
      <c r="P86" s="14"/>
      <c r="Q86" s="14">
        <f>IF(AND(Tabela2[[#This Row],[Reps]]&lt;Tabela2[[#This Row],[Reps Cap]],Tabela2[[#This Row],[Reps]]&gt;0),(Tabela2[[#This Row],[Reps Cap]]-Tabela2[[#This Row],[Reps]])*1,0)</f>
        <v>0</v>
      </c>
      <c r="R86" s="14">
        <f>SUM(Tabela2[[#This Row],[Tempo CP (s)]],Tabela2[[#This Row],[Tempo P. (s)]])</f>
        <v>0</v>
      </c>
      <c r="S86" s="14"/>
      <c r="T86" s="15">
        <f>IFERROR(VLOOKUP(Tabela2[[#This Row],[Colocação]],Tabela1[#All],2,0),0)</f>
        <v>0</v>
      </c>
      <c r="U86" s="15" t="str">
        <f>IF(Tabela2[[#This Row],[Tempo Final (s)]]&gt;0,_xlfn.RANK.EQ(R86,$R$81:$R$86,1),"A definir")</f>
        <v>A definir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222</v>
      </c>
      <c r="N87">
        <v>600</v>
      </c>
      <c r="P87" s="8"/>
      <c r="Q87" s="8">
        <f>IF(AND(Tabela2[[#This Row],[Reps]]&lt;Tabela2[[#This Row],[Reps Cap]],Tabela2[[#This Row],[Reps]]&gt;0),(Tabela2[[#This Row],[Reps Cap]]-Tabela2[[#This Row],[Reps]])*1,0)</f>
        <v>0</v>
      </c>
      <c r="R87" s="8">
        <f>SUM(Tabela2[[#This Row],[Tempo CP (s)]],Tabela2[[#This Row],[Tempo P. (s)]])</f>
        <v>0</v>
      </c>
      <c r="S87" s="8"/>
      <c r="T87" s="1">
        <f>IFERROR(VLOOKUP(Tabela2[[#This Row],[Colocação]],Tabela1[#All],2,0),0)</f>
        <v>0</v>
      </c>
      <c r="U87" s="1" t="str">
        <f>IF(Tabela2[[#This Row],[Tempo Final (s)]]&gt;0,_xlfn.RANK.EQ(R87,$R$87:$R$89,1),"A definir")</f>
        <v>A definir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222</v>
      </c>
      <c r="N88">
        <v>600</v>
      </c>
      <c r="P88" s="8"/>
      <c r="Q88" s="8">
        <f>IF(AND(Tabela2[[#This Row],[Reps]]&lt;Tabela2[[#This Row],[Reps Cap]],Tabela2[[#This Row],[Reps]]&gt;0),(Tabela2[[#This Row],[Reps Cap]]-Tabela2[[#This Row],[Reps]])*1,0)</f>
        <v>0</v>
      </c>
      <c r="R88" s="8">
        <f>SUM(Tabela2[[#This Row],[Tempo CP (s)]],Tabela2[[#This Row],[Tempo P. (s)]])</f>
        <v>0</v>
      </c>
      <c r="S88" s="8"/>
      <c r="T88" s="1">
        <f>IFERROR(VLOOKUP(Tabela2[[#This Row],[Colocação]],Tabela1[#All],2,0),0)</f>
        <v>0</v>
      </c>
      <c r="U88" s="1" t="str">
        <f>IF(Tabela2[[#This Row],[Tempo Final (s)]]&gt;0,_xlfn.RANK.EQ(R88,$R$87:$R$89,1),"A definir")</f>
        <v>A definir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222</v>
      </c>
      <c r="N89" s="12">
        <v>600</v>
      </c>
      <c r="O89" s="12"/>
      <c r="P89" s="14"/>
      <c r="Q89" s="14">
        <f>IF(AND(Tabela2[[#This Row],[Reps]]&lt;Tabela2[[#This Row],[Reps Cap]],Tabela2[[#This Row],[Reps]]&gt;0),(Tabela2[[#This Row],[Reps Cap]]-Tabela2[[#This Row],[Reps]])*1,0)</f>
        <v>0</v>
      </c>
      <c r="R89" s="14">
        <f>SUM(Tabela2[[#This Row],[Tempo CP (s)]],Tabela2[[#This Row],[Tempo P. (s)]])</f>
        <v>0</v>
      </c>
      <c r="S89" s="14"/>
      <c r="T89" s="15">
        <f>IFERROR(VLOOKUP(Tabela2[[#This Row],[Colocação]],Tabela1[#All],2,0),0)</f>
        <v>0</v>
      </c>
      <c r="U89" s="15" t="str">
        <f>IF(Tabela2[[#This Row],[Tempo Final (s)]]&gt;0,_xlfn.RANK.EQ(R89,$R$87:$R$89,1),"A definir")</f>
        <v>A definir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222</v>
      </c>
      <c r="N90">
        <v>600</v>
      </c>
      <c r="P90" s="8"/>
      <c r="Q90" s="8">
        <f>IF(AND(Tabela2[[#This Row],[Reps]]&lt;Tabela2[[#This Row],[Reps Cap]],Tabela2[[#This Row],[Reps]]&gt;0),(Tabela2[[#This Row],[Reps Cap]]-Tabela2[[#This Row],[Reps]])*1,0)</f>
        <v>0</v>
      </c>
      <c r="R90" s="8">
        <f>SUM(Tabela2[[#This Row],[Tempo CP (s)]],Tabela2[[#This Row],[Tempo P. (s)]])</f>
        <v>0</v>
      </c>
      <c r="S90" s="8"/>
      <c r="T90" s="1">
        <f>IFERROR(VLOOKUP(Tabela2[[#This Row],[Colocação]],Tabela1[#All],2,0),0)</f>
        <v>0</v>
      </c>
      <c r="U90" s="1" t="str">
        <f>IF(Tabela2[[#This Row],[Tempo Final (s)]]&gt;0,_xlfn.RANK.EQ(R90,$R$90:$R$95,1),"A definir")</f>
        <v>A definir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222</v>
      </c>
      <c r="N91">
        <v>600</v>
      </c>
      <c r="P91" s="8"/>
      <c r="Q91" s="8">
        <f>IF(AND(Tabela2[[#This Row],[Reps]]&lt;Tabela2[[#This Row],[Reps Cap]],Tabela2[[#This Row],[Reps]]&gt;0),(Tabela2[[#This Row],[Reps Cap]]-Tabela2[[#This Row],[Reps]])*1,0)</f>
        <v>0</v>
      </c>
      <c r="R91" s="8">
        <f>SUM(Tabela2[[#This Row],[Tempo CP (s)]],Tabela2[[#This Row],[Tempo P. (s)]])</f>
        <v>0</v>
      </c>
      <c r="S91" s="8"/>
      <c r="T91" s="1">
        <f>IFERROR(VLOOKUP(Tabela2[[#This Row],[Colocação]],Tabela1[#All],2,0),0)</f>
        <v>0</v>
      </c>
      <c r="U91" s="1" t="str">
        <f>IF(Tabela2[[#This Row],[Tempo Final (s)]]&gt;0,_xlfn.RANK.EQ(R91,$R$90:$R$95,1),"A definir")</f>
        <v>A definir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222</v>
      </c>
      <c r="N92">
        <v>600</v>
      </c>
      <c r="P92" s="8"/>
      <c r="Q92" s="8">
        <f>IF(AND(Tabela2[[#This Row],[Reps]]&lt;Tabela2[[#This Row],[Reps Cap]],Tabela2[[#This Row],[Reps]]&gt;0),(Tabela2[[#This Row],[Reps Cap]]-Tabela2[[#This Row],[Reps]])*1,0)</f>
        <v>0</v>
      </c>
      <c r="R92" s="8">
        <f>SUM(Tabela2[[#This Row],[Tempo CP (s)]],Tabela2[[#This Row],[Tempo P. (s)]])</f>
        <v>0</v>
      </c>
      <c r="S92" s="8"/>
      <c r="T92" s="1">
        <f>IFERROR(VLOOKUP(Tabela2[[#This Row],[Colocação]],Tabela1[#All],2,0),0)</f>
        <v>0</v>
      </c>
      <c r="U92" s="1" t="str">
        <f>IF(Tabela2[[#This Row],[Tempo Final (s)]]&gt;0,_xlfn.RANK.EQ(R92,$R$90:$R$95,1),"A definir")</f>
        <v>A definir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222</v>
      </c>
      <c r="N93">
        <v>600</v>
      </c>
      <c r="P93" s="8"/>
      <c r="Q93" s="8">
        <f>IF(AND(Tabela2[[#This Row],[Reps]]&lt;Tabela2[[#This Row],[Reps Cap]],Tabela2[[#This Row],[Reps]]&gt;0),(Tabela2[[#This Row],[Reps Cap]]-Tabela2[[#This Row],[Reps]])*1,0)</f>
        <v>0</v>
      </c>
      <c r="R93" s="8">
        <f>SUM(Tabela2[[#This Row],[Tempo CP (s)]],Tabela2[[#This Row],[Tempo P. (s)]])</f>
        <v>0</v>
      </c>
      <c r="S93" s="8"/>
      <c r="T93" s="1">
        <f>IFERROR(VLOOKUP(Tabela2[[#This Row],[Colocação]],Tabela1[#All],2,0),0)</f>
        <v>0</v>
      </c>
      <c r="U93" s="1" t="str">
        <f>IF(Tabela2[[#This Row],[Tempo Final (s)]]&gt;0,_xlfn.RANK.EQ(R93,$R$90:$R$95,1),"A definir")</f>
        <v>A definir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222</v>
      </c>
      <c r="N94">
        <v>600</v>
      </c>
      <c r="P94" s="8"/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0</v>
      </c>
      <c r="S94" s="8"/>
      <c r="T94" s="1">
        <f>IFERROR(VLOOKUP(Tabela2[[#This Row],[Colocação]],Tabela1[#All],2,0),0)</f>
        <v>0</v>
      </c>
      <c r="U94" s="1" t="str">
        <f>IF(Tabela2[[#This Row],[Tempo Final (s)]]&gt;0,_xlfn.RANK.EQ(R94,$R$90:$R$95,1),"A definir")</f>
        <v>A definir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222</v>
      </c>
      <c r="N95" s="12">
        <v>600</v>
      </c>
      <c r="O95" s="12"/>
      <c r="P95" s="14"/>
      <c r="Q95" s="14">
        <f>IF(AND(Tabela2[[#This Row],[Reps]]&lt;Tabela2[[#This Row],[Reps Cap]],Tabela2[[#This Row],[Reps]]&gt;0),(Tabela2[[#This Row],[Reps Cap]]-Tabela2[[#This Row],[Reps]])*1,0)</f>
        <v>0</v>
      </c>
      <c r="R95" s="14">
        <f>SUM(Tabela2[[#This Row],[Tempo CP (s)]],Tabela2[[#This Row],[Tempo P. (s)]])</f>
        <v>0</v>
      </c>
      <c r="S95" s="14"/>
      <c r="T95" s="15">
        <f>IFERROR(VLOOKUP(Tabela2[[#This Row],[Colocação]],Tabela1[#All],2,0),0)</f>
        <v>0</v>
      </c>
      <c r="U95" s="15" t="str">
        <f>IF(Tabela2[[#This Row],[Tempo Final (s)]]&gt;0,_xlfn.RANK.EQ(R95,$R$90:$R$95,1),"A definir")</f>
        <v>A definir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222</v>
      </c>
      <c r="N96">
        <v>600</v>
      </c>
      <c r="P96" s="8"/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0</v>
      </c>
      <c r="S96" s="8"/>
      <c r="T96" s="1">
        <f>IFERROR(VLOOKUP(Tabela2[[#This Row],[Colocação]],Tabela1[#All],2,0),0)</f>
        <v>0</v>
      </c>
      <c r="U96" s="1" t="str">
        <f>IF(Tabela2[[#This Row],[Tempo Final (s)]]&gt;0,_xlfn.RANK.EQ(R96,$R$96:$R$103,1),"A definir")</f>
        <v>A definir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222</v>
      </c>
      <c r="N97">
        <v>600</v>
      </c>
      <c r="P97" s="8"/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0</v>
      </c>
      <c r="S97" s="8"/>
      <c r="T97" s="1">
        <f>IFERROR(VLOOKUP(Tabela2[[#This Row],[Colocação]],Tabela1[#All],2,0),0)</f>
        <v>0</v>
      </c>
      <c r="U97" s="1" t="str">
        <f>IF(Tabela2[[#This Row],[Tempo Final (s)]]&gt;0,_xlfn.RANK.EQ(R97,$R$96:$R$103,1),"A definir")</f>
        <v>A definir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222</v>
      </c>
      <c r="N98">
        <v>600</v>
      </c>
      <c r="P98" s="8"/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0</v>
      </c>
      <c r="S98" s="8"/>
      <c r="T98" s="1">
        <f>IFERROR(VLOOKUP(Tabela2[[#This Row],[Colocação]],Tabela1[#All],2,0),0)</f>
        <v>0</v>
      </c>
      <c r="U98" s="1" t="str">
        <f>IF(Tabela2[[#This Row],[Tempo Final (s)]]&gt;0,_xlfn.RANK.EQ(R98,$R$96:$R$103,1),"A definir")</f>
        <v>A definir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222</v>
      </c>
      <c r="N99">
        <v>600</v>
      </c>
      <c r="P99" s="8"/>
      <c r="Q99" s="8">
        <f>IF(AND(Tabela2[[#This Row],[Reps]]&lt;Tabela2[[#This Row],[Reps Cap]],Tabela2[[#This Row],[Reps]]&gt;0),(Tabela2[[#This Row],[Reps Cap]]-Tabela2[[#This Row],[Reps]])*1,0)</f>
        <v>0</v>
      </c>
      <c r="R99" s="8">
        <f>SUM(Tabela2[[#This Row],[Tempo CP (s)]],Tabela2[[#This Row],[Tempo P. (s)]])</f>
        <v>0</v>
      </c>
      <c r="S99" s="8"/>
      <c r="T99" s="1">
        <f>IFERROR(VLOOKUP(Tabela2[[#This Row],[Colocação]],Tabela1[#All],2,0),0)</f>
        <v>0</v>
      </c>
      <c r="U99" s="1" t="str">
        <f>IF(Tabela2[[#This Row],[Tempo Final (s)]]&gt;0,_xlfn.RANK.EQ(R99,$R$96:$R$103,1),"A definir")</f>
        <v>A definir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100</v>
      </c>
      <c r="N100">
        <v>600</v>
      </c>
      <c r="P100" s="8"/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0</v>
      </c>
      <c r="S100" s="8"/>
      <c r="T100" s="1">
        <f>IFERROR(VLOOKUP(Tabela2[[#This Row],[Colocação]],Tabela1[#All],2,0),0)</f>
        <v>0</v>
      </c>
      <c r="U100" s="1" t="str">
        <f>IF(Tabela2[[#This Row],[Tempo Final (s)]]&gt;0,_xlfn.RANK.EQ(R100,$R$96:$R$103,1),"A definir")</f>
        <v>A definir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100</v>
      </c>
      <c r="N101">
        <v>600</v>
      </c>
      <c r="P101" s="8"/>
      <c r="Q101" s="8">
        <f>IF(AND(Tabela2[[#This Row],[Reps]]&lt;Tabela2[[#This Row],[Reps Cap]],Tabela2[[#This Row],[Reps]]&gt;0),(Tabela2[[#This Row],[Reps Cap]]-Tabela2[[#This Row],[Reps]])*1,0)</f>
        <v>0</v>
      </c>
      <c r="R101" s="8">
        <f>SUM(Tabela2[[#This Row],[Tempo CP (s)]],Tabela2[[#This Row],[Tempo P. (s)]])</f>
        <v>0</v>
      </c>
      <c r="S101" s="8"/>
      <c r="T101" s="1">
        <f>IFERROR(VLOOKUP(Tabela2[[#This Row],[Colocação]],Tabela1[#All],2,0),0)</f>
        <v>0</v>
      </c>
      <c r="U101" s="1" t="str">
        <f>IF(Tabela2[[#This Row],[Tempo Final (s)]]&gt;0,_xlfn.RANK.EQ(R101,$R$96:$R$103,1),"A definir")</f>
        <v>A definir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100</v>
      </c>
      <c r="N102">
        <v>600</v>
      </c>
      <c r="P102" s="8"/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0</v>
      </c>
      <c r="S102" s="8"/>
      <c r="T102" s="1">
        <f>IFERROR(VLOOKUP(Tabela2[[#This Row],[Colocação]],Tabela1[#All],2,0),0)</f>
        <v>0</v>
      </c>
      <c r="U102" s="1" t="str">
        <f>IF(Tabela2[[#This Row],[Tempo Final (s)]]&gt;0,_xlfn.RANK.EQ(R102,$R$96:$R$103,1),"A definir")</f>
        <v>A definir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100</v>
      </c>
      <c r="N103" s="12">
        <v>600</v>
      </c>
      <c r="O103" s="12"/>
      <c r="P103" s="14"/>
      <c r="Q103" s="14">
        <f>IF(AND(Tabela2[[#This Row],[Reps]]&lt;Tabela2[[#This Row],[Reps Cap]],Tabela2[[#This Row],[Reps]]&gt;0),(Tabela2[[#This Row],[Reps Cap]]-Tabela2[[#This Row],[Reps]])*1,0)</f>
        <v>0</v>
      </c>
      <c r="R103" s="14">
        <f>SUM(Tabela2[[#This Row],[Tempo CP (s)]],Tabela2[[#This Row],[Tempo P. (s)]])</f>
        <v>0</v>
      </c>
      <c r="S103" s="14"/>
      <c r="T103" s="15">
        <f>IFERROR(VLOOKUP(Tabela2[[#This Row],[Colocação]],Tabela1[#All],2,0),0)</f>
        <v>0</v>
      </c>
      <c r="U103" s="15" t="str">
        <f>IF(Tabela2[[#This Row],[Tempo Final (s)]]&gt;0,_xlfn.RANK.EQ(R103,$R$96:$R$103,1),"A definir")</f>
        <v>A definir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100</v>
      </c>
      <c r="N104">
        <v>600</v>
      </c>
      <c r="P104" s="8"/>
      <c r="Q104" s="8">
        <f>IF(AND(Tabela2[[#This Row],[Reps]]&lt;Tabela2[[#This Row],[Reps Cap]],Tabela2[[#This Row],[Reps]]&gt;0),(Tabela2[[#This Row],[Reps Cap]]-Tabela2[[#This Row],[Reps]])*1,0)</f>
        <v>0</v>
      </c>
      <c r="R104" s="8">
        <f>SUM(Tabela2[[#This Row],[Tempo CP (s)]],Tabela2[[#This Row],[Tempo P. (s)]])</f>
        <v>0</v>
      </c>
      <c r="S104" s="8"/>
      <c r="T104" s="1">
        <f>IFERROR(VLOOKUP(Tabela2[[#This Row],[Colocação]],Tabela1[#All],2,0),0)</f>
        <v>0</v>
      </c>
      <c r="U104" s="1" t="str">
        <f>IF(Tabela2[[#This Row],[Tempo Final (s)]]&gt;0,_xlfn.RANK.EQ(R104,$R$104:$R$110,1),"A definir")</f>
        <v>A definir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100</v>
      </c>
      <c r="N105">
        <v>600</v>
      </c>
      <c r="P105" s="8"/>
      <c r="Q105" s="8">
        <f>IF(AND(Tabela2[[#This Row],[Reps]]&lt;Tabela2[[#This Row],[Reps Cap]],Tabela2[[#This Row],[Reps]]&gt;0),(Tabela2[[#This Row],[Reps Cap]]-Tabela2[[#This Row],[Reps]])*1,0)</f>
        <v>0</v>
      </c>
      <c r="R105" s="8">
        <f>SUM(Tabela2[[#This Row],[Tempo CP (s)]],Tabela2[[#This Row],[Tempo P. (s)]])</f>
        <v>0</v>
      </c>
      <c r="S105" s="8"/>
      <c r="T105" s="1">
        <f>IFERROR(VLOOKUP(Tabela2[[#This Row],[Colocação]],Tabela1[#All],2,0),0)</f>
        <v>0</v>
      </c>
      <c r="U105" s="1" t="str">
        <f>IF(Tabela2[[#This Row],[Tempo Final (s)]]&gt;0,_xlfn.RANK.EQ(R105,$R$104:$R$110,1),"A definir")</f>
        <v>A definir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100</v>
      </c>
      <c r="N106">
        <v>600</v>
      </c>
      <c r="P106" s="8"/>
      <c r="Q106" s="8">
        <f>IF(AND(Tabela2[[#This Row],[Reps]]&lt;Tabela2[[#This Row],[Reps Cap]],Tabela2[[#This Row],[Reps]]&gt;0),(Tabela2[[#This Row],[Reps Cap]]-Tabela2[[#This Row],[Reps]])*1,0)</f>
        <v>0</v>
      </c>
      <c r="R106" s="8">
        <f>SUM(Tabela2[[#This Row],[Tempo CP (s)]],Tabela2[[#This Row],[Tempo P. (s)]])</f>
        <v>0</v>
      </c>
      <c r="S106" s="8"/>
      <c r="T106" s="1">
        <f>IFERROR(VLOOKUP(Tabela2[[#This Row],[Colocação]],Tabela1[#All],2,0),0)</f>
        <v>0</v>
      </c>
      <c r="U106" s="1" t="str">
        <f>IF(Tabela2[[#This Row],[Tempo Final (s)]]&gt;0,_xlfn.RANK.EQ(R106,$R$104:$R$110,1),"A definir")</f>
        <v>A definir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100</v>
      </c>
      <c r="N107">
        <v>600</v>
      </c>
      <c r="P107" s="8"/>
      <c r="Q107" s="8">
        <f>IF(AND(Tabela2[[#This Row],[Reps]]&lt;Tabela2[[#This Row],[Reps Cap]],Tabela2[[#This Row],[Reps]]&gt;0),(Tabela2[[#This Row],[Reps Cap]]-Tabela2[[#This Row],[Reps]])*1,0)</f>
        <v>0</v>
      </c>
      <c r="R107" s="8">
        <f>SUM(Tabela2[[#This Row],[Tempo CP (s)]],Tabela2[[#This Row],[Tempo P. (s)]])</f>
        <v>0</v>
      </c>
      <c r="S107" s="8"/>
      <c r="T107" s="1">
        <f>IFERROR(VLOOKUP(Tabela2[[#This Row],[Colocação]],Tabela1[#All],2,0),0)</f>
        <v>0</v>
      </c>
      <c r="U107" s="1" t="str">
        <f>IF(Tabela2[[#This Row],[Tempo Final (s)]]&gt;0,_xlfn.RANK.EQ(R107,$R$104:$R$110,1),"A definir")</f>
        <v>A definir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100</v>
      </c>
      <c r="N108">
        <v>600</v>
      </c>
      <c r="P108" s="8"/>
      <c r="Q108" s="8">
        <f>IF(AND(Tabela2[[#This Row],[Reps]]&lt;Tabela2[[#This Row],[Reps Cap]],Tabela2[[#This Row],[Reps]]&gt;0),(Tabela2[[#This Row],[Reps Cap]]-Tabela2[[#This Row],[Reps]])*1,0)</f>
        <v>0</v>
      </c>
      <c r="R108" s="8">
        <f>SUM(Tabela2[[#This Row],[Tempo CP (s)]],Tabela2[[#This Row],[Tempo P. (s)]])</f>
        <v>0</v>
      </c>
      <c r="S108" s="8"/>
      <c r="T108" s="1">
        <f>IFERROR(VLOOKUP(Tabela2[[#This Row],[Colocação]],Tabela1[#All],2,0),0)</f>
        <v>0</v>
      </c>
      <c r="U108" s="1" t="str">
        <f>IF(Tabela2[[#This Row],[Tempo Final (s)]]&gt;0,_xlfn.RANK.EQ(R108,$R$104:$R$110,1),"A definir")</f>
        <v>A definir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100</v>
      </c>
      <c r="N109">
        <v>600</v>
      </c>
      <c r="P109" s="8"/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0</v>
      </c>
      <c r="S109" s="8"/>
      <c r="T109" s="1">
        <f>IFERROR(VLOOKUP(Tabela2[[#This Row],[Colocação]],Tabela1[#All],2,0),0)</f>
        <v>0</v>
      </c>
      <c r="U109" s="1" t="str">
        <f>IF(Tabela2[[#This Row],[Tempo Final (s)]]&gt;0,_xlfn.RANK.EQ(R109,$R$104:$R$110,1),"A definir")</f>
        <v>A definir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120</v>
      </c>
      <c r="N110" s="12">
        <v>600</v>
      </c>
      <c r="O110" s="12"/>
      <c r="P110" s="14"/>
      <c r="Q110" s="14">
        <f>IF(AND(Tabela2[[#This Row],[Reps]]&lt;Tabela2[[#This Row],[Reps Cap]],Tabela2[[#This Row],[Reps]]&gt;0),(Tabela2[[#This Row],[Reps Cap]]-Tabela2[[#This Row],[Reps]])*1,0)</f>
        <v>0</v>
      </c>
      <c r="R110" s="14">
        <f>SUM(Tabela2[[#This Row],[Tempo CP (s)]],Tabela2[[#This Row],[Tempo P. (s)]])</f>
        <v>0</v>
      </c>
      <c r="S110" s="14"/>
      <c r="T110" s="15">
        <f>IFERROR(VLOOKUP(Tabela2[[#This Row],[Colocação]],Tabela1[#All],2,0),0)</f>
        <v>0</v>
      </c>
      <c r="U110" s="15" t="str">
        <f>IF(Tabela2[[#This Row],[Tempo Final (s)]]&gt;0,_xlfn.RANK.EQ(R110,$R$104:$R$110,1),"A definir")</f>
        <v>A definir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120</v>
      </c>
      <c r="N111">
        <v>600</v>
      </c>
      <c r="P111" s="8"/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0</v>
      </c>
      <c r="S111" s="8"/>
      <c r="T111" s="1">
        <f>IFERROR(VLOOKUP(Tabela2[[#This Row],[Colocação]],Tabela1[#All],2,0),0)</f>
        <v>0</v>
      </c>
      <c r="U111" s="1" t="str">
        <f>IF(Tabela2[[#This Row],[Tempo Final (s)]]&gt;0,_xlfn.RANK.EQ(R111,$R$111:$R$121,1),"A definir")</f>
        <v>A definir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120</v>
      </c>
      <c r="N112">
        <v>600</v>
      </c>
      <c r="P112" s="8"/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0</v>
      </c>
      <c r="S112" s="8"/>
      <c r="T112" s="1">
        <f>IFERROR(VLOOKUP(Tabela2[[#This Row],[Colocação]],Tabela1[#All],2,0),0)</f>
        <v>0</v>
      </c>
      <c r="U112" s="1" t="str">
        <f>IF(Tabela2[[#This Row],[Tempo Final (s)]]&gt;0,_xlfn.RANK.EQ(R112,$R$111:$R$121,1),"A definir")</f>
        <v>A definir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120</v>
      </c>
      <c r="N113">
        <v>600</v>
      </c>
      <c r="P113" s="8"/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0</v>
      </c>
      <c r="S113" s="8"/>
      <c r="T113" s="1">
        <f>IFERROR(VLOOKUP(Tabela2[[#This Row],[Colocação]],Tabela1[#All],2,0),0)</f>
        <v>0</v>
      </c>
      <c r="U113" s="1" t="str">
        <f>IF(Tabela2[[#This Row],[Tempo Final (s)]]&gt;0,_xlfn.RANK.EQ(R113,$R$111:$R$121,1),"A definir")</f>
        <v>A definir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120</v>
      </c>
      <c r="N114">
        <v>600</v>
      </c>
      <c r="P114" s="8"/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0</v>
      </c>
      <c r="S114" s="8"/>
      <c r="T114" s="1">
        <f>IFERROR(VLOOKUP(Tabela2[[#This Row],[Colocação]],Tabela1[#All],2,0),0)</f>
        <v>0</v>
      </c>
      <c r="U114" s="1" t="str">
        <f>IF(Tabela2[[#This Row],[Tempo Final (s)]]&gt;0,_xlfn.RANK.EQ(R114,$R$111:$R$121,1),"A definir")</f>
        <v>A definir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120</v>
      </c>
      <c r="N115">
        <v>600</v>
      </c>
      <c r="P115" s="8"/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0</v>
      </c>
      <c r="S115" s="8"/>
      <c r="T115" s="1">
        <f>IFERROR(VLOOKUP(Tabela2[[#This Row],[Colocação]],Tabela1[#All],2,0),0)</f>
        <v>0</v>
      </c>
      <c r="U115" s="1" t="str">
        <f>IF(Tabela2[[#This Row],[Tempo Final (s)]]&gt;0,_xlfn.RANK.EQ(R115,$R$111:$R$121,1),"A definir")</f>
        <v>A definir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120</v>
      </c>
      <c r="N116">
        <v>600</v>
      </c>
      <c r="P116" s="8"/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0</v>
      </c>
      <c r="S116" s="8"/>
      <c r="T116" s="1">
        <f>IFERROR(VLOOKUP(Tabela2[[#This Row],[Colocação]],Tabela1[#All],2,0),0)</f>
        <v>0</v>
      </c>
      <c r="U116" s="1" t="str">
        <f>IF(Tabela2[[#This Row],[Tempo Final (s)]]&gt;0,_xlfn.RANK.EQ(R116,$R$111:$R$121,1),"A definir")</f>
        <v>A definir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120</v>
      </c>
      <c r="N117">
        <v>600</v>
      </c>
      <c r="P117" s="8"/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0</v>
      </c>
      <c r="S117" s="8"/>
      <c r="T117" s="1">
        <f>IFERROR(VLOOKUP(Tabela2[[#This Row],[Colocação]],Tabela1[#All],2,0),0)</f>
        <v>0</v>
      </c>
      <c r="U117" s="1" t="str">
        <f>IF(Tabela2[[#This Row],[Tempo Final (s)]]&gt;0,_xlfn.RANK.EQ(R117,$R$111:$R$121,1),"A definir")</f>
        <v>A definir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120</v>
      </c>
      <c r="N118">
        <v>600</v>
      </c>
      <c r="P118" s="8"/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0</v>
      </c>
      <c r="S118" s="8"/>
      <c r="T118" s="1">
        <f>IFERROR(VLOOKUP(Tabela2[[#This Row],[Colocação]],Tabela1[#All],2,0),0)</f>
        <v>0</v>
      </c>
      <c r="U118" s="1" t="str">
        <f>IF(Tabela2[[#This Row],[Tempo Final (s)]]&gt;0,_xlfn.RANK.EQ(R118,$R$111:$R$121,1),"A definir")</f>
        <v>A definir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120</v>
      </c>
      <c r="N119">
        <v>600</v>
      </c>
      <c r="P119" s="8"/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0</v>
      </c>
      <c r="S119" s="8"/>
      <c r="T119" s="1">
        <f>IFERROR(VLOOKUP(Tabela2[[#This Row],[Colocação]],Tabela1[#All],2,0),0)</f>
        <v>0</v>
      </c>
      <c r="U119" s="1" t="str">
        <f>IF(Tabela2[[#This Row],[Tempo Final (s)]]&gt;0,_xlfn.RANK.EQ(R119,$R$111:$R$121,1),"A definir")</f>
        <v>A definir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120</v>
      </c>
      <c r="N120">
        <v>600</v>
      </c>
      <c r="P120" s="8"/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0</v>
      </c>
      <c r="S120" s="8"/>
      <c r="T120" s="1">
        <f>IFERROR(VLOOKUP(Tabela2[[#This Row],[Colocação]],Tabela1[#All],2,0),0)</f>
        <v>0</v>
      </c>
      <c r="U120" s="1" t="str">
        <f>IF(Tabela2[[#This Row],[Tempo Final (s)]]&gt;0,_xlfn.RANK.EQ(R120,$R$111:$R$121,1),"A definir")</f>
        <v>A definir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120</v>
      </c>
      <c r="N121" s="12">
        <v>600</v>
      </c>
      <c r="O121" s="12"/>
      <c r="P121" s="14"/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0</v>
      </c>
      <c r="S121" s="14"/>
      <c r="T121" s="15">
        <f>IFERROR(VLOOKUP(Tabela2[[#This Row],[Colocação]],Tabela1[#All],2,0),0)</f>
        <v>0</v>
      </c>
      <c r="U121" s="15" t="str">
        <f>IF(Tabela2[[#This Row],[Tempo Final (s)]]&gt;0,_xlfn.RANK.EQ(R121,$R$111:$R$121,1),"A definir")</f>
        <v>A definir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120</v>
      </c>
      <c r="N122">
        <v>600</v>
      </c>
      <c r="P122" s="8"/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0</v>
      </c>
      <c r="S122" s="8"/>
      <c r="T122" s="1">
        <f>IFERROR(VLOOKUP(Tabela2[[#This Row],[Colocação]],Tabela1[#All],2,0),0)</f>
        <v>0</v>
      </c>
      <c r="U122" s="1" t="str">
        <f>IF(Tabela2[[#This Row],[Tempo Final (s)]]&gt;0,_xlfn.RANK.EQ(R122,$R$118:$R$126,1),"A definir")</f>
        <v>A definir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120</v>
      </c>
      <c r="N123">
        <v>600</v>
      </c>
      <c r="P123" s="8"/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0</v>
      </c>
      <c r="S123" s="8"/>
      <c r="T123" s="1">
        <f>IFERROR(VLOOKUP(Tabela2[[#This Row],[Colocação]],Tabela1[#All],2,0),0)</f>
        <v>0</v>
      </c>
      <c r="U123" s="1" t="str">
        <f>IF(Tabela2[[#This Row],[Tempo Final (s)]]&gt;0,_xlfn.RANK.EQ(R123,$R$118:$R$126,1),"A definir")</f>
        <v>A definir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120</v>
      </c>
      <c r="N124">
        <v>600</v>
      </c>
      <c r="P124" s="8"/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0</v>
      </c>
      <c r="S124" s="8"/>
      <c r="T124" s="1">
        <f>IFERROR(VLOOKUP(Tabela2[[#This Row],[Colocação]],Tabela1[#All],2,0),0)</f>
        <v>0</v>
      </c>
      <c r="U124" s="1" t="str">
        <f>IF(Tabela2[[#This Row],[Tempo Final (s)]]&gt;0,_xlfn.RANK.EQ(R124,$R$118:$R$126,1),"A definir")</f>
        <v>A definir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120</v>
      </c>
      <c r="N125">
        <v>600</v>
      </c>
      <c r="P125" s="8"/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0</v>
      </c>
      <c r="S125" s="8"/>
      <c r="T125" s="1">
        <f>IFERROR(VLOOKUP(Tabela2[[#This Row],[Colocação]],Tabela1[#All],2,0),0)</f>
        <v>0</v>
      </c>
      <c r="U125" s="1" t="str">
        <f>IF(Tabela2[[#This Row],[Tempo Final (s)]]&gt;0,_xlfn.RANK.EQ(R125,$R$118:$R$126,1),"A definir")</f>
        <v>A definir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120</v>
      </c>
      <c r="N126" s="12">
        <v>600</v>
      </c>
      <c r="O126" s="12"/>
      <c r="P126" s="14"/>
      <c r="Q126" s="8">
        <f>IF(AND(Tabela2[[#This Row],[Reps]]&lt;Tabela2[[#This Row],[Reps Cap]],Tabela2[[#This Row],[Reps]]&gt;0),(Tabela2[[#This Row],[Reps Cap]]-Tabela2[[#This Row],[Reps]])*1,0)</f>
        <v>0</v>
      </c>
      <c r="R126" s="8">
        <f>SUM(Tabela2[[#This Row],[Tempo CP (s)]],Tabela2[[#This Row],[Tempo P. (s)]])</f>
        <v>0</v>
      </c>
      <c r="S126" s="8"/>
      <c r="T126" s="15">
        <f>IFERROR(VLOOKUP(Tabela2[[#This Row],[Colocação]],Tabela1[#All],2,0),0)</f>
        <v>0</v>
      </c>
      <c r="U126" s="15" t="str">
        <f>IF(Tabela2[[#This Row],[Tempo Final (s)]]&gt;0,_xlfn.RANK.EQ(R126,$R$118:$R$126,1),"A definir")</f>
        <v>A definir</v>
      </c>
    </row>
    <row r="127" spans="1:2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120</v>
      </c>
      <c r="N127">
        <v>600</v>
      </c>
      <c r="P127" s="8"/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0</v>
      </c>
      <c r="S127" s="8"/>
      <c r="T127" s="1">
        <f>IFERROR(VLOOKUP(Tabela2[[#This Row],[Colocação]],Tabela1[#All],2,0),0)</f>
        <v>0</v>
      </c>
      <c r="U127" s="1" t="str">
        <f>IF(Tabela2[[#This Row],[Tempo Final (s)]]&gt;0,_xlfn.RANK.EQ(R127,$R$127:$R$138,1),"A definir")</f>
        <v>A definir</v>
      </c>
    </row>
    <row r="128" spans="1:2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120</v>
      </c>
      <c r="N128">
        <v>600</v>
      </c>
      <c r="P128" s="8"/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0</v>
      </c>
      <c r="S128" s="8"/>
      <c r="T128" s="1">
        <f>IFERROR(VLOOKUP(Tabela2[[#This Row],[Colocação]],Tabela1[#All],2,0),0)</f>
        <v>0</v>
      </c>
      <c r="U128" s="1" t="str">
        <f>IF(Tabela2[[#This Row],[Tempo Final (s)]]&gt;0,_xlfn.RANK.EQ(R128,$R$127:$R$138,1),"A definir")</f>
        <v>A definir</v>
      </c>
    </row>
    <row r="129" spans="1:2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120</v>
      </c>
      <c r="N129">
        <v>600</v>
      </c>
      <c r="P129" s="8"/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0</v>
      </c>
      <c r="S129" s="8"/>
      <c r="T129" s="1">
        <f>IFERROR(VLOOKUP(Tabela2[[#This Row],[Colocação]],Tabela1[#All],2,0),0)</f>
        <v>0</v>
      </c>
      <c r="U129" s="1" t="str">
        <f>IF(Tabela2[[#This Row],[Tempo Final (s)]]&gt;0,_xlfn.RANK.EQ(R129,$R$127:$R$138,1),"A definir")</f>
        <v>A definir</v>
      </c>
    </row>
    <row r="130" spans="1:2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120</v>
      </c>
      <c r="N130">
        <v>600</v>
      </c>
      <c r="P130" s="8"/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0</v>
      </c>
      <c r="S130" s="8"/>
      <c r="T130" s="1">
        <f>IFERROR(VLOOKUP(Tabela2[[#This Row],[Colocação]],Tabela1[#All],2,0),0)</f>
        <v>0</v>
      </c>
      <c r="U130" s="1" t="str">
        <f>IF(Tabela2[[#This Row],[Tempo Final (s)]]&gt;0,_xlfn.RANK.EQ(R130,$R$127:$R$138,1),"A definir")</f>
        <v>A definir</v>
      </c>
    </row>
    <row r="131" spans="1:2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120</v>
      </c>
      <c r="N131">
        <v>600</v>
      </c>
      <c r="P131" s="8"/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0</v>
      </c>
      <c r="S131" s="8"/>
      <c r="T131" s="1">
        <f>IFERROR(VLOOKUP(Tabela2[[#This Row],[Colocação]],Tabela1[#All],2,0),0)</f>
        <v>0</v>
      </c>
      <c r="U131" s="1" t="str">
        <f>IF(Tabela2[[#This Row],[Tempo Final (s)]]&gt;0,_xlfn.RANK.EQ(R131,$R$127:$R$138,1),"A definir")</f>
        <v>A definir</v>
      </c>
    </row>
    <row r="132" spans="1:2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120</v>
      </c>
      <c r="N132">
        <v>600</v>
      </c>
      <c r="P132" s="8"/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0</v>
      </c>
      <c r="S132" s="8"/>
      <c r="T132" s="1">
        <f>IFERROR(VLOOKUP(Tabela2[[#This Row],[Colocação]],Tabela1[#All],2,0),0)</f>
        <v>0</v>
      </c>
      <c r="U132" s="1" t="str">
        <f>IF(Tabela2[[#This Row],[Tempo Final (s)]]&gt;0,_xlfn.RANK.EQ(R132,$R$127:$R$138,1),"A definir")</f>
        <v>A definir</v>
      </c>
    </row>
    <row r="133" spans="1:2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120</v>
      </c>
      <c r="N133">
        <v>600</v>
      </c>
      <c r="P133" s="8"/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0</v>
      </c>
      <c r="S133" s="8"/>
      <c r="T133" s="1">
        <f>IFERROR(VLOOKUP(Tabela2[[#This Row],[Colocação]],Tabela1[#All],2,0),0)</f>
        <v>0</v>
      </c>
      <c r="U133" s="1" t="str">
        <f>IF(Tabela2[[#This Row],[Tempo Final (s)]]&gt;0,_xlfn.RANK.EQ(R133,$R$127:$R$138,1),"A definir")</f>
        <v>A definir</v>
      </c>
    </row>
    <row r="134" spans="1:21" ht="15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120</v>
      </c>
      <c r="N134" s="12">
        <v>600</v>
      </c>
      <c r="O134" s="12"/>
      <c r="P134" s="14"/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0</v>
      </c>
      <c r="S134" s="14"/>
      <c r="T134" s="15">
        <f>IFERROR(VLOOKUP(Tabela2[[#This Row],[Colocação]],Tabela1[#All],2,0),0)</f>
        <v>0</v>
      </c>
      <c r="U134" s="15" t="str">
        <f>IF(Tabela2[[#This Row],[Tempo Final (s)]]&gt;0,_xlfn.RANK.EQ(R134,$R$127:$R$138,1),"A definir")</f>
        <v>A definir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120</v>
      </c>
      <c r="N135">
        <v>600</v>
      </c>
      <c r="P135" s="8"/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0</v>
      </c>
      <c r="S135" s="8"/>
      <c r="T135" s="1">
        <f>IFERROR(VLOOKUP(Tabela2[[#This Row],[Colocação]],Tabela1[#All],2,0),0)</f>
        <v>0</v>
      </c>
      <c r="U135" s="1" t="str">
        <f>IF(Tabela2[[#This Row],[Tempo Final (s)]]&gt;0,_xlfn.RANK.EQ(R135,$R$127:$R$138,1),"A definir")</f>
        <v>A definir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120</v>
      </c>
      <c r="N136">
        <v>600</v>
      </c>
      <c r="P136" s="8"/>
      <c r="Q136" s="8">
        <f>IF(AND(Tabela2[[#This Row],[Reps]]&lt;Tabela2[[#This Row],[Reps Cap]],Tabela2[[#This Row],[Reps]]&gt;0),(Tabela2[[#This Row],[Reps Cap]]-Tabela2[[#This Row],[Reps]])*1,0)</f>
        <v>0</v>
      </c>
      <c r="R136" s="8">
        <f>SUM(Tabela2[[#This Row],[Tempo CP (s)]],Tabela2[[#This Row],[Tempo P. (s)]])</f>
        <v>0</v>
      </c>
      <c r="S136" s="8"/>
      <c r="T136" s="1">
        <f>IFERROR(VLOOKUP(Tabela2[[#This Row],[Colocação]],Tabela1[#All],2,0),0)</f>
        <v>0</v>
      </c>
      <c r="U136" s="1" t="str">
        <f>IF(Tabela2[[#This Row],[Tempo Final (s)]]&gt;0,_xlfn.RANK.EQ(R136,$R$127:$R$138,1),"A definir")</f>
        <v>A definir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120</v>
      </c>
      <c r="N137">
        <v>600</v>
      </c>
      <c r="P137" s="8"/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0</v>
      </c>
      <c r="S137" s="8"/>
      <c r="T137" s="1">
        <f>IFERROR(VLOOKUP(Tabela2[[#This Row],[Colocação]],Tabela1[#All],2,0),0)</f>
        <v>0</v>
      </c>
      <c r="U137" s="1" t="str">
        <f>IF(Tabela2[[#This Row],[Tempo Final (s)]]&gt;0,_xlfn.RANK.EQ(R137,$R$127:$R$138,1),"A definir")</f>
        <v>A definir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120</v>
      </c>
      <c r="N138">
        <v>600</v>
      </c>
      <c r="P138" s="8"/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0</v>
      </c>
      <c r="S138" s="8"/>
      <c r="T138" s="1">
        <f>IFERROR(VLOOKUP(Tabela2[[#This Row],[Colocação]],Tabela1[#All],2,0),0)</f>
        <v>0</v>
      </c>
      <c r="U138" s="1" t="str">
        <f>IF(Tabela2[[#This Row],[Tempo Final (s)]]&gt;0,_xlfn.RANK.EQ(R138,$R$127:$R$138,1),"A definir")</f>
        <v>A definir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115</v>
      </c>
      <c r="N139">
        <v>600</v>
      </c>
      <c r="P139" s="8"/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0</v>
      </c>
      <c r="S139" s="8"/>
      <c r="T139" s="1">
        <f>IFERROR(VLOOKUP(Tabela2[[#This Row],[Colocação]],Tabela1[#All],2,0),0)</f>
        <v>0</v>
      </c>
      <c r="U139" s="1" t="str">
        <f>IF(Tabela2[[#This Row],[Tempo Final (s)]]&gt;0,_xlfn.RANK.EQ(R139,$R$139:$R$141,1),"A definir")</f>
        <v>A definir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115</v>
      </c>
      <c r="N140" s="12">
        <v>600</v>
      </c>
      <c r="O140" s="12"/>
      <c r="P140" s="14"/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0</v>
      </c>
      <c r="S140" s="14"/>
      <c r="T140" s="15">
        <f>IFERROR(VLOOKUP(Tabela2[[#This Row],[Colocação]],Tabela1[#All],2,0),0)</f>
        <v>0</v>
      </c>
      <c r="U140" s="15" t="str">
        <f>IF(Tabela2[[#This Row],[Tempo Final (s)]]&gt;0,_xlfn.RANK.EQ(R140,$R$139:$R$141,1),"A definir")</f>
        <v>A definir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115</v>
      </c>
      <c r="N141">
        <v>600</v>
      </c>
      <c r="P141" s="8"/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0</v>
      </c>
      <c r="S141" s="8"/>
      <c r="T141" s="1">
        <f>IFERROR(VLOOKUP(Tabela2[[#This Row],[Colocação]],Tabela1[#All],2,0),0)</f>
        <v>0</v>
      </c>
      <c r="U141" s="1" t="str">
        <f>IF(Tabela2[[#This Row],[Tempo Final (s)]]&gt;0,_xlfn.RANK.EQ(R141,$R$139:$R$141,1),"A definir")</f>
        <v>A definir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100</v>
      </c>
      <c r="N142">
        <v>600</v>
      </c>
      <c r="P142" s="8"/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0</v>
      </c>
      <c r="S142" s="8"/>
      <c r="T142" s="1">
        <f>IFERROR(VLOOKUP(Tabela2[[#This Row],[Colocação]],Tabela1[#All],2,0),0)</f>
        <v>0</v>
      </c>
      <c r="U142" s="1" t="str">
        <f>IF(Tabela2[[#This Row],[Tempo Final (s)]]&gt;0,_xlfn.RANK.EQ(R142,$R$100:$R$105,1),"A definir")</f>
        <v>A definir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100</v>
      </c>
      <c r="N143" s="12">
        <v>600</v>
      </c>
      <c r="O143" s="12"/>
      <c r="P143" s="14"/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0</v>
      </c>
      <c r="S143" s="14"/>
      <c r="T143" s="15">
        <f>IFERROR(VLOOKUP(Tabela2[[#This Row],[Colocação]],Tabela1[#All],2,0),0)</f>
        <v>0</v>
      </c>
      <c r="U143" s="15" t="str">
        <f>IF(Tabela2[[#This Row],[Tempo Final (s)]]&gt;0,_xlfn.RANK.EQ(R143,$R$100:$R$105,1),"A definir")</f>
        <v>A definir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100</v>
      </c>
      <c r="N144">
        <v>600</v>
      </c>
      <c r="P144" s="8"/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0</v>
      </c>
      <c r="S144" s="8"/>
      <c r="T144" s="1">
        <f>IFERROR(VLOOKUP(Tabela2[[#This Row],[Colocação]],Tabela1[#All],2,0),0)</f>
        <v>0</v>
      </c>
      <c r="U144" s="1" t="str">
        <f>IF(Tabela2[[#This Row],[Tempo Final (s)]]&gt;0,_xlfn.RANK.EQ(R144,$R$100:$R$105,1),"A definir")</f>
        <v>A definir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100</v>
      </c>
      <c r="N145">
        <v>600</v>
      </c>
      <c r="P145" s="8"/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0</v>
      </c>
      <c r="S145" s="8"/>
      <c r="T145" s="1">
        <f>IFERROR(VLOOKUP(Tabela2[[#This Row],[Colocação]],Tabela1[#All],2,0),0)</f>
        <v>0</v>
      </c>
      <c r="U145" s="1" t="str">
        <f>IF(Tabela2[[#This Row],[Tempo Final (s)]]&gt;0,_xlfn.RANK.EQ(R145,$R$100:$R$105,1),"A definir")</f>
        <v>A definir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100</v>
      </c>
      <c r="N146">
        <v>600</v>
      </c>
      <c r="P146" s="8"/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0</v>
      </c>
      <c r="S146" s="8"/>
      <c r="T146" s="1">
        <f>IFERROR(VLOOKUP(Tabela2[[#This Row],[Colocação]],Tabela1[#All],2,0),0)</f>
        <v>0</v>
      </c>
      <c r="U146" s="1" t="str">
        <f>IF(Tabela2[[#This Row],[Tempo Final (s)]]&gt;0,_xlfn.RANK.EQ(R146,$R$106:$R$109,1),"A definir")</f>
        <v>A definir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100</v>
      </c>
      <c r="N147">
        <v>600</v>
      </c>
      <c r="P147" s="8"/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0</v>
      </c>
      <c r="S147" s="8"/>
      <c r="T147" s="1">
        <f>IFERROR(VLOOKUP(Tabela2[[#This Row],[Colocação]],Tabela1[#All],2,0),0)</f>
        <v>0</v>
      </c>
      <c r="U147" s="1" t="str">
        <f>IF(Tabela2[[#This Row],[Tempo Final (s)]]&gt;0,_xlfn.RANK.EQ(R147,$R$106:$R$109,1),"A definir")</f>
        <v>A definir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100</v>
      </c>
      <c r="N148">
        <v>600</v>
      </c>
      <c r="P148" s="8"/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0</v>
      </c>
      <c r="S148" s="8"/>
      <c r="T148" s="1">
        <f>IFERROR(VLOOKUP(Tabela2[[#This Row],[Colocação]],Tabela1[#All],2,0),0)</f>
        <v>0</v>
      </c>
      <c r="U148" s="1" t="str">
        <f>IF(Tabela2[[#This Row],[Tempo Final (s)]]&gt;0,_xlfn.RANK.EQ(R148,$R$106:$R$109,1),"A definir")</f>
        <v>A definir</v>
      </c>
    </row>
    <row r="149" spans="3:21" ht="15" hidden="1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100</v>
      </c>
      <c r="N149" s="12">
        <v>600</v>
      </c>
      <c r="O149" s="12"/>
      <c r="P149" s="14"/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0</v>
      </c>
      <c r="S149" s="14"/>
      <c r="T149" s="15">
        <f>IFERROR(VLOOKUP(Tabela2[[#This Row],[Colocação]],Tabela1[#All],2,0),0)</f>
        <v>0</v>
      </c>
      <c r="U149" s="15" t="str">
        <f>IF(Tabela2[[#This Row],[Tempo Final (s)]]&gt;0,_xlfn.RANK.EQ(R149,$R$106:$R$109,1),"A definir")</f>
        <v>A definir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100</v>
      </c>
      <c r="N150">
        <v>600</v>
      </c>
      <c r="P150" s="8"/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0</v>
      </c>
      <c r="S150" s="8"/>
      <c r="T150" s="1">
        <f>IFERROR(VLOOKUP(Tabela2[[#This Row],[Colocação]],Tabela1[#All],2,0),0)</f>
        <v>0</v>
      </c>
      <c r="U150" s="1" t="str">
        <f>IF(Tabela2[[#This Row],[Tempo Final (s)]]&gt;0,_xlfn.RANK.EQ(R150,$R$106:$R$109,1),"A definir")</f>
        <v>A definir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100</v>
      </c>
      <c r="N151">
        <v>600</v>
      </c>
      <c r="P151" s="8"/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0</v>
      </c>
      <c r="S151" s="8"/>
      <c r="T151" s="1">
        <f>IFERROR(VLOOKUP(Tabela2[[#This Row],[Colocação]],Tabela1[#All],2,0),0)</f>
        <v>0</v>
      </c>
      <c r="U151" s="1" t="str">
        <f>IF(Tabela2[[#This Row],[Tempo Final (s)]]&gt;0,_xlfn.RANK.EQ(R151,$R$106:$R$109,1),"A definir")</f>
        <v>A definir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100</v>
      </c>
      <c r="N152">
        <v>600</v>
      </c>
      <c r="P152" s="8"/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0</v>
      </c>
      <c r="S152" s="8"/>
      <c r="T152" s="1">
        <f>IFERROR(VLOOKUP(Tabela2[[#This Row],[Colocação]],Tabela1[#All],2,0),0)</f>
        <v>0</v>
      </c>
      <c r="U152" s="1" t="str">
        <f>IF(Tabela2[[#This Row],[Tempo Final (s)]]&gt;0,_xlfn.RANK.EQ(R152,$R$106:$R$109,1),"A definir")</f>
        <v>A definir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120</v>
      </c>
      <c r="N153">
        <v>600</v>
      </c>
      <c r="P153" s="8"/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0</v>
      </c>
      <c r="S153" s="8"/>
      <c r="T153" s="1">
        <f>IFERROR(VLOOKUP(Tabela2[[#This Row],[Colocação]],Tabela1[#All],2,0),0)</f>
        <v>0</v>
      </c>
      <c r="U153" s="1" t="str">
        <f>IF(Tabela2[[#This Row],[Tempo Final (s)]]&gt;0,_xlfn.RANK.EQ(R153,$R$110:$R$117,1),"A definir")</f>
        <v>A definir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120</v>
      </c>
      <c r="N154">
        <v>600</v>
      </c>
      <c r="P154" s="8"/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0</v>
      </c>
      <c r="S154" s="8"/>
      <c r="T154" s="1">
        <f>IFERROR(VLOOKUP(Tabela2[[#This Row],[Colocação]],Tabela1[#All],2,0),0)</f>
        <v>0</v>
      </c>
      <c r="U154" s="1" t="str">
        <f>IF(Tabela2[[#This Row],[Tempo Final (s)]]&gt;0,_xlfn.RANK.EQ(R154,$R$110:$R$117,1),"A definir")</f>
        <v>A definir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120</v>
      </c>
      <c r="N155">
        <v>600</v>
      </c>
      <c r="P155" s="8"/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0</v>
      </c>
      <c r="S155" s="8"/>
      <c r="T155" s="1">
        <f>IFERROR(VLOOKUP(Tabela2[[#This Row],[Colocação]],Tabela1[#All],2,0),0)</f>
        <v>0</v>
      </c>
      <c r="U155" s="1" t="str">
        <f>IF(Tabela2[[#This Row],[Tempo Final (s)]]&gt;0,_xlfn.RANK.EQ(R155,$R$110:$R$117,1),"A definir")</f>
        <v>A definir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120</v>
      </c>
      <c r="N156">
        <v>600</v>
      </c>
      <c r="P156" s="8"/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0</v>
      </c>
      <c r="S156" s="8"/>
      <c r="T156" s="1">
        <f>IFERROR(VLOOKUP(Tabela2[[#This Row],[Colocação]],Tabela1[#All],2,0),0)</f>
        <v>0</v>
      </c>
      <c r="U156" s="1" t="str">
        <f>IF(Tabela2[[#This Row],[Tempo Final (s)]]&gt;0,_xlfn.RANK.EQ(R156,$R$110:$R$117,1),"A definir")</f>
        <v>A definir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120</v>
      </c>
      <c r="N157" s="12">
        <v>600</v>
      </c>
      <c r="O157" s="12"/>
      <c r="P157" s="14"/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0</v>
      </c>
      <c r="S157" s="14"/>
      <c r="T157" s="15">
        <f>IFERROR(VLOOKUP(Tabela2[[#This Row],[Colocação]],Tabela1[#All],2,0),0)</f>
        <v>0</v>
      </c>
      <c r="U157" s="15" t="str">
        <f>IF(Tabela2[[#This Row],[Tempo Final (s)]]&gt;0,_xlfn.RANK.EQ(R157,$R$110:$R$117,1),"A definir")</f>
        <v>A definir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120</v>
      </c>
      <c r="N158">
        <v>600</v>
      </c>
      <c r="P158" s="8"/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0</v>
      </c>
      <c r="S158" s="8"/>
      <c r="T158" s="1">
        <f>IFERROR(VLOOKUP(Tabela2[[#This Row],[Colocação]],Tabela1[#All],2,0),0)</f>
        <v>0</v>
      </c>
      <c r="U158" s="1" t="str">
        <f>IF(Tabela2[[#This Row],[Tempo Final (s)]]&gt;0,_xlfn.RANK.EQ(R158,$R$110:$R$117,1),"A definir")</f>
        <v>A definir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120</v>
      </c>
      <c r="N159">
        <v>600</v>
      </c>
      <c r="P159" s="8"/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0</v>
      </c>
      <c r="S159" s="8"/>
      <c r="T159" s="1">
        <f>IFERROR(VLOOKUP(Tabela2[[#This Row],[Colocação]],Tabela1[#All],2,0),0)</f>
        <v>0</v>
      </c>
      <c r="U159" s="1" t="str">
        <f>IF(Tabela2[[#This Row],[Tempo Final (s)]]&gt;0,_xlfn.RANK.EQ(R159,$R$118:$R$126,1),"A definir")</f>
        <v>A definir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120</v>
      </c>
      <c r="N160">
        <v>600</v>
      </c>
      <c r="P160" s="8"/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0</v>
      </c>
      <c r="S160" s="8"/>
      <c r="T160" s="1">
        <f>IFERROR(VLOOKUP(Tabela2[[#This Row],[Colocação]],Tabela1[#All],2,0),0)</f>
        <v>0</v>
      </c>
      <c r="U160" s="1" t="str">
        <f>IF(Tabela2[[#This Row],[Tempo Final (s)]]&gt;0,_xlfn.RANK.EQ(R160,$R$118:$R$126,1),"A definir")</f>
        <v>A definir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120</v>
      </c>
      <c r="N161">
        <v>600</v>
      </c>
      <c r="P161" s="8"/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0</v>
      </c>
      <c r="S161" s="8"/>
      <c r="T161" s="1">
        <f>IFERROR(VLOOKUP(Tabela2[[#This Row],[Colocação]],Tabela1[#All],2,0),0)</f>
        <v>0</v>
      </c>
      <c r="U161" s="1" t="str">
        <f>IF(Tabela2[[#This Row],[Tempo Final (s)]]&gt;0,_xlfn.RANK.EQ(R161,$R$118:$R$126,1),"A definir")</f>
        <v>A definir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120</v>
      </c>
      <c r="N162">
        <v>600</v>
      </c>
      <c r="P162" s="8"/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0</v>
      </c>
      <c r="S162" s="8"/>
      <c r="T162" s="1">
        <f>IFERROR(VLOOKUP(Tabela2[[#This Row],[Colocação]],Tabela1[#All],2,0),0)</f>
        <v>0</v>
      </c>
      <c r="U162" s="1" t="str">
        <f>IF(Tabela2[[#This Row],[Tempo Final (s)]]&gt;0,_xlfn.RANK.EQ(R162,$R$118:$R$126,1),"A definir")</f>
        <v>A definir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120</v>
      </c>
      <c r="N163">
        <v>600</v>
      </c>
      <c r="P163" s="8"/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0</v>
      </c>
      <c r="S163" s="8"/>
      <c r="T163" s="1">
        <f>IFERROR(VLOOKUP(Tabela2[[#This Row],[Colocação]],Tabela1[#All],2,0),0)</f>
        <v>0</v>
      </c>
      <c r="U163" s="1" t="str">
        <f>IF(Tabela2[[#This Row],[Tempo Final (s)]]&gt;0,_xlfn.RANK.EQ(R163,$R$118:$R$126,1),"A definir")</f>
        <v>A definir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120</v>
      </c>
      <c r="N164" s="12">
        <v>600</v>
      </c>
      <c r="O164" s="12"/>
      <c r="P164" s="14"/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0</v>
      </c>
      <c r="S164" s="14"/>
      <c r="T164" s="15">
        <f>IFERROR(VLOOKUP(Tabela2[[#This Row],[Colocação]],Tabela1[#All],2,0),0)</f>
        <v>0</v>
      </c>
      <c r="U164" s="15" t="str">
        <f>IF(Tabela2[[#This Row],[Tempo Final (s)]]&gt;0,_xlfn.RANK.EQ(R164,$R$118:$R$126,1),"A definir")</f>
        <v>A definir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120</v>
      </c>
      <c r="N165">
        <v>600</v>
      </c>
      <c r="P165" s="8"/>
      <c r="Q165" s="8">
        <f>IF(AND(Tabela2[[#This Row],[Reps]]&lt;Tabela2[[#This Row],[Reps Cap]],Tabela2[[#This Row],[Reps]]&gt;0),(Tabela2[[#This Row],[Reps Cap]]-Tabela2[[#This Row],[Reps]])*1,0)</f>
        <v>0</v>
      </c>
      <c r="R165" s="8">
        <f>SUM(Tabela2[[#This Row],[Tempo CP (s)]],Tabela2[[#This Row],[Tempo P. (s)]])</f>
        <v>0</v>
      </c>
      <c r="S165" s="8"/>
      <c r="T165" s="1">
        <f>IFERROR(VLOOKUP(Tabela2[[#This Row],[Colocação]],Tabela1[#All],2,0),0)</f>
        <v>0</v>
      </c>
      <c r="U165" s="1" t="str">
        <f>IF(Tabela2[[#This Row],[Tempo Final (s)]]&gt;0,_xlfn.RANK.EQ(R165,$R$165:$R$175,1),"A definir")</f>
        <v>A definir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120</v>
      </c>
      <c r="N166">
        <v>600</v>
      </c>
      <c r="P166" s="8"/>
      <c r="Q166" s="8">
        <f>IF(AND(Tabela2[[#This Row],[Reps]]&lt;Tabela2[[#This Row],[Reps Cap]],Tabela2[[#This Row],[Reps]]&gt;0),(Tabela2[[#This Row],[Reps Cap]]-Tabela2[[#This Row],[Reps]])*1,0)</f>
        <v>0</v>
      </c>
      <c r="R166" s="8">
        <f>SUM(Tabela2[[#This Row],[Tempo CP (s)]],Tabela2[[#This Row],[Tempo P. (s)]])</f>
        <v>0</v>
      </c>
      <c r="S166" s="8"/>
      <c r="T166" s="1">
        <f>IFERROR(VLOOKUP(Tabela2[[#This Row],[Colocação]],Tabela1[#All],2,0),0)</f>
        <v>0</v>
      </c>
      <c r="U166" s="1" t="str">
        <f>IF(Tabela2[[#This Row],[Tempo Final (s)]]&gt;0,_xlfn.RANK.EQ(R166,$R$165:$R$175,1),"A definir")</f>
        <v>A definir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120</v>
      </c>
      <c r="N167">
        <v>600</v>
      </c>
      <c r="P167" s="8"/>
      <c r="Q167" s="8">
        <f>IF(AND(Tabela2[[#This Row],[Reps]]&lt;Tabela2[[#This Row],[Reps Cap]],Tabela2[[#This Row],[Reps]]&gt;0),(Tabela2[[#This Row],[Reps Cap]]-Tabela2[[#This Row],[Reps]])*1,0)</f>
        <v>0</v>
      </c>
      <c r="R167" s="8">
        <f>SUM(Tabela2[[#This Row],[Tempo CP (s)]],Tabela2[[#This Row],[Tempo P. (s)]])</f>
        <v>0</v>
      </c>
      <c r="S167" s="8"/>
      <c r="T167" s="1">
        <f>IFERROR(VLOOKUP(Tabela2[[#This Row],[Colocação]],Tabela1[#All],2,0),0)</f>
        <v>0</v>
      </c>
      <c r="U167" s="1" t="str">
        <f>IF(Tabela2[[#This Row],[Tempo Final (s)]]&gt;0,_xlfn.RANK.EQ(R167,$R$165:$R$175,1),"A definir")</f>
        <v>A definir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120</v>
      </c>
      <c r="N168">
        <v>600</v>
      </c>
      <c r="P168" s="8"/>
      <c r="Q168" s="8">
        <f>IF(AND(Tabela2[[#This Row],[Reps]]&lt;Tabela2[[#This Row],[Reps Cap]],Tabela2[[#This Row],[Reps]]&gt;0),(Tabela2[[#This Row],[Reps Cap]]-Tabela2[[#This Row],[Reps]])*1,0)</f>
        <v>0</v>
      </c>
      <c r="R168" s="8">
        <f>SUM(Tabela2[[#This Row],[Tempo CP (s)]],Tabela2[[#This Row],[Tempo P. (s)]])</f>
        <v>0</v>
      </c>
      <c r="S168" s="8"/>
      <c r="T168" s="1">
        <f>IFERROR(VLOOKUP(Tabela2[[#This Row],[Colocação]],Tabela1[#All],2,0),0)</f>
        <v>0</v>
      </c>
      <c r="U168" s="1" t="str">
        <f>IF(Tabela2[[#This Row],[Tempo Final (s)]]&gt;0,_xlfn.RANK.EQ(R168,$R$165:$R$175,1),"A definir")</f>
        <v>A definir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120</v>
      </c>
      <c r="N169">
        <v>600</v>
      </c>
      <c r="P169" s="8"/>
      <c r="Q169" s="8">
        <f>IF(AND(Tabela2[[#This Row],[Reps]]&lt;Tabela2[[#This Row],[Reps Cap]],Tabela2[[#This Row],[Reps]]&gt;0),(Tabela2[[#This Row],[Reps Cap]]-Tabela2[[#This Row],[Reps]])*1,0)</f>
        <v>0</v>
      </c>
      <c r="R169" s="8">
        <f>SUM(Tabela2[[#This Row],[Tempo CP (s)]],Tabela2[[#This Row],[Tempo P. (s)]])</f>
        <v>0</v>
      </c>
      <c r="S169" s="8"/>
      <c r="T169" s="1">
        <f>IFERROR(VLOOKUP(Tabela2[[#This Row],[Colocação]],Tabela1[#All],2,0),0)</f>
        <v>0</v>
      </c>
      <c r="U169" s="1" t="str">
        <f>IF(Tabela2[[#This Row],[Tempo Final (s)]]&gt;0,_xlfn.RANK.EQ(R169,$R$165:$R$175,1),"A definir")</f>
        <v>A definir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120</v>
      </c>
      <c r="N170">
        <v>600</v>
      </c>
      <c r="P170" s="8"/>
      <c r="Q170" s="8">
        <f>IF(AND(Tabela2[[#This Row],[Reps]]&lt;Tabela2[[#This Row],[Reps Cap]],Tabela2[[#This Row],[Reps]]&gt;0),(Tabela2[[#This Row],[Reps Cap]]-Tabela2[[#This Row],[Reps]])*1,0)</f>
        <v>0</v>
      </c>
      <c r="R170" s="8">
        <f>SUM(Tabela2[[#This Row],[Tempo CP (s)]],Tabela2[[#This Row],[Tempo P. (s)]])</f>
        <v>0</v>
      </c>
      <c r="S170" s="8"/>
      <c r="T170" s="1">
        <f>IFERROR(VLOOKUP(Tabela2[[#This Row],[Colocação]],Tabela1[#All],2,0),0)</f>
        <v>0</v>
      </c>
      <c r="U170" s="1" t="str">
        <f>IF(Tabela2[[#This Row],[Tempo Final (s)]]&gt;0,_xlfn.RANK.EQ(R170,$R$165:$R$175,1),"A definir")</f>
        <v>A definir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120</v>
      </c>
      <c r="N171">
        <v>600</v>
      </c>
      <c r="P171" s="8"/>
      <c r="Q171" s="8">
        <f>IF(AND(Tabela2[[#This Row],[Reps]]&lt;Tabela2[[#This Row],[Reps Cap]],Tabela2[[#This Row],[Reps]]&gt;0),(Tabela2[[#This Row],[Reps Cap]]-Tabela2[[#This Row],[Reps]])*1,0)</f>
        <v>0</v>
      </c>
      <c r="R171" s="8">
        <f>SUM(Tabela2[[#This Row],[Tempo CP (s)]],Tabela2[[#This Row],[Tempo P. (s)]])</f>
        <v>0</v>
      </c>
      <c r="S171" s="8"/>
      <c r="T171" s="1">
        <f>IFERROR(VLOOKUP(Tabela2[[#This Row],[Colocação]],Tabela1[#All],2,0),0)</f>
        <v>0</v>
      </c>
      <c r="U171" s="1" t="str">
        <f>IF(Tabela2[[#This Row],[Tempo Final (s)]]&gt;0,_xlfn.RANK.EQ(R171,$R$165:$R$175,1),"A definir")</f>
        <v>A definir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P172" s="8"/>
      <c r="Q172" s="8">
        <f>IF(AND(Tabela2[[#This Row],[Reps]]&lt;Tabela2[[#This Row],[Reps Cap]],Tabela2[[#This Row],[Reps]]&gt;0),(Tabela2[[#This Row],[Reps Cap]]-Tabela2[[#This Row],[Reps]])*1,0)</f>
        <v>0</v>
      </c>
      <c r="R172" s="8">
        <f>SUM(Tabela2[[#This Row],[Tempo CP (s)]],Tabela2[[#This Row],[Tempo P. (s)]])</f>
        <v>0</v>
      </c>
      <c r="S172" s="8"/>
      <c r="T172" s="1">
        <f>IFERROR(VLOOKUP(Tabela2[[#This Row],[Colocação]],Tabela1[#All],2,0),0)</f>
        <v>0</v>
      </c>
      <c r="U172" s="1" t="str">
        <f>IF(Tabela2[[#This Row],[Tempo Final (s)]]&gt;0,_xlfn.RANK.EQ(R172,$R$165:$R$175,1),"A definir")</f>
        <v>A definir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120</v>
      </c>
      <c r="N173">
        <v>600</v>
      </c>
      <c r="P173" s="8"/>
      <c r="Q173" s="8">
        <f>IF(AND(Tabela2[[#This Row],[Reps]]&lt;Tabela2[[#This Row],[Reps Cap]],Tabela2[[#This Row],[Reps]]&gt;0),(Tabela2[[#This Row],[Reps Cap]]-Tabela2[[#This Row],[Reps]])*1,0)</f>
        <v>0</v>
      </c>
      <c r="R173" s="8">
        <f>SUM(Tabela2[[#This Row],[Tempo CP (s)]],Tabela2[[#This Row],[Tempo P. (s)]])</f>
        <v>0</v>
      </c>
      <c r="S173" s="8"/>
      <c r="T173" s="1">
        <f>IFERROR(VLOOKUP(Tabela2[[#This Row],[Colocação]],Tabela1[#All],2,0),0)</f>
        <v>0</v>
      </c>
      <c r="U173" s="1" t="str">
        <f>IF(Tabela2[[#This Row],[Tempo Final (s)]]&gt;0,_xlfn.RANK.EQ(R173,$R$165:$R$175,1),"A definir")</f>
        <v>A definir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120</v>
      </c>
      <c r="N174">
        <v>600</v>
      </c>
      <c r="P174" s="8"/>
      <c r="Q174" s="8">
        <f>IF(AND(Tabela2[[#This Row],[Reps]]&lt;Tabela2[[#This Row],[Reps Cap]],Tabela2[[#This Row],[Reps]]&gt;0),(Tabela2[[#This Row],[Reps Cap]]-Tabela2[[#This Row],[Reps]])*1,0)</f>
        <v>0</v>
      </c>
      <c r="R174" s="8">
        <f>SUM(Tabela2[[#This Row],[Tempo CP (s)]],Tabela2[[#This Row],[Tempo P. (s)]])</f>
        <v>0</v>
      </c>
      <c r="S174" s="8"/>
      <c r="T174" s="1">
        <f>IFERROR(VLOOKUP(Tabela2[[#This Row],[Colocação]],Tabela1[#All],2,0),0)</f>
        <v>0</v>
      </c>
      <c r="U174" s="1" t="str">
        <f>IF(Tabela2[[#This Row],[Tempo Final (s)]]&gt;0,_xlfn.RANK.EQ(R174,$R$165:$R$175,1),"A definir")</f>
        <v>A definir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120</v>
      </c>
      <c r="N175" s="12">
        <v>600</v>
      </c>
      <c r="O175" s="12"/>
      <c r="P175" s="14"/>
      <c r="Q175" s="14">
        <f>IF(AND(Tabela2[[#This Row],[Reps]]&lt;Tabela2[[#This Row],[Reps Cap]],Tabela2[[#This Row],[Reps]]&gt;0),(Tabela2[[#This Row],[Reps Cap]]-Tabela2[[#This Row],[Reps]])*1,0)</f>
        <v>0</v>
      </c>
      <c r="R175" s="14">
        <f>SUM(Tabela2[[#This Row],[Tempo CP (s)]],Tabela2[[#This Row],[Tempo P. (s)]])</f>
        <v>0</v>
      </c>
      <c r="S175" s="14"/>
      <c r="T175" s="15">
        <f>IFERROR(VLOOKUP(Tabela2[[#This Row],[Colocação]],Tabela1[#All],2,0),0)</f>
        <v>0</v>
      </c>
      <c r="U175" s="15" t="str">
        <f>IF(Tabela2[[#This Row],[Tempo Final (s)]]&gt;0,_xlfn.RANK.EQ(R175,$R$165:$R$175,1),"A definir")</f>
        <v>A definir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120</v>
      </c>
      <c r="N176">
        <v>600</v>
      </c>
      <c r="P176" s="8"/>
      <c r="Q176" s="8">
        <f>IF(AND(Tabela2[[#This Row],[Reps]]&lt;Tabela2[[#This Row],[Reps Cap]],Tabela2[[#This Row],[Reps]]&gt;0),(Tabela2[[#This Row],[Reps Cap]]-Tabela2[[#This Row],[Reps]])*1,0)</f>
        <v>0</v>
      </c>
      <c r="R176" s="8">
        <f>SUM(Tabela2[[#This Row],[Tempo CP (s)]],Tabela2[[#This Row],[Tempo P. (s)]])</f>
        <v>0</v>
      </c>
      <c r="S176" s="8"/>
      <c r="T176" s="1">
        <f>IFERROR(VLOOKUP(Tabela2[[#This Row],[Colocação]],Tabela1[#All],2,0),0)</f>
        <v>0</v>
      </c>
      <c r="U176" s="1" t="str">
        <f>IF(Tabela2[[#This Row],[Tempo Final (s)]]&gt;0,_xlfn.RANK.EQ(R176,$R$176:$R$180,1),"A definir")</f>
        <v>A definir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120</v>
      </c>
      <c r="N177">
        <v>600</v>
      </c>
      <c r="P177" s="8"/>
      <c r="Q177" s="8">
        <f>IF(AND(Tabela2[[#This Row],[Reps]]&lt;Tabela2[[#This Row],[Reps Cap]],Tabela2[[#This Row],[Reps]]&gt;0),(Tabela2[[#This Row],[Reps Cap]]-Tabela2[[#This Row],[Reps]])*1,0)</f>
        <v>0</v>
      </c>
      <c r="R177" s="8">
        <f>SUM(Tabela2[[#This Row],[Tempo CP (s)]],Tabela2[[#This Row],[Tempo P. (s)]])</f>
        <v>0</v>
      </c>
      <c r="S177" s="8"/>
      <c r="T177" s="1">
        <f>IFERROR(VLOOKUP(Tabela2[[#This Row],[Colocação]],Tabela1[#All],2,0),0)</f>
        <v>0</v>
      </c>
      <c r="U177" s="1" t="str">
        <f>IF(Tabela2[[#This Row],[Tempo Final (s)]]&gt;0,_xlfn.RANK.EQ(R177,$R$176:$R$180,1),"A definir")</f>
        <v>A definir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120</v>
      </c>
      <c r="N178">
        <v>600</v>
      </c>
      <c r="P178" s="8"/>
      <c r="Q178" s="8">
        <f>IF(AND(Tabela2[[#This Row],[Reps]]&lt;Tabela2[[#This Row],[Reps Cap]],Tabela2[[#This Row],[Reps]]&gt;0),(Tabela2[[#This Row],[Reps Cap]]-Tabela2[[#This Row],[Reps]])*1,0)</f>
        <v>0</v>
      </c>
      <c r="R178" s="8">
        <f>SUM(Tabela2[[#This Row],[Tempo CP (s)]],Tabela2[[#This Row],[Tempo P. (s)]])</f>
        <v>0</v>
      </c>
      <c r="S178" s="8"/>
      <c r="T178" s="1">
        <f>IFERROR(VLOOKUP(Tabela2[[#This Row],[Colocação]],Tabela1[#All],2,0),0)</f>
        <v>0</v>
      </c>
      <c r="U178" s="1" t="str">
        <f>IF(Tabela2[[#This Row],[Tempo Final (s)]]&gt;0,_xlfn.RANK.EQ(R178,$R$176:$R$180,1),"A definir")</f>
        <v>A definir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120</v>
      </c>
      <c r="N179">
        <v>600</v>
      </c>
      <c r="P179" s="8"/>
      <c r="Q179" s="8">
        <f>IF(AND(Tabela2[[#This Row],[Reps]]&lt;Tabela2[[#This Row],[Reps Cap]],Tabela2[[#This Row],[Reps]]&gt;0),(Tabela2[[#This Row],[Reps Cap]]-Tabela2[[#This Row],[Reps]])*1,0)</f>
        <v>0</v>
      </c>
      <c r="R179" s="8">
        <f>SUM(Tabela2[[#This Row],[Tempo CP (s)]],Tabela2[[#This Row],[Tempo P. (s)]])</f>
        <v>0</v>
      </c>
      <c r="S179" s="8"/>
      <c r="T179" s="1">
        <f>IFERROR(VLOOKUP(Tabela2[[#This Row],[Colocação]],Tabela1[#All],2,0),0)</f>
        <v>0</v>
      </c>
      <c r="U179" s="1" t="str">
        <f>IF(Tabela2[[#This Row],[Tempo Final (s)]]&gt;0,_xlfn.RANK.EQ(R179,$R$176:$R$180,1),"A definir")</f>
        <v>A definir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120</v>
      </c>
      <c r="N180" s="12">
        <v>600</v>
      </c>
      <c r="O180" s="12"/>
      <c r="P180" s="14"/>
      <c r="Q180" s="8">
        <f>IF(AND(Tabela2[[#This Row],[Reps]]&lt;Tabela2[[#This Row],[Reps Cap]],Tabela2[[#This Row],[Reps]]&gt;0),(Tabela2[[#This Row],[Reps Cap]]-Tabela2[[#This Row],[Reps]])*1,0)</f>
        <v>0</v>
      </c>
      <c r="R180" s="8">
        <f>SUM(Tabela2[[#This Row],[Tempo CP (s)]],Tabela2[[#This Row],[Tempo P. (s)]])</f>
        <v>0</v>
      </c>
      <c r="S180" s="8"/>
      <c r="T180" s="15">
        <f>IFERROR(VLOOKUP(Tabela2[[#This Row],[Colocação]],Tabela1[#All],2,0),0)</f>
        <v>0</v>
      </c>
      <c r="U180" s="15" t="str">
        <f>IF(Tabela2[[#This Row],[Tempo Final (s)]]&gt;0,_xlfn.RANK.EQ(R180,$R$176:$R$180,1),"A definir")</f>
        <v>A definir</v>
      </c>
    </row>
    <row r="181" spans="3:2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120</v>
      </c>
      <c r="N181">
        <v>600</v>
      </c>
      <c r="P181" s="8"/>
      <c r="Q181" s="8">
        <f>IF(AND(Tabela2[[#This Row],[Reps]]&lt;Tabela2[[#This Row],[Reps Cap]],Tabela2[[#This Row],[Reps]]&gt;0),(Tabela2[[#This Row],[Reps Cap]]-Tabela2[[#This Row],[Reps]])*1,0)</f>
        <v>0</v>
      </c>
      <c r="R181" s="8">
        <f>SUM(Tabela2[[#This Row],[Tempo CP (s)]],Tabela2[[#This Row],[Tempo P. (s)]])</f>
        <v>0</v>
      </c>
      <c r="S181" s="8"/>
      <c r="T181" s="1">
        <f>IFERROR(VLOOKUP(Tabela2[[#This Row],[Colocação]],Tabela1[#All],2,0),0)</f>
        <v>0</v>
      </c>
      <c r="U181" s="1" t="str">
        <f>IF(Tabela2[[#This Row],[Tempo Final (s)]]&gt;0,_xlfn.RANK.EQ(R181,$R$181:$R$188,1),"A definir")</f>
        <v>A definir</v>
      </c>
    </row>
    <row r="182" spans="3:2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120</v>
      </c>
      <c r="N182">
        <v>600</v>
      </c>
      <c r="P182" s="8"/>
      <c r="Q182" s="8">
        <f>IF(AND(Tabela2[[#This Row],[Reps]]&lt;Tabela2[[#This Row],[Reps Cap]],Tabela2[[#This Row],[Reps]]&gt;0),(Tabela2[[#This Row],[Reps Cap]]-Tabela2[[#This Row],[Reps]])*1,0)</f>
        <v>0</v>
      </c>
      <c r="R182" s="8">
        <f>SUM(Tabela2[[#This Row],[Tempo CP (s)]],Tabela2[[#This Row],[Tempo P. (s)]])</f>
        <v>0</v>
      </c>
      <c r="S182" s="8"/>
      <c r="T182" s="1">
        <f>IFERROR(VLOOKUP(Tabela2[[#This Row],[Colocação]],Tabela1[#All],2,0),0)</f>
        <v>0</v>
      </c>
      <c r="U182" s="1" t="str">
        <f>IF(Tabela2[[#This Row],[Tempo Final (s)]]&gt;0,_xlfn.RANK.EQ(R182,$R$181:$R$188,1),"A definir")</f>
        <v>A definir</v>
      </c>
    </row>
    <row r="183" spans="3:2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120</v>
      </c>
      <c r="N183">
        <v>600</v>
      </c>
      <c r="P183" s="8"/>
      <c r="Q183" s="8">
        <f>IF(AND(Tabela2[[#This Row],[Reps]]&lt;Tabela2[[#This Row],[Reps Cap]],Tabela2[[#This Row],[Reps]]&gt;0),(Tabela2[[#This Row],[Reps Cap]]-Tabela2[[#This Row],[Reps]])*1,0)</f>
        <v>0</v>
      </c>
      <c r="R183" s="8">
        <f>SUM(Tabela2[[#This Row],[Tempo CP (s)]],Tabela2[[#This Row],[Tempo P. (s)]])</f>
        <v>0</v>
      </c>
      <c r="S183" s="8"/>
      <c r="T183" s="1">
        <f>IFERROR(VLOOKUP(Tabela2[[#This Row],[Colocação]],Tabela1[#All],2,0),0)</f>
        <v>0</v>
      </c>
      <c r="U183" s="1" t="str">
        <f>IF(Tabela2[[#This Row],[Tempo Final (s)]]&gt;0,_xlfn.RANK.EQ(R183,$R$181:$R$188,1),"A definir")</f>
        <v>A definir</v>
      </c>
    </row>
    <row r="184" spans="3:2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120</v>
      </c>
      <c r="N184">
        <v>600</v>
      </c>
      <c r="P184" s="8"/>
      <c r="Q184" s="8">
        <f>IF(AND(Tabela2[[#This Row],[Reps]]&lt;Tabela2[[#This Row],[Reps Cap]],Tabela2[[#This Row],[Reps]]&gt;0),(Tabela2[[#This Row],[Reps Cap]]-Tabela2[[#This Row],[Reps]])*1,0)</f>
        <v>0</v>
      </c>
      <c r="R184" s="8">
        <f>SUM(Tabela2[[#This Row],[Tempo CP (s)]],Tabela2[[#This Row],[Tempo P. (s)]])</f>
        <v>0</v>
      </c>
      <c r="S184" s="8"/>
      <c r="T184" s="1">
        <f>IFERROR(VLOOKUP(Tabela2[[#This Row],[Colocação]],Tabela1[#All],2,0),0)</f>
        <v>0</v>
      </c>
      <c r="U184" s="1" t="str">
        <f>IF(Tabela2[[#This Row],[Tempo Final (s)]]&gt;0,_xlfn.RANK.EQ(R184,$R$181:$R$188,1),"A definir")</f>
        <v>A definir</v>
      </c>
    </row>
    <row r="185" spans="3:2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120</v>
      </c>
      <c r="N185">
        <v>600</v>
      </c>
      <c r="P185" s="8"/>
      <c r="Q185" s="8">
        <f>IF(AND(Tabela2[[#This Row],[Reps]]&lt;Tabela2[[#This Row],[Reps Cap]],Tabela2[[#This Row],[Reps]]&gt;0),(Tabela2[[#This Row],[Reps Cap]]-Tabela2[[#This Row],[Reps]])*1,0)</f>
        <v>0</v>
      </c>
      <c r="R185" s="8">
        <f>SUM(Tabela2[[#This Row],[Tempo CP (s)]],Tabela2[[#This Row],[Tempo P. (s)]])</f>
        <v>0</v>
      </c>
      <c r="S185" s="8"/>
      <c r="T185" s="1">
        <f>IFERROR(VLOOKUP(Tabela2[[#This Row],[Colocação]],Tabela1[#All],2,0),0)</f>
        <v>0</v>
      </c>
      <c r="U185" s="1" t="str">
        <f>IF(Tabela2[[#This Row],[Tempo Final (s)]]&gt;0,_xlfn.RANK.EQ(R185,$R$181:$R$188,1),"A definir")</f>
        <v>A definir</v>
      </c>
    </row>
    <row r="186" spans="3:2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120</v>
      </c>
      <c r="N186">
        <v>600</v>
      </c>
      <c r="P186" s="8"/>
      <c r="Q186" s="8">
        <f>IF(AND(Tabela2[[#This Row],[Reps]]&lt;Tabela2[[#This Row],[Reps Cap]],Tabela2[[#This Row],[Reps]]&gt;0),(Tabela2[[#This Row],[Reps Cap]]-Tabela2[[#This Row],[Reps]])*1,0)</f>
        <v>0</v>
      </c>
      <c r="R186" s="8">
        <f>SUM(Tabela2[[#This Row],[Tempo CP (s)]],Tabela2[[#This Row],[Tempo P. (s)]])</f>
        <v>0</v>
      </c>
      <c r="S186" s="8"/>
      <c r="T186" s="1">
        <f>IFERROR(VLOOKUP(Tabela2[[#This Row],[Colocação]],Tabela1[#All],2,0),0)</f>
        <v>0</v>
      </c>
      <c r="U186" s="1" t="str">
        <f>IF(Tabela2[[#This Row],[Tempo Final (s)]]&gt;0,_xlfn.RANK.EQ(R186,$R$181:$R$188,1),"A definir")</f>
        <v>A definir</v>
      </c>
    </row>
    <row r="187" spans="3:2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120</v>
      </c>
      <c r="N187">
        <v>600</v>
      </c>
      <c r="P187" s="8"/>
      <c r="Q187" s="8">
        <f>IF(AND(Tabela2[[#This Row],[Reps]]&lt;Tabela2[[#This Row],[Reps Cap]],Tabela2[[#This Row],[Reps]]&gt;0),(Tabela2[[#This Row],[Reps Cap]]-Tabela2[[#This Row],[Reps]])*1,0)</f>
        <v>0</v>
      </c>
      <c r="R187" s="8">
        <f>SUM(Tabela2[[#This Row],[Tempo CP (s)]],Tabela2[[#This Row],[Tempo P. (s)]])</f>
        <v>0</v>
      </c>
      <c r="S187" s="8"/>
      <c r="T187" s="1">
        <f>IFERROR(VLOOKUP(Tabela2[[#This Row],[Colocação]],Tabela1[#All],2,0),0)</f>
        <v>0</v>
      </c>
      <c r="U187" s="1" t="str">
        <f>IF(Tabela2[[#This Row],[Tempo Final (s)]]&gt;0,_xlfn.RANK.EQ(R187,$R$181:$R$188,1),"A definir")</f>
        <v>A definir</v>
      </c>
    </row>
    <row r="188" spans="3:21" ht="15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120</v>
      </c>
      <c r="N188" s="12">
        <v>600</v>
      </c>
      <c r="O188" s="12"/>
      <c r="P188" s="14"/>
      <c r="Q188" s="14">
        <f>IF(AND(Tabela2[[#This Row],[Reps]]&lt;Tabela2[[#This Row],[Reps Cap]],Tabela2[[#This Row],[Reps]]&gt;0),(Tabela2[[#This Row],[Reps Cap]]-Tabela2[[#This Row],[Reps]])*1,0)</f>
        <v>0</v>
      </c>
      <c r="R188" s="14">
        <f>SUM(Tabela2[[#This Row],[Tempo CP (s)]],Tabela2[[#This Row],[Tempo P. (s)]])</f>
        <v>0</v>
      </c>
      <c r="S188" s="14"/>
      <c r="T188" s="15">
        <f>IFERROR(VLOOKUP(Tabela2[[#This Row],[Colocação]],Tabela1[#All],2,0),0)</f>
        <v>0</v>
      </c>
      <c r="U188" s="15" t="str">
        <f>IF(Tabela2[[#This Row],[Tempo Final (s)]]&gt;0,_xlfn.RANK.EQ(R188,$R$181:$R$188,1),"A definir")</f>
        <v>A definir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120</v>
      </c>
      <c r="N189">
        <v>600</v>
      </c>
      <c r="P189" s="8"/>
      <c r="Q189" s="8">
        <f>IF(AND(Tabela2[[#This Row],[Reps]]&lt;Tabela2[[#This Row],[Reps Cap]],Tabela2[[#This Row],[Reps]]&gt;0),(Tabela2[[#This Row],[Reps Cap]]-Tabela2[[#This Row],[Reps]])*1,0)</f>
        <v>0</v>
      </c>
      <c r="R189" s="8">
        <f>SUM(Tabela2[[#This Row],[Tempo CP (s)]],Tabela2[[#This Row],[Tempo P. (s)]])</f>
        <v>0</v>
      </c>
      <c r="S189" s="8"/>
      <c r="T189" s="1">
        <f>IFERROR(VLOOKUP(Tabela2[[#This Row],[Colocação]],Tabela1[#All],2,0),0)</f>
        <v>0</v>
      </c>
      <c r="U189" s="1" t="str">
        <f>IF(Tabela2[[#This Row],[Tempo Final (s)]]&gt;0,_xlfn.RANK.EQ(R189,$R$189:$R$194,1),"A definir")</f>
        <v>A definir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120</v>
      </c>
      <c r="N190">
        <v>600</v>
      </c>
      <c r="P190" s="8"/>
      <c r="Q190" s="8">
        <f>IF(AND(Tabela2[[#This Row],[Reps]]&lt;Tabela2[[#This Row],[Reps Cap]],Tabela2[[#This Row],[Reps]]&gt;0),(Tabela2[[#This Row],[Reps Cap]]-Tabela2[[#This Row],[Reps]])*1,0)</f>
        <v>0</v>
      </c>
      <c r="R190" s="8">
        <f>SUM(Tabela2[[#This Row],[Tempo CP (s)]],Tabela2[[#This Row],[Tempo P. (s)]])</f>
        <v>0</v>
      </c>
      <c r="S190" s="8"/>
      <c r="T190" s="1">
        <f>IFERROR(VLOOKUP(Tabela2[[#This Row],[Colocação]],Tabela1[#All],2,0),0)</f>
        <v>0</v>
      </c>
      <c r="U190" s="1" t="str">
        <f>IF(Tabela2[[#This Row],[Tempo Final (s)]]&gt;0,_xlfn.RANK.EQ(R190,$R$189:$R$194,1),"A definir")</f>
        <v>A definir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120</v>
      </c>
      <c r="N191">
        <v>600</v>
      </c>
      <c r="P191" s="8"/>
      <c r="Q191" s="8">
        <f>IF(AND(Tabela2[[#This Row],[Reps]]&lt;Tabela2[[#This Row],[Reps Cap]],Tabela2[[#This Row],[Reps]]&gt;0),(Tabela2[[#This Row],[Reps Cap]]-Tabela2[[#This Row],[Reps]])*1,0)</f>
        <v>0</v>
      </c>
      <c r="R191" s="8">
        <f>SUM(Tabela2[[#This Row],[Tempo CP (s)]],Tabela2[[#This Row],[Tempo P. (s)]])</f>
        <v>0</v>
      </c>
      <c r="S191" s="8"/>
      <c r="T191" s="1">
        <f>IFERROR(VLOOKUP(Tabela2[[#This Row],[Colocação]],Tabela1[#All],2,0),0)</f>
        <v>0</v>
      </c>
      <c r="U191" s="1" t="str">
        <f>IF(Tabela2[[#This Row],[Tempo Final (s)]]&gt;0,_xlfn.RANK.EQ(R191,$R$189:$R$194,1),"A definir")</f>
        <v>A definir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120</v>
      </c>
      <c r="N192">
        <v>600</v>
      </c>
      <c r="P192" s="8"/>
      <c r="Q192" s="8">
        <f>IF(AND(Tabela2[[#This Row],[Reps]]&lt;Tabela2[[#This Row],[Reps Cap]],Tabela2[[#This Row],[Reps]]&gt;0),(Tabela2[[#This Row],[Reps Cap]]-Tabela2[[#This Row],[Reps]])*1,0)</f>
        <v>0</v>
      </c>
      <c r="R192" s="8">
        <f>SUM(Tabela2[[#This Row],[Tempo CP (s)]],Tabela2[[#This Row],[Tempo P. (s)]])</f>
        <v>0</v>
      </c>
      <c r="S192" s="8"/>
      <c r="T192" s="1">
        <f>IFERROR(VLOOKUP(Tabela2[[#This Row],[Colocação]],Tabela1[#All],2,0),0)</f>
        <v>0</v>
      </c>
      <c r="U192" s="1" t="str">
        <f>IF(Tabela2[[#This Row],[Tempo Final (s)]]&gt;0,_xlfn.RANK.EQ(R192,$R$189:$R$194,1),"A definir")</f>
        <v>A definir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120</v>
      </c>
      <c r="N193">
        <v>600</v>
      </c>
      <c r="P193" s="8"/>
      <c r="Q193" s="8">
        <f>IF(AND(Tabela2[[#This Row],[Reps]]&lt;Tabela2[[#This Row],[Reps Cap]],Tabela2[[#This Row],[Reps]]&gt;0),(Tabela2[[#This Row],[Reps Cap]]-Tabela2[[#This Row],[Reps]])*1,0)</f>
        <v>0</v>
      </c>
      <c r="R193" s="8">
        <f>SUM(Tabela2[[#This Row],[Tempo CP (s)]],Tabela2[[#This Row],[Tempo P. (s)]])</f>
        <v>0</v>
      </c>
      <c r="S193" s="8"/>
      <c r="T193" s="1">
        <f>IFERROR(VLOOKUP(Tabela2[[#This Row],[Colocação]],Tabela1[#All],2,0),0)</f>
        <v>0</v>
      </c>
      <c r="U193" s="1" t="str">
        <f>IF(Tabela2[[#This Row],[Tempo Final (s)]]&gt;0,_xlfn.RANK.EQ(R193,$R$189:$R$194,1),"A definir")</f>
        <v>A definir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115</v>
      </c>
      <c r="N194" s="12">
        <v>600</v>
      </c>
      <c r="O194" s="12"/>
      <c r="P194" s="14"/>
      <c r="Q194" s="14">
        <f>IF(AND(Tabela2[[#This Row],[Reps]]&lt;Tabela2[[#This Row],[Reps Cap]],Tabela2[[#This Row],[Reps]]&gt;0),(Tabela2[[#This Row],[Reps Cap]]-Tabela2[[#This Row],[Reps]])*1,0)</f>
        <v>0</v>
      </c>
      <c r="R194" s="14">
        <f>SUM(Tabela2[[#This Row],[Tempo CP (s)]],Tabela2[[#This Row],[Tempo P. (s)]])</f>
        <v>0</v>
      </c>
      <c r="S194" s="14"/>
      <c r="T194" s="15">
        <f>IFERROR(VLOOKUP(Tabela2[[#This Row],[Colocação]],Tabela1[#All],2,0),0)</f>
        <v>0</v>
      </c>
      <c r="U194" s="15" t="str">
        <f>IF(Tabela2[[#This Row],[Tempo Final (s)]]&gt;0,_xlfn.RANK.EQ(R194,$R$189:$R$194,1),"A definir")</f>
        <v>A definir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115</v>
      </c>
      <c r="N195">
        <v>600</v>
      </c>
      <c r="P195" s="8"/>
      <c r="Q195" s="8">
        <f>IF(AND(Tabela2[[#This Row],[Reps]]&lt;Tabela2[[#This Row],[Reps Cap]],Tabela2[[#This Row],[Reps]]&gt;0),(Tabela2[[#This Row],[Reps Cap]]-Tabela2[[#This Row],[Reps]])*1,0)</f>
        <v>0</v>
      </c>
      <c r="R195" s="8">
        <f>SUM(Tabela2[[#This Row],[Tempo CP (s)]],Tabela2[[#This Row],[Tempo P. (s)]])</f>
        <v>0</v>
      </c>
      <c r="S195" s="8"/>
      <c r="T195" s="1">
        <f>IFERROR(VLOOKUP(Tabela2[[#This Row],[Colocação]],Tabela1[#All],2,0),0)</f>
        <v>0</v>
      </c>
      <c r="U195" s="1" t="str">
        <f>IF(Tabela2[[#This Row],[Tempo Final (s)]]&gt;0,_xlfn.RANK.EQ(R195,$R$195:$R$197,1),"A definir")</f>
        <v>A definir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P196" s="8"/>
      <c r="Q196" s="8">
        <f>IF(AND(Tabela2[[#This Row],[Reps]]&lt;Tabela2[[#This Row],[Reps Cap]],Tabela2[[#This Row],[Reps]]&gt;0),(Tabela2[[#This Row],[Reps Cap]]-Tabela2[[#This Row],[Reps]])*1,0)</f>
        <v>0</v>
      </c>
      <c r="R196" s="8">
        <f>SUM(Tabela2[[#This Row],[Tempo CP (s)]],Tabela2[[#This Row],[Tempo P. (s)]])</f>
        <v>0</v>
      </c>
      <c r="S196" s="8"/>
      <c r="T196" s="1">
        <f>IFERROR(VLOOKUP(Tabela2[[#This Row],[Colocação]],Tabela1[#All],2,0),0)</f>
        <v>0</v>
      </c>
      <c r="U196" s="1" t="str">
        <f>IF(Tabela2[[#This Row],[Tempo Final (s)]]&gt;0,_xlfn.RANK.EQ(R196,$R$195:$R$197,1),"A definir")</f>
        <v>A definir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/>
      <c r="P197" s="14"/>
      <c r="Q197" s="14">
        <f>IF(AND(Tabela2[[#This Row],[Reps]]&lt;Tabela2[[#This Row],[Reps Cap]],Tabela2[[#This Row],[Reps]]&gt;0),(Tabela2[[#This Row],[Reps Cap]]-Tabela2[[#This Row],[Reps]])*1,0)</f>
        <v>0</v>
      </c>
      <c r="R197" s="14">
        <f>SUM(Tabela2[[#This Row],[Tempo CP (s)]],Tabela2[[#This Row],[Tempo P. (s)]])</f>
        <v>0</v>
      </c>
      <c r="S197" s="14"/>
      <c r="T197" s="15">
        <f>IFERROR(VLOOKUP(Tabela2[[#This Row],[Colocação]],Tabela1[#All],2,0),0)</f>
        <v>0</v>
      </c>
      <c r="U197" s="15" t="str">
        <f>IF(Tabela2[[#This Row],[Tempo Final (s)]]&gt;0,_xlfn.RANK.EQ(R197,$R$195:$R$197,1),"A definir")</f>
        <v>A definir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P198" s="8"/>
      <c r="Q198" s="8">
        <f>IF(AND(Tabela2[[#This Row],[Reps]]&lt;Tabela2[[#This Row],[Reps Cap]],Tabela2[[#This Row],[Reps]]&gt;0),(Tabela2[[#This Row],[Reps Cap]]-Tabela2[[#This Row],[Reps]])*1,0)</f>
        <v>0</v>
      </c>
      <c r="R198" s="8">
        <f>SUM(Tabela2[[#This Row],[Tempo CP (s)]],Tabela2[[#This Row],[Tempo P. (s)]])</f>
        <v>0</v>
      </c>
      <c r="S198" s="8"/>
      <c r="T198" s="1">
        <f>IFERROR(VLOOKUP(Tabela2[[#This Row],[Colocação]],Tabela1[#All],2,0),0)</f>
        <v>0</v>
      </c>
      <c r="U198" s="1" t="str">
        <f>IF(Tabela2[[#This Row],[Tempo Final (s)]]&gt;0,_xlfn.RANK.EQ(R198,$R$198:$R$203,1),"A definir")</f>
        <v>A definir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P199" s="8"/>
      <c r="Q199" s="8">
        <f>IF(AND(Tabela2[[#This Row],[Reps]]&lt;Tabela2[[#This Row],[Reps Cap]],Tabela2[[#This Row],[Reps]]&gt;0),(Tabela2[[#This Row],[Reps Cap]]-Tabela2[[#This Row],[Reps]])*1,0)</f>
        <v>0</v>
      </c>
      <c r="R199" s="8">
        <f>SUM(Tabela2[[#This Row],[Tempo CP (s)]],Tabela2[[#This Row],[Tempo P. (s)]])</f>
        <v>0</v>
      </c>
      <c r="S199" s="8"/>
      <c r="T199" s="1">
        <f>IFERROR(VLOOKUP(Tabela2[[#This Row],[Colocação]],Tabela1[#All],2,0),0)</f>
        <v>0</v>
      </c>
      <c r="U199" s="1" t="str">
        <f>IF(Tabela2[[#This Row],[Tempo Final (s)]]&gt;0,_xlfn.RANK.EQ(R199,$R$198:$R$203,1),"A definir")</f>
        <v>A definir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P200" s="8"/>
      <c r="Q200" s="8">
        <f>IF(AND(Tabela2[[#This Row],[Reps]]&lt;Tabela2[[#This Row],[Reps Cap]],Tabela2[[#This Row],[Reps]]&gt;0),(Tabela2[[#This Row],[Reps Cap]]-Tabela2[[#This Row],[Reps]])*1,0)</f>
        <v>0</v>
      </c>
      <c r="R200" s="8">
        <f>SUM(Tabela2[[#This Row],[Tempo CP (s)]],Tabela2[[#This Row],[Tempo P. (s)]])</f>
        <v>0</v>
      </c>
      <c r="S200" s="8"/>
      <c r="T200" s="1">
        <f>IFERROR(VLOOKUP(Tabela2[[#This Row],[Colocação]],Tabela1[#All],2,0),0)</f>
        <v>0</v>
      </c>
      <c r="U200" s="1" t="str">
        <f>IF(Tabela2[[#This Row],[Tempo Final (s)]]&gt;0,_xlfn.RANK.EQ(R200,$R$198:$R$203,1),"A definir")</f>
        <v>A definir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P201" s="8"/>
      <c r="Q201" s="8">
        <f>IF(AND(Tabela2[[#This Row],[Reps]]&lt;Tabela2[[#This Row],[Reps Cap]],Tabela2[[#This Row],[Reps]]&gt;0),(Tabela2[[#This Row],[Reps Cap]]-Tabela2[[#This Row],[Reps]])*1,0)</f>
        <v>0</v>
      </c>
      <c r="R201" s="8">
        <f>SUM(Tabela2[[#This Row],[Tempo CP (s)]],Tabela2[[#This Row],[Tempo P. (s)]])</f>
        <v>0</v>
      </c>
      <c r="S201" s="8"/>
      <c r="T201" s="1">
        <f>IFERROR(VLOOKUP(Tabela2[[#This Row],[Colocação]],Tabela1[#All],2,0),0)</f>
        <v>0</v>
      </c>
      <c r="U201" s="1" t="str">
        <f>IF(Tabela2[[#This Row],[Tempo Final (s)]]&gt;0,_xlfn.RANK.EQ(R201,$R$198:$R$203,1),"A definir")</f>
        <v>A definir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P202" s="8"/>
      <c r="Q202" s="8">
        <f>IF(AND(Tabela2[[#This Row],[Reps]]&lt;Tabela2[[#This Row],[Reps Cap]],Tabela2[[#This Row],[Reps]]&gt;0),(Tabela2[[#This Row],[Reps Cap]]-Tabela2[[#This Row],[Reps]])*1,0)</f>
        <v>0</v>
      </c>
      <c r="R202" s="8">
        <f>SUM(Tabela2[[#This Row],[Tempo CP (s)]],Tabela2[[#This Row],[Tempo P. (s)]])</f>
        <v>0</v>
      </c>
      <c r="S202" s="8"/>
      <c r="T202" s="1">
        <f>IFERROR(VLOOKUP(Tabela2[[#This Row],[Colocação]],Tabela1[#All],2,0),0)</f>
        <v>0</v>
      </c>
      <c r="U202" s="1" t="str">
        <f>IF(Tabela2[[#This Row],[Tempo Final (s)]]&gt;0,_xlfn.RANK.EQ(R202,$R$198:$R$203,1),"A definir")</f>
        <v>A definir</v>
      </c>
    </row>
    <row r="203" spans="3:21" ht="15" hidden="1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/>
      <c r="P203" s="14"/>
      <c r="Q203" s="14">
        <f>IF(AND(Tabela2[[#This Row],[Reps]]&lt;Tabela2[[#This Row],[Reps Cap]],Tabela2[[#This Row],[Reps]]&gt;0),(Tabela2[[#This Row],[Reps Cap]]-Tabela2[[#This Row],[Reps]])*1,0)</f>
        <v>0</v>
      </c>
      <c r="R203" s="14">
        <f>SUM(Tabela2[[#This Row],[Tempo CP (s)]],Tabela2[[#This Row],[Tempo P. (s)]])</f>
        <v>0</v>
      </c>
      <c r="S203" s="14"/>
      <c r="T203" s="15">
        <f>IFERROR(VLOOKUP(Tabela2[[#This Row],[Colocação]],Tabela1[#All],2,0),0)</f>
        <v>0</v>
      </c>
      <c r="U203" s="15" t="str">
        <f>IF(Tabela2[[#This Row],[Tempo Final (s)]]&gt;0,_xlfn.RANK.EQ(R203,$R$198:$R$203,1),"A definir")</f>
        <v>A definir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100</v>
      </c>
      <c r="N204">
        <v>600</v>
      </c>
      <c r="P204" s="8"/>
      <c r="Q204" s="8">
        <f>IF(AND(Tabela2[[#This Row],[Reps]]&lt;Tabela2[[#This Row],[Reps Cap]],Tabela2[[#This Row],[Reps]]&gt;0),(Tabela2[[#This Row],[Reps Cap]]-Tabela2[[#This Row],[Reps]])*1,0)</f>
        <v>0</v>
      </c>
      <c r="R204" s="8">
        <f>SUM(Tabela2[[#This Row],[Tempo CP (s)]],Tabela2[[#This Row],[Tempo P. (s)]])</f>
        <v>0</v>
      </c>
      <c r="S204" s="8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100</v>
      </c>
      <c r="N205">
        <v>600</v>
      </c>
      <c r="P205" s="8"/>
      <c r="Q205" s="8">
        <f>IF(AND(Tabela2[[#This Row],[Reps]]&lt;Tabela2[[#This Row],[Reps Cap]],Tabela2[[#This Row],[Reps]]&gt;0),(Tabela2[[#This Row],[Reps Cap]]-Tabela2[[#This Row],[Reps]])*1,0)</f>
        <v>0</v>
      </c>
      <c r="R205" s="8">
        <f>SUM(Tabela2[[#This Row],[Tempo CP (s)]],Tabela2[[#This Row],[Tempo P. (s)]])</f>
        <v>0</v>
      </c>
      <c r="S205" s="8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100</v>
      </c>
      <c r="N206">
        <v>600</v>
      </c>
      <c r="P206" s="8"/>
      <c r="Q206" s="8">
        <f>IF(AND(Tabela2[[#This Row],[Reps]]&lt;Tabela2[[#This Row],[Reps Cap]],Tabela2[[#This Row],[Reps]]&gt;0),(Tabela2[[#This Row],[Reps Cap]]-Tabela2[[#This Row],[Reps]])*1,0)</f>
        <v>0</v>
      </c>
      <c r="R206" s="8">
        <f>SUM(Tabela2[[#This Row],[Tempo CP (s)]],Tabela2[[#This Row],[Tempo P. (s)]])</f>
        <v>0</v>
      </c>
      <c r="S206" s="8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120</v>
      </c>
      <c r="N207">
        <v>600</v>
      </c>
      <c r="P207" s="8"/>
      <c r="Q207" s="8">
        <f>IF(AND(Tabela2[[#This Row],[Reps]]&lt;Tabela2[[#This Row],[Reps Cap]],Tabela2[[#This Row],[Reps]]&gt;0),(Tabela2[[#This Row],[Reps Cap]]-Tabela2[[#This Row],[Reps]])*1,0)</f>
        <v>0</v>
      </c>
      <c r="R207" s="8">
        <f>SUM(Tabela2[[#This Row],[Tempo CP (s)]],Tabela2[[#This Row],[Tempo P. (s)]])</f>
        <v>0</v>
      </c>
      <c r="S207" s="8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120</v>
      </c>
      <c r="N208">
        <v>600</v>
      </c>
      <c r="P208" s="8"/>
      <c r="Q208" s="8">
        <f>IF(AND(Tabela2[[#This Row],[Reps]]&lt;Tabela2[[#This Row],[Reps Cap]],Tabela2[[#This Row],[Reps]]&gt;0),(Tabela2[[#This Row],[Reps Cap]]-Tabela2[[#This Row],[Reps]])*1,0)</f>
        <v>0</v>
      </c>
      <c r="R208" s="8">
        <f>SUM(Tabela2[[#This Row],[Tempo CP (s)]],Tabela2[[#This Row],[Tempo P. (s)]])</f>
        <v>0</v>
      </c>
      <c r="S208" s="8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120</v>
      </c>
      <c r="N209">
        <v>600</v>
      </c>
      <c r="P209" s="8"/>
      <c r="Q209" s="8">
        <f>IF(AND(Tabela2[[#This Row],[Reps]]&lt;Tabela2[[#This Row],[Reps Cap]],Tabela2[[#This Row],[Reps]]&gt;0),(Tabela2[[#This Row],[Reps Cap]]-Tabela2[[#This Row],[Reps]])*1,0)</f>
        <v>0</v>
      </c>
      <c r="R209" s="8">
        <f>SUM(Tabela2[[#This Row],[Tempo CP (s)]],Tabela2[[#This Row],[Tempo P. (s)]])</f>
        <v>0</v>
      </c>
      <c r="S209" s="8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120</v>
      </c>
      <c r="N210">
        <v>600</v>
      </c>
      <c r="P210" s="8"/>
      <c r="Q210" s="8">
        <f>IF(AND(Tabela2[[#This Row],[Reps]]&lt;Tabela2[[#This Row],[Reps Cap]],Tabela2[[#This Row],[Reps]]&gt;0),(Tabela2[[#This Row],[Reps Cap]]-Tabela2[[#This Row],[Reps]])*1,0)</f>
        <v>0</v>
      </c>
      <c r="R210" s="8">
        <f>SUM(Tabela2[[#This Row],[Tempo CP (s)]],Tabela2[[#This Row],[Tempo P. (s)]])</f>
        <v>0</v>
      </c>
      <c r="S210" s="8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120</v>
      </c>
      <c r="N211" s="12">
        <v>600</v>
      </c>
      <c r="O211" s="12"/>
      <c r="P211" s="14"/>
      <c r="Q211" s="14">
        <f>IF(AND(Tabela2[[#This Row],[Reps]]&lt;Tabela2[[#This Row],[Reps Cap]],Tabela2[[#This Row],[Reps]]&gt;0),(Tabela2[[#This Row],[Reps Cap]]-Tabela2[[#This Row],[Reps]])*1,0)</f>
        <v>0</v>
      </c>
      <c r="R211" s="14">
        <f>SUM(Tabela2[[#This Row],[Tempo CP (s)]],Tabela2[[#This Row],[Tempo P. (s)]])</f>
        <v>0</v>
      </c>
      <c r="S211" s="14"/>
      <c r="T211" s="15">
        <f>IFERROR(VLOOKUP(Tabela2[[#This Row],[Colocação]],Tabela1[#All],2,0),0)</f>
        <v>0</v>
      </c>
      <c r="U211" s="15" t="str">
        <f>IF(Tabela2[[#This Row],[Tempo Final (s)]]&gt;0,_xlfn.RANK.EQ(R211,$R$204:$R$211,1),"A definir")</f>
        <v>A definir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120</v>
      </c>
      <c r="N212">
        <v>600</v>
      </c>
      <c r="P212" s="8"/>
      <c r="Q212" s="8">
        <f>IF(AND(Tabela2[[#This Row],[Reps]]&lt;Tabela2[[#This Row],[Reps Cap]],Tabela2[[#This Row],[Reps]]&gt;0),(Tabela2[[#This Row],[Reps Cap]]-Tabela2[[#This Row],[Reps]])*1,0)</f>
        <v>0</v>
      </c>
      <c r="R212" s="8">
        <f>SUM(Tabela2[[#This Row],[Tempo CP (s)]],Tabela2[[#This Row],[Tempo P. (s)]])</f>
        <v>0</v>
      </c>
      <c r="S212" s="8"/>
      <c r="T212" s="1">
        <f>IFERROR(VLOOKUP(Tabela2[[#This Row],[Colocação]],Tabela1[#All],2,0),0)</f>
        <v>0</v>
      </c>
      <c r="U212" s="1" t="str">
        <f>IF(Tabela2[[#This Row],[Tempo Final (s)]]&gt;0,_xlfn.RANK.EQ(R212,$R$212:$R$218,1),"A definir")</f>
        <v>A definir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120</v>
      </c>
      <c r="N213">
        <v>600</v>
      </c>
      <c r="P213" s="8"/>
      <c r="Q213" s="8">
        <f>IF(AND(Tabela2[[#This Row],[Reps]]&lt;Tabela2[[#This Row],[Reps Cap]],Tabela2[[#This Row],[Reps]]&gt;0),(Tabela2[[#This Row],[Reps Cap]]-Tabela2[[#This Row],[Reps]])*1,0)</f>
        <v>0</v>
      </c>
      <c r="R213" s="8">
        <f>SUM(Tabela2[[#This Row],[Tempo CP (s)]],Tabela2[[#This Row],[Tempo P. (s)]])</f>
        <v>0</v>
      </c>
      <c r="S213" s="8"/>
      <c r="T213" s="1">
        <f>IFERROR(VLOOKUP(Tabela2[[#This Row],[Colocação]],Tabela1[#All],2,0),0)</f>
        <v>0</v>
      </c>
      <c r="U213" s="1" t="str">
        <f>IF(Tabela2[[#This Row],[Tempo Final (s)]]&gt;0,_xlfn.RANK.EQ(R213,$R$212:$R$218,1),"A definir")</f>
        <v>A definir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120</v>
      </c>
      <c r="N214">
        <v>600</v>
      </c>
      <c r="P214" s="8"/>
      <c r="Q214" s="8">
        <f>IF(AND(Tabela2[[#This Row],[Reps]]&lt;Tabela2[[#This Row],[Reps Cap]],Tabela2[[#This Row],[Reps]]&gt;0),(Tabela2[[#This Row],[Reps Cap]]-Tabela2[[#This Row],[Reps]])*1,0)</f>
        <v>0</v>
      </c>
      <c r="R214" s="8">
        <f>SUM(Tabela2[[#This Row],[Tempo CP (s)]],Tabela2[[#This Row],[Tempo P. (s)]])</f>
        <v>0</v>
      </c>
      <c r="S214" s="8"/>
      <c r="T214" s="1">
        <f>IFERROR(VLOOKUP(Tabela2[[#This Row],[Colocação]],Tabela1[#All],2,0),0)</f>
        <v>0</v>
      </c>
      <c r="U214" s="1" t="str">
        <f>IF(Tabela2[[#This Row],[Tempo Final (s)]]&gt;0,_xlfn.RANK.EQ(R214,$R$212:$R$218,1),"A definir")</f>
        <v>A definir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120</v>
      </c>
      <c r="N215">
        <v>600</v>
      </c>
      <c r="P215" s="8"/>
      <c r="Q215" s="8">
        <f>IF(AND(Tabela2[[#This Row],[Reps]]&lt;Tabela2[[#This Row],[Reps Cap]],Tabela2[[#This Row],[Reps]]&gt;0),(Tabela2[[#This Row],[Reps Cap]]-Tabela2[[#This Row],[Reps]])*1,0)</f>
        <v>0</v>
      </c>
      <c r="R215" s="8">
        <f>SUM(Tabela2[[#This Row],[Tempo CP (s)]],Tabela2[[#This Row],[Tempo P. (s)]])</f>
        <v>0</v>
      </c>
      <c r="S215" s="8"/>
      <c r="T215" s="1">
        <f>IFERROR(VLOOKUP(Tabela2[[#This Row],[Colocação]],Tabela1[#All],2,0),0)</f>
        <v>0</v>
      </c>
      <c r="U215" s="1" t="str">
        <f>IF(Tabela2[[#This Row],[Tempo Final (s)]]&gt;0,_xlfn.RANK.EQ(R215,$R$212:$R$218,1),"A definir")</f>
        <v>A definir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120</v>
      </c>
      <c r="N216">
        <v>600</v>
      </c>
      <c r="P216" s="8"/>
      <c r="Q216" s="8">
        <f>IF(AND(Tabela2[[#This Row],[Reps]]&lt;Tabela2[[#This Row],[Reps Cap]],Tabela2[[#This Row],[Reps]]&gt;0),(Tabela2[[#This Row],[Reps Cap]]-Tabela2[[#This Row],[Reps]])*1,0)</f>
        <v>0</v>
      </c>
      <c r="R216" s="8">
        <f>SUM(Tabela2[[#This Row],[Tempo CP (s)]],Tabela2[[#This Row],[Tempo P. (s)]])</f>
        <v>0</v>
      </c>
      <c r="S216" s="8"/>
      <c r="T216" s="1">
        <f>IFERROR(VLOOKUP(Tabela2[[#This Row],[Colocação]],Tabela1[#All],2,0),0)</f>
        <v>0</v>
      </c>
      <c r="U216" s="1" t="str">
        <f>IF(Tabela2[[#This Row],[Tempo Final (s)]]&gt;0,_xlfn.RANK.EQ(R216,$R$212:$R$218,1),"A definir")</f>
        <v>A definir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120</v>
      </c>
      <c r="N217">
        <v>600</v>
      </c>
      <c r="P217" s="8"/>
      <c r="Q217" s="8">
        <f>IF(AND(Tabela2[[#This Row],[Reps]]&lt;Tabela2[[#This Row],[Reps Cap]],Tabela2[[#This Row],[Reps]]&gt;0),(Tabela2[[#This Row],[Reps Cap]]-Tabela2[[#This Row],[Reps]])*1,0)</f>
        <v>0</v>
      </c>
      <c r="R217" s="8">
        <f>SUM(Tabela2[[#This Row],[Tempo CP (s)]],Tabela2[[#This Row],[Tempo P. (s)]])</f>
        <v>0</v>
      </c>
      <c r="S217" s="8"/>
      <c r="T217" s="1">
        <f>IFERROR(VLOOKUP(Tabela2[[#This Row],[Colocação]],Tabela1[#All],2,0),0)</f>
        <v>0</v>
      </c>
      <c r="U217" s="1" t="str">
        <f>IF(Tabela2[[#This Row],[Tempo Final (s)]]&gt;0,_xlfn.RANK.EQ(R217,$R$212:$R$218,1),"A definir")</f>
        <v>A definir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120</v>
      </c>
      <c r="N218" s="12">
        <v>600</v>
      </c>
      <c r="O218" s="12"/>
      <c r="P218" s="14"/>
      <c r="Q218" s="14">
        <f>IF(AND(Tabela2[[#This Row],[Reps]]&lt;Tabela2[[#This Row],[Reps Cap]],Tabela2[[#This Row],[Reps]]&gt;0),(Tabela2[[#This Row],[Reps Cap]]-Tabela2[[#This Row],[Reps]])*1,0)</f>
        <v>0</v>
      </c>
      <c r="R218" s="14">
        <f>SUM(Tabela2[[#This Row],[Tempo CP (s)]],Tabela2[[#This Row],[Tempo P. (s)]])</f>
        <v>0</v>
      </c>
      <c r="S218" s="14"/>
      <c r="T218" s="15">
        <f>IFERROR(VLOOKUP(Tabela2[[#This Row],[Colocação]],Tabela1[#All],2,0),0)</f>
        <v>0</v>
      </c>
      <c r="U218" s="15" t="str">
        <f>IF(Tabela2[[#This Row],[Tempo Final (s)]]&gt;0,_xlfn.RANK.EQ(R218,$R$212:$R$218,1),"A definir")</f>
        <v>A definir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120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120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120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120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120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120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120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120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120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120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120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120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120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120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120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120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115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115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115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115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115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115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115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115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115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  <row r="281" spans="10:10" x14ac:dyDescent="0.3">
      <c r="J281" s="32"/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J21" sqref="J21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topLeftCell="A4" zoomScaleNormal="100" workbookViewId="0">
      <selection activeCell="A10" sqref="A10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41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47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42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43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50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48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11" t="s">
        <v>45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9">
        <v>0</v>
      </c>
    </row>
    <row r="13" spans="1:7" x14ac:dyDescent="0.3">
      <c r="A13" s="11" t="s">
        <v>49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</row>
    <row r="14" spans="1:7" x14ac:dyDescent="0.3">
      <c r="A14" s="11" t="s">
        <v>51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9">
        <v>0</v>
      </c>
    </row>
    <row r="15" spans="1:7" x14ac:dyDescent="0.3">
      <c r="A15" s="11" t="s">
        <v>44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9">
        <v>0</v>
      </c>
    </row>
    <row r="16" spans="1:7" x14ac:dyDescent="0.3">
      <c r="A16" s="3" t="s">
        <v>34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A11" sqref="A11:H1048576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53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54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52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55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3" t="s">
        <v>34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tabSelected="1" zoomScaleNormal="100" workbookViewId="0">
      <selection activeCell="D17" sqref="D17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31" t="s">
        <v>34</v>
      </c>
    </row>
    <row r="5" spans="1:7" x14ac:dyDescent="0.3">
      <c r="A5" s="11" t="s">
        <v>94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59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60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61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57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62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58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11" t="s">
        <v>93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9">
        <v>0</v>
      </c>
    </row>
    <row r="13" spans="1:7" x14ac:dyDescent="0.3">
      <c r="A13" s="3" t="s">
        <v>34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B16" sqref="B16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63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67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65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92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64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3" t="s">
        <v>34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C13" sqref="C13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3" t="s">
        <v>34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D20" sqref="D20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91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75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74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68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3" t="s">
        <v>34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C17" sqref="C17"/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77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81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78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82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79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80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3" t="s">
        <v>34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topLeftCell="A2" zoomScaleNormal="100" workbookViewId="0">
      <selection activeCell="A20" sqref="A20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90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89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86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87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88</v>
      </c>
      <c r="B10" s="8">
        <v>0</v>
      </c>
      <c r="C10" s="27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83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11" t="s">
        <v>84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9">
        <v>0</v>
      </c>
    </row>
    <row r="13" spans="1:7" x14ac:dyDescent="0.3">
      <c r="A13" s="3" t="s">
        <v>34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2025-10-17T22:38:05Z</dcterms:modified>
  <cp:category/>
  <cp:contentStatus/>
</cp:coreProperties>
</file>