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fer PC\Documents\GitHub\Elegoo-Robot-Car\rubber_band_bot v1\more info\"/>
    </mc:Choice>
  </mc:AlternateContent>
  <bookViews>
    <workbookView xWindow="0" yWindow="0" windowWidth="23040" windowHeight="9048" xr2:uid="{6F036B52-29A0-4376-914D-76350683A959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I11" i="1"/>
  <c r="I12" i="1"/>
  <c r="I13" i="1"/>
  <c r="I14" i="1"/>
  <c r="I6" i="1"/>
  <c r="I7" i="1"/>
  <c r="I8" i="1"/>
  <c r="I9" i="1"/>
  <c r="H2" i="1"/>
  <c r="B6" i="1" l="1"/>
  <c r="D6" i="1" s="1"/>
  <c r="B2" i="1"/>
  <c r="D2" i="1" s="1"/>
  <c r="B3" i="1"/>
  <c r="D3" i="1" s="1"/>
  <c r="B4" i="1"/>
  <c r="D4" i="1" s="1"/>
  <c r="B5" i="1"/>
  <c r="D5" i="1" s="1"/>
  <c r="B7" i="1"/>
  <c r="D7" i="1" s="1"/>
  <c r="B8" i="1"/>
  <c r="D8" i="1" s="1"/>
  <c r="B9" i="1"/>
  <c r="D9" i="1" s="1"/>
  <c r="B10" i="1"/>
  <c r="D10" i="1" s="1"/>
  <c r="E10" i="1"/>
  <c r="B12" i="1"/>
  <c r="D12" i="1" s="1"/>
  <c r="B13" i="1"/>
  <c r="E13" i="1" s="1"/>
  <c r="B14" i="1"/>
  <c r="D14" i="1" s="1"/>
  <c r="B15" i="1"/>
  <c r="E15" i="1" s="1"/>
  <c r="B16" i="1"/>
  <c r="D16" i="1" s="1"/>
  <c r="B17" i="1"/>
  <c r="E17" i="1" s="1"/>
  <c r="B18" i="1"/>
  <c r="D18" i="1" s="1"/>
  <c r="B11" i="1"/>
  <c r="E11" i="1" s="1"/>
  <c r="F9" i="1" l="1"/>
  <c r="G11" i="1"/>
  <c r="F3" i="1"/>
  <c r="F8" i="1"/>
  <c r="F4" i="1"/>
  <c r="F7" i="1"/>
  <c r="F2" i="1"/>
  <c r="F5" i="1"/>
  <c r="F6" i="1"/>
  <c r="D17" i="1"/>
  <c r="F17" i="1" s="1"/>
  <c r="D15" i="1"/>
  <c r="F15" i="1" s="1"/>
  <c r="D13" i="1"/>
  <c r="F13" i="1" s="1"/>
  <c r="E9" i="1"/>
  <c r="G9" i="1" s="1"/>
  <c r="H9" i="1" s="1"/>
  <c r="E7" i="1"/>
  <c r="E5" i="1"/>
  <c r="E3" i="1"/>
  <c r="D11" i="1"/>
  <c r="F11" i="1" s="1"/>
  <c r="H11" i="1" s="1"/>
  <c r="E18" i="1"/>
  <c r="G18" i="1" s="1"/>
  <c r="E16" i="1"/>
  <c r="G16" i="1" s="1"/>
  <c r="E14" i="1"/>
  <c r="G14" i="1" s="1"/>
  <c r="E12" i="1"/>
  <c r="G12" i="1" s="1"/>
  <c r="E8" i="1"/>
  <c r="G8" i="1" s="1"/>
  <c r="E6" i="1"/>
  <c r="E4" i="1"/>
  <c r="G4" i="1" s="1"/>
  <c r="E2" i="1"/>
  <c r="G2" i="1" s="1"/>
  <c r="H4" i="1" l="1"/>
  <c r="G3" i="1"/>
  <c r="H3" i="1" s="1"/>
  <c r="H8" i="1"/>
  <c r="G7" i="1"/>
  <c r="H7" i="1" s="1"/>
  <c r="G6" i="1"/>
  <c r="H6" i="1" s="1"/>
  <c r="G5" i="1"/>
  <c r="H5" i="1" s="1"/>
  <c r="G15" i="1"/>
  <c r="H15" i="1" s="1"/>
  <c r="G13" i="1"/>
  <c r="H13" i="1" s="1"/>
  <c r="F12" i="1"/>
  <c r="H12" i="1" s="1"/>
  <c r="F14" i="1"/>
  <c r="H14" i="1" s="1"/>
  <c r="G17" i="1"/>
  <c r="H17" i="1" s="1"/>
  <c r="F16" i="1"/>
  <c r="H16" i="1" s="1"/>
  <c r="F18" i="1"/>
  <c r="H18" i="1" s="1"/>
</calcChain>
</file>

<file path=xl/sharedStrings.xml><?xml version="1.0" encoding="utf-8"?>
<sst xmlns="http://schemas.openxmlformats.org/spreadsheetml/2006/main" count="10" uniqueCount="10">
  <si>
    <t>x</t>
  </si>
  <si>
    <t>y</t>
  </si>
  <si>
    <t>delta x</t>
  </si>
  <si>
    <t>delta y</t>
  </si>
  <si>
    <t>delta x greater?</t>
  </si>
  <si>
    <t>x/16</t>
  </si>
  <si>
    <t>θ (rad)</t>
  </si>
  <si>
    <t>θ (deg)</t>
  </si>
  <si>
    <t>Experimental max angle</t>
  </si>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</sst>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175260</xdr:colOff>
      <xdr:row>2</xdr:row>
      <xdr:rowOff>175260</xdr:rowOff>
    </xdr:from>
    <xdr:to>
      <xdr:col>16</xdr:col>
      <xdr:colOff>144780</xdr:colOff>
      <xdr:row>20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552C796-FDE0-476A-8296-4C8B4E5A7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1260" y="541020"/>
          <a:ext cx="2407920" cy="3116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17</xdr:row>
      <xdr:rowOff>38100</xdr:rowOff>
    </xdr:from>
    <xdr:to>
      <xdr:col>6</xdr:col>
      <xdr:colOff>137160</xdr:colOff>
      <xdr:row>19</xdr:row>
      <xdr:rowOff>129540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5125B75-25CB-4EAD-85A1-F6D05249081A}"/>
            </a:ext>
          </a:extLst>
        </xdr:cNvPr>
        <xdr:cNvSpPr txBox="1"/>
      </xdr:nvSpPr>
      <xdr:spPr>
        <a:xfrm flipV="1">
          <a:off x="3596640" y="3147060"/>
          <a:ext cx="198120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/>
            <a:t>θ</a:t>
          </a:r>
          <a:endParaRPr lang="en-US" sz="1100"/>
        </a:p>
      </xdr:txBody>
    </xdr:sp>
    <xdr:clientData/>
  </xdr:twoCellAnchor>
  <xdr:twoCellAnchor>
    <xdr:from>
      <xdr:col>4</xdr:col>
      <xdr:colOff>0</xdr:colOff>
      <xdr:row>15</xdr:row>
      <xdr:rowOff>68580</xdr:rowOff>
    </xdr:from>
    <xdr:to>
      <xdr:col>7</xdr:col>
      <xdr:colOff>487680</xdr:colOff>
      <xdr:row>28</xdr:row>
      <xdr:rowOff>7620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C427CFEA-2F56-443D-815A-F20C573963A5}"/>
            </a:ext>
          </a:extLst>
        </xdr:cNvPr>
        <xdr:cNvSpPr>
          <a:spLocks noChangeAspect="1"/>
        </xdr:cNvSpPr>
      </xdr:nvSpPr>
      <xdr:spPr>
        <a:xfrm>
          <a:off x="2438400" y="2811780"/>
          <a:ext cx="2316480" cy="23164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533400</xdr:colOff>
      <xdr:row>13</xdr:row>
      <xdr:rowOff>0</xdr:rowOff>
    </xdr:from>
    <xdr:to>
      <xdr:col>5</xdr:col>
      <xdr:colOff>533400</xdr:colOff>
      <xdr:row>14</xdr:row>
      <xdr:rowOff>129540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DB97EAA-DF01-4CF9-86F3-F7ED5C92856B}"/>
            </a:ext>
          </a:extLst>
        </xdr:cNvPr>
        <xdr:cNvCxnSpPr/>
      </xdr:nvCxnSpPr>
      <xdr:spPr>
        <a:xfrm>
          <a:off x="3581400" y="2377440"/>
          <a:ext cx="0" cy="31242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525780</xdr:colOff>
      <xdr:row>14</xdr:row>
      <xdr:rowOff>121920</xdr:rowOff>
    </xdr:from>
    <xdr:to>
      <xdr:col>6</xdr:col>
      <xdr:colOff>213360</xdr:colOff>
      <xdr:row>14</xdr:row>
      <xdr:rowOff>129540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97FA3CA-EBC0-4D63-A641-4B01E7C23C49}"/>
            </a:ext>
          </a:extLst>
        </xdr:cNvPr>
        <xdr:cNvCxnSpPr/>
      </xdr:nvCxnSpPr>
      <xdr:spPr>
        <a:xfrm flipV="1">
          <a:off x="3573780" y="2682240"/>
          <a:ext cx="297180" cy="762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396240</xdr:colOff>
      <xdr:row>11</xdr:row>
      <xdr:rowOff>91440</xdr:rowOff>
    </xdr:from>
    <xdr:to>
      <xdr:col>6</xdr:col>
      <xdr:colOff>68580</xdr:colOff>
      <xdr:row>13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801D0B7-BC96-4D30-8AFC-7D77EE0FF0BA}"/>
            </a:ext>
          </a:extLst>
        </xdr:cNvPr>
        <xdr:cNvSpPr txBox="1"/>
      </xdr:nvSpPr>
      <xdr:spPr>
        <a:xfrm>
          <a:off x="3444240" y="2103120"/>
          <a:ext cx="28194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6</xdr:col>
      <xdr:colOff>228600</xdr:colOff>
      <xdr:row>13</xdr:row>
      <xdr:rowOff>160020</xdr:rowOff>
    </xdr:from>
    <xdr:to>
      <xdr:col>6</xdr:col>
      <xdr:colOff>510540</xdr:colOff>
      <xdr:row>15</xdr:row>
      <xdr:rowOff>68580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A474F89-67EC-4368-8F09-E9B445433784}"/>
            </a:ext>
          </a:extLst>
        </xdr:cNvPr>
        <xdr:cNvSpPr txBox="1"/>
      </xdr:nvSpPr>
      <xdr:spPr>
        <a:xfrm>
          <a:off x="3886200" y="2537460"/>
          <a:ext cx="28194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</a:t>
          </a:r>
        </a:p>
      </xdr:txBody>
    </xdr:sp>
    <xdr:clientData/>
  </xdr:twoCellAnchor>
  <xdr:twoCellAnchor>
    <xdr:from>
      <xdr:col>5</xdr:col>
      <xdr:colOff>541020</xdr:colOff>
      <xdr:row>15</xdr:row>
      <xdr:rowOff>68580</xdr:rowOff>
    </xdr:from>
    <xdr:to>
      <xdr:col>5</xdr:col>
      <xdr:colOff>548640</xdr:colOff>
      <xdr:row>21</xdr:row>
      <xdr:rowOff>76200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2F9A7C3-828D-4367-8FD5-8ADE07FAFACF}"/>
            </a:ext>
          </a:extLst>
        </xdr:cNvPr>
        <xdr:cNvCxnSpPr>
          <a:endCxn id="2" idx="0"/>
        </xdr:cNvCxnSpPr>
      </xdr:nvCxnSpPr>
      <xdr:spPr>
        <a:xfrm flipV="1">
          <a:off x="3589020" y="2811780"/>
          <a:ext cx="7620" cy="1104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548640</xdr:colOff>
      <xdr:row>15</xdr:row>
      <xdr:rowOff>129540</xdr:rowOff>
    </xdr:from>
    <xdr:to>
      <xdr:col>6</xdr:col>
      <xdr:colOff>304800</xdr:colOff>
      <xdr:row>21</xdr:row>
      <xdr:rowOff>68580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DC743A32-6591-4FC2-8832-C0FB0BCF0B71}"/>
            </a:ext>
          </a:extLst>
        </xdr:cNvPr>
        <xdr:cNvCxnSpPr/>
      </xdr:nvCxnSpPr>
      <xdr:spPr>
        <a:xfrm flipV="1">
          <a:off x="3596640" y="2872740"/>
          <a:ext cx="365760" cy="10363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A377C-485E-4CAB-A078-C97D021707C2}">
  <dimension ref="A1:I28"/>
  <sheetViews>
    <sheetView tabSelected="1" workbookViewId="0">
      <selection activeCell="G28" sqref="G28"/>
    </sheetView>
  </sheetViews>
  <sheetFormatPr defaultRowHeight="14.4" x14ac:dyDescent="0.3"/>
  <cols>
    <col min="1" max="1" width="7.88671875" style="2" customWidth="1"/>
    <col min="2" max="16384" width="8.88671875" style="2"/>
  </cols>
  <sheetData>
    <row r="1" spans="1:9" x14ac:dyDescent="0.3">
      <c r="A1" s="2" t="s">
        <v>5</v>
      </c>
      <c r="B1" s="3" t="s">
        <v>6</v>
      </c>
      <c r="C1" s="3" t="s">
        <v>7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9" x14ac:dyDescent="0.3">
      <c r="A2" s="2">
        <v>-8</v>
      </c>
      <c r="B2" s="2">
        <f t="shared" ref="B2:B18" si="0">A2*PI()/16</f>
        <v>-1.5707963267948966</v>
      </c>
      <c r="C2" s="2">
        <f>B2*180/PI()</f>
        <v>-90</v>
      </c>
      <c r="D2" s="2">
        <f t="shared" ref="D2:D9" si="1">SIN(B2)</f>
        <v>-1</v>
      </c>
      <c r="E2" s="2">
        <f t="shared" ref="E2:E9" si="2">COS(B2)</f>
        <v>6.1257422745431001E-17</v>
      </c>
      <c r="F2" s="2">
        <f t="shared" ref="F2:F8" si="3">D2-D3</f>
        <v>-1.9214719596769569E-2</v>
      </c>
      <c r="G2" s="2">
        <f t="shared" ref="G2:G8" si="4">E2-E3</f>
        <v>-0.19509032201612828</v>
      </c>
      <c r="H2" s="2">
        <f>ABS(F2)-ABS(G2)</f>
        <v>-0.17587560241935871</v>
      </c>
    </row>
    <row r="3" spans="1:9" x14ac:dyDescent="0.3">
      <c r="A3" s="2">
        <v>-7</v>
      </c>
      <c r="B3" s="2">
        <f t="shared" si="0"/>
        <v>-1.3744467859455345</v>
      </c>
      <c r="C3" s="2">
        <f t="shared" ref="C3:C18" si="5">B3*180/PI()</f>
        <v>-78.75</v>
      </c>
      <c r="D3" s="2">
        <f t="shared" si="1"/>
        <v>-0.98078528040323043</v>
      </c>
      <c r="E3" s="2">
        <f t="shared" si="2"/>
        <v>0.19509032201612833</v>
      </c>
      <c r="F3" s="2">
        <f t="shared" si="3"/>
        <v>-5.6905747891943692E-2</v>
      </c>
      <c r="G3" s="2">
        <f t="shared" si="4"/>
        <v>-0.18759311034896151</v>
      </c>
      <c r="H3" s="2">
        <f t="shared" ref="H3:H18" si="6">ABS(F3)-ABS(G3)</f>
        <v>-0.13068736245701781</v>
      </c>
    </row>
    <row r="4" spans="1:9" x14ac:dyDescent="0.3">
      <c r="A4" s="2">
        <v>-6</v>
      </c>
      <c r="B4" s="2">
        <f t="shared" si="0"/>
        <v>-1.1780972450961724</v>
      </c>
      <c r="C4" s="2">
        <f t="shared" si="5"/>
        <v>-67.5</v>
      </c>
      <c r="D4" s="2">
        <f t="shared" si="1"/>
        <v>-0.92387953251128674</v>
      </c>
      <c r="E4" s="2">
        <f t="shared" si="2"/>
        <v>0.38268343236508984</v>
      </c>
      <c r="F4" s="2">
        <f t="shared" si="3"/>
        <v>-9.2409920208741503E-2</v>
      </c>
      <c r="G4" s="2">
        <f t="shared" si="4"/>
        <v>-0.17288680065451245</v>
      </c>
      <c r="H4" s="2">
        <f t="shared" si="6"/>
        <v>-8.0476880445770949E-2</v>
      </c>
    </row>
    <row r="5" spans="1:9" x14ac:dyDescent="0.3">
      <c r="A5" s="2">
        <v>-5</v>
      </c>
      <c r="B5" s="2">
        <f t="shared" si="0"/>
        <v>-0.98174770424681035</v>
      </c>
      <c r="C5" s="2">
        <f t="shared" si="5"/>
        <v>-56.25</v>
      </c>
      <c r="D5" s="2">
        <f t="shared" si="1"/>
        <v>-0.83146961230254524</v>
      </c>
      <c r="E5" s="2">
        <f t="shared" si="2"/>
        <v>0.55557023301960229</v>
      </c>
      <c r="F5" s="2">
        <f t="shared" si="3"/>
        <v>-0.12436283111599777</v>
      </c>
      <c r="G5" s="2">
        <f t="shared" si="4"/>
        <v>-0.15153654816694528</v>
      </c>
      <c r="H5" s="2">
        <f t="shared" si="6"/>
        <v>-2.717371705094751E-2</v>
      </c>
    </row>
    <row r="6" spans="1:9" x14ac:dyDescent="0.3">
      <c r="A6" s="2">
        <v>-4</v>
      </c>
      <c r="B6" s="2">
        <f t="shared" si="0"/>
        <v>-0.78539816339744828</v>
      </c>
      <c r="C6" s="2">
        <f t="shared" si="5"/>
        <v>-45</v>
      </c>
      <c r="D6" s="2">
        <f t="shared" si="1"/>
        <v>-0.70710678118654746</v>
      </c>
      <c r="E6" s="2">
        <f t="shared" si="2"/>
        <v>0.70710678118654757</v>
      </c>
      <c r="F6" s="2">
        <f t="shared" si="3"/>
        <v>-0.15153654816694528</v>
      </c>
      <c r="G6" s="2">
        <f t="shared" si="4"/>
        <v>-0.12436283111599766</v>
      </c>
      <c r="H6" s="2">
        <f t="shared" si="6"/>
        <v>2.7173717050947621E-2</v>
      </c>
      <c r="I6" s="2">
        <f t="shared" ref="I6:I14" si="7">ABS(H6/F6)</f>
        <v>0.17932120917133992</v>
      </c>
    </row>
    <row r="7" spans="1:9" x14ac:dyDescent="0.3">
      <c r="A7" s="2">
        <v>-3</v>
      </c>
      <c r="B7" s="2">
        <f t="shared" si="0"/>
        <v>-0.58904862254808621</v>
      </c>
      <c r="C7" s="2">
        <f t="shared" si="5"/>
        <v>-33.75</v>
      </c>
      <c r="D7" s="2">
        <f t="shared" si="1"/>
        <v>-0.55557023301960218</v>
      </c>
      <c r="E7" s="2">
        <f t="shared" si="2"/>
        <v>0.83146961230254524</v>
      </c>
      <c r="F7" s="2">
        <f t="shared" si="3"/>
        <v>-0.1728868006545124</v>
      </c>
      <c r="G7" s="2">
        <f t="shared" si="4"/>
        <v>-9.2409920208741503E-2</v>
      </c>
      <c r="H7" s="2">
        <f t="shared" si="6"/>
        <v>8.0476880445770893E-2</v>
      </c>
      <c r="I7" s="2">
        <f t="shared" si="7"/>
        <v>0.46548886404920825</v>
      </c>
    </row>
    <row r="8" spans="1:9" x14ac:dyDescent="0.3">
      <c r="A8" s="2">
        <v>-2</v>
      </c>
      <c r="B8" s="2">
        <f t="shared" si="0"/>
        <v>-0.39269908169872414</v>
      </c>
      <c r="C8" s="2">
        <f t="shared" si="5"/>
        <v>-22.5</v>
      </c>
      <c r="D8" s="2">
        <f t="shared" si="1"/>
        <v>-0.38268343236508978</v>
      </c>
      <c r="E8" s="2">
        <f t="shared" si="2"/>
        <v>0.92387953251128674</v>
      </c>
      <c r="F8" s="2">
        <f t="shared" si="3"/>
        <v>-0.18759311034896153</v>
      </c>
      <c r="G8" s="2">
        <f t="shared" si="4"/>
        <v>-5.6905747891943692E-2</v>
      </c>
      <c r="H8" s="2">
        <f t="shared" si="6"/>
        <v>0.13068736245701784</v>
      </c>
      <c r="I8" s="2">
        <f t="shared" si="7"/>
        <v>0.69665331639265771</v>
      </c>
    </row>
    <row r="9" spans="1:9" x14ac:dyDescent="0.3">
      <c r="A9" s="2">
        <v>-1</v>
      </c>
      <c r="B9" s="2">
        <f t="shared" si="0"/>
        <v>-0.19634954084936207</v>
      </c>
      <c r="C9" s="2">
        <f t="shared" si="5"/>
        <v>-11.25</v>
      </c>
      <c r="D9" s="2">
        <f t="shared" si="1"/>
        <v>-0.19509032201612825</v>
      </c>
      <c r="E9" s="2">
        <f t="shared" si="2"/>
        <v>0.98078528040323043</v>
      </c>
      <c r="F9" s="2">
        <f>D9-D10</f>
        <v>-0.19509032201612825</v>
      </c>
      <c r="G9" s="2">
        <f>E9-E10</f>
        <v>-1.9214719596769569E-2</v>
      </c>
      <c r="H9" s="2">
        <f t="shared" si="6"/>
        <v>0.17587560241935868</v>
      </c>
      <c r="I9" s="2">
        <f t="shared" si="7"/>
        <v>0.90150859664283567</v>
      </c>
    </row>
    <row r="10" spans="1:9" x14ac:dyDescent="0.3">
      <c r="A10" s="2">
        <v>0</v>
      </c>
      <c r="B10" s="2">
        <f t="shared" si="0"/>
        <v>0</v>
      </c>
      <c r="C10" s="2">
        <f t="shared" si="5"/>
        <v>0</v>
      </c>
      <c r="D10" s="2">
        <f>SIN(B10)</f>
        <v>0</v>
      </c>
      <c r="E10" s="2">
        <f>COS(B10)</f>
        <v>1</v>
      </c>
    </row>
    <row r="11" spans="1:9" x14ac:dyDescent="0.3">
      <c r="A11" s="2">
        <v>1</v>
      </c>
      <c r="B11" s="2">
        <f t="shared" si="0"/>
        <v>0.19634954084936207</v>
      </c>
      <c r="C11" s="2">
        <f t="shared" si="5"/>
        <v>11.25</v>
      </c>
      <c r="D11" s="2">
        <f>SIN(B11)</f>
        <v>0.19509032201612825</v>
      </c>
      <c r="E11" s="2">
        <f>COS(B11)</f>
        <v>0.98078528040323043</v>
      </c>
      <c r="F11" s="2">
        <f>D11-D10</f>
        <v>0.19509032201612825</v>
      </c>
      <c r="G11" s="2">
        <f>E11-E10</f>
        <v>-1.9214719596769569E-2</v>
      </c>
      <c r="H11" s="2">
        <f t="shared" si="6"/>
        <v>0.17587560241935868</v>
      </c>
      <c r="I11" s="2">
        <f t="shared" si="7"/>
        <v>0.90150859664283567</v>
      </c>
    </row>
    <row r="12" spans="1:9" x14ac:dyDescent="0.3">
      <c r="A12" s="2">
        <v>2</v>
      </c>
      <c r="B12" s="2">
        <f t="shared" si="0"/>
        <v>0.39269908169872414</v>
      </c>
      <c r="C12" s="2">
        <f t="shared" si="5"/>
        <v>22.5</v>
      </c>
      <c r="D12" s="2">
        <f t="shared" ref="D12:D18" si="8">SIN(B12)</f>
        <v>0.38268343236508978</v>
      </c>
      <c r="E12" s="2">
        <f t="shared" ref="E12:E18" si="9">COS(B12)</f>
        <v>0.92387953251128674</v>
      </c>
      <c r="F12" s="2">
        <f t="shared" ref="F12:F18" si="10">D12-D11</f>
        <v>0.18759311034896153</v>
      </c>
      <c r="G12" s="2">
        <f t="shared" ref="G12:G18" si="11">E12-E11</f>
        <v>-5.6905747891943692E-2</v>
      </c>
      <c r="H12" s="2">
        <f t="shared" si="6"/>
        <v>0.13068736245701784</v>
      </c>
      <c r="I12" s="2">
        <f t="shared" si="7"/>
        <v>0.69665331639265771</v>
      </c>
    </row>
    <row r="13" spans="1:9" x14ac:dyDescent="0.3">
      <c r="A13" s="2">
        <v>3</v>
      </c>
      <c r="B13" s="2">
        <f t="shared" si="0"/>
        <v>0.58904862254808621</v>
      </c>
      <c r="C13" s="2">
        <f t="shared" si="5"/>
        <v>33.75</v>
      </c>
      <c r="D13" s="2">
        <f t="shared" si="8"/>
        <v>0.55557023301960218</v>
      </c>
      <c r="E13" s="2">
        <f t="shared" si="9"/>
        <v>0.83146961230254524</v>
      </c>
      <c r="F13" s="2">
        <f t="shared" si="10"/>
        <v>0.1728868006545124</v>
      </c>
      <c r="G13" s="2">
        <f t="shared" si="11"/>
        <v>-9.2409920208741503E-2</v>
      </c>
      <c r="H13" s="2">
        <f t="shared" si="6"/>
        <v>8.0476880445770893E-2</v>
      </c>
      <c r="I13" s="2">
        <f t="shared" si="7"/>
        <v>0.46548886404920825</v>
      </c>
    </row>
    <row r="14" spans="1:9" x14ac:dyDescent="0.3">
      <c r="A14" s="2">
        <v>4</v>
      </c>
      <c r="B14" s="2">
        <f t="shared" si="0"/>
        <v>0.78539816339744828</v>
      </c>
      <c r="C14" s="2">
        <f t="shared" si="5"/>
        <v>45</v>
      </c>
      <c r="D14" s="2">
        <f t="shared" si="8"/>
        <v>0.70710678118654746</v>
      </c>
      <c r="E14" s="2">
        <f t="shared" si="9"/>
        <v>0.70710678118654757</v>
      </c>
      <c r="F14" s="2">
        <f t="shared" si="10"/>
        <v>0.15153654816694528</v>
      </c>
      <c r="G14" s="2">
        <f t="shared" si="11"/>
        <v>-0.12436283111599766</v>
      </c>
      <c r="H14" s="2">
        <f t="shared" si="6"/>
        <v>2.7173717050947621E-2</v>
      </c>
      <c r="I14" s="2">
        <f t="shared" si="7"/>
        <v>0.17932120917133992</v>
      </c>
    </row>
    <row r="15" spans="1:9" x14ac:dyDescent="0.3">
      <c r="A15" s="2">
        <v>5</v>
      </c>
      <c r="B15" s="2">
        <f t="shared" si="0"/>
        <v>0.98174770424681035</v>
      </c>
      <c r="C15" s="2">
        <f t="shared" si="5"/>
        <v>56.25</v>
      </c>
      <c r="D15" s="2">
        <f t="shared" si="8"/>
        <v>0.83146961230254524</v>
      </c>
      <c r="E15" s="2">
        <f t="shared" si="9"/>
        <v>0.55557023301960229</v>
      </c>
      <c r="F15" s="2">
        <f t="shared" si="10"/>
        <v>0.12436283111599777</v>
      </c>
      <c r="G15" s="2">
        <f t="shared" si="11"/>
        <v>-0.15153654816694528</v>
      </c>
      <c r="H15" s="2">
        <f t="shared" si="6"/>
        <v>-2.717371705094751E-2</v>
      </c>
    </row>
    <row r="16" spans="1:9" x14ac:dyDescent="0.3">
      <c r="A16" s="2">
        <v>6</v>
      </c>
      <c r="B16" s="2">
        <f t="shared" si="0"/>
        <v>1.1780972450961724</v>
      </c>
      <c r="C16" s="2">
        <f t="shared" si="5"/>
        <v>67.5</v>
      </c>
      <c r="D16" s="2">
        <f t="shared" si="8"/>
        <v>0.92387953251128674</v>
      </c>
      <c r="E16" s="2">
        <f t="shared" si="9"/>
        <v>0.38268343236508984</v>
      </c>
      <c r="F16" s="2">
        <f t="shared" si="10"/>
        <v>9.2409920208741503E-2</v>
      </c>
      <c r="G16" s="2">
        <f t="shared" si="11"/>
        <v>-0.17288680065451245</v>
      </c>
      <c r="H16" s="2">
        <f t="shared" si="6"/>
        <v>-8.0476880445770949E-2</v>
      </c>
    </row>
    <row r="17" spans="1:8" x14ac:dyDescent="0.3">
      <c r="A17" s="2">
        <v>7</v>
      </c>
      <c r="B17" s="2">
        <f t="shared" si="0"/>
        <v>1.3744467859455345</v>
      </c>
      <c r="C17" s="2">
        <f t="shared" si="5"/>
        <v>78.75</v>
      </c>
      <c r="D17" s="2">
        <f t="shared" si="8"/>
        <v>0.98078528040323043</v>
      </c>
      <c r="E17" s="2">
        <f t="shared" si="9"/>
        <v>0.19509032201612833</v>
      </c>
      <c r="F17" s="2">
        <f t="shared" si="10"/>
        <v>5.6905747891943692E-2</v>
      </c>
      <c r="G17" s="2">
        <f t="shared" si="11"/>
        <v>-0.18759311034896151</v>
      </c>
      <c r="H17" s="2">
        <f t="shared" si="6"/>
        <v>-0.13068736245701781</v>
      </c>
    </row>
    <row r="18" spans="1:8" x14ac:dyDescent="0.3">
      <c r="A18" s="2">
        <v>8</v>
      </c>
      <c r="B18" s="2">
        <f t="shared" si="0"/>
        <v>1.5707963267948966</v>
      </c>
      <c r="C18" s="2">
        <f t="shared" si="5"/>
        <v>90</v>
      </c>
      <c r="D18" s="2">
        <f t="shared" si="8"/>
        <v>1</v>
      </c>
      <c r="E18" s="2">
        <f t="shared" si="9"/>
        <v>6.1257422745431001E-17</v>
      </c>
      <c r="F18" s="2">
        <f t="shared" si="10"/>
        <v>1.9214719596769569E-2</v>
      </c>
      <c r="G18" s="2">
        <f t="shared" si="11"/>
        <v>-0.19509032201612828</v>
      </c>
      <c r="H18" s="2">
        <f t="shared" si="6"/>
        <v>-0.17587560241935871</v>
      </c>
    </row>
    <row r="25" spans="1:8" x14ac:dyDescent="0.3">
      <c r="F25" s="2" t="s">
        <v>8</v>
      </c>
    </row>
    <row r="27" spans="1:8" x14ac:dyDescent="0.3">
      <c r="E27" s="2">
        <v>0.35</v>
      </c>
      <c r="F27" s="2">
        <f>ATAN(E27/E28)*180/PI()</f>
        <v>19.840698083968348</v>
      </c>
      <c r="G27" s="2" t="s">
        <v>9</v>
      </c>
    </row>
    <row r="28" spans="1:8" x14ac:dyDescent="0.3">
      <c r="E28" s="2">
        <v>0.97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7824-A649-4DCA-8764-E42F193A13DA}">
  <dimension ref="A1"/>
  <sheetViews>
    <sheetView workbookViewId="0">
      <selection activeCell="M17" sqref="M17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Nufer PC</dc:creator>
  <cp:lastModifiedBy>Nufer PC</cp:lastModifiedBy>
  <dcterms:created xsi:type="dcterms:W3CDTF">2017-10-04T21:38:09Z</dcterms:created>
  <dcterms:modified xsi:type="dcterms:W3CDTF">2017-10-10T04:23:30Z</dcterms:modified>
</cp:coreProperties>
</file>