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LU\Downloads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5" i="1"/>
  <c r="C4" i="1"/>
  <c r="B29" i="1"/>
  <c r="B28" i="1" l="1"/>
  <c r="J5" i="1"/>
  <c r="J4" i="1"/>
</calcChain>
</file>

<file path=xl/sharedStrings.xml><?xml version="1.0" encoding="utf-8"?>
<sst xmlns="http://schemas.openxmlformats.org/spreadsheetml/2006/main" count="28" uniqueCount="21">
  <si>
    <t>Estimated time (hours)</t>
  </si>
  <si>
    <t>Actual time (hours)</t>
  </si>
  <si>
    <t>Sprint Burndown Chart</t>
  </si>
  <si>
    <t>Release Burndown Chart</t>
  </si>
  <si>
    <t>Sprint</t>
  </si>
  <si>
    <t>Story points</t>
  </si>
  <si>
    <t>Timeline (days)</t>
  </si>
  <si>
    <t>work done each day (hours</t>
  </si>
  <si>
    <t>Thu</t>
  </si>
  <si>
    <t>Fri</t>
  </si>
  <si>
    <t>Sat</t>
  </si>
  <si>
    <t>Sun</t>
  </si>
  <si>
    <t>Mon</t>
  </si>
  <si>
    <t>Tue</t>
  </si>
  <si>
    <t>Wed</t>
  </si>
  <si>
    <t>Thur</t>
  </si>
  <si>
    <t>estimated time</t>
  </si>
  <si>
    <t>total estimated time</t>
  </si>
  <si>
    <t>average time per day (hours)</t>
  </si>
  <si>
    <t>sprint 3</t>
    <phoneticPr fontId="1" type="noConversion"/>
  </si>
  <si>
    <t>sprint 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</si>
</sst>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548381452318459"/>
          <c:y val="0.15782407407407409"/>
          <c:w val="0.7781412948381452"/>
          <c:h val="0.636605059784193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Story 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Sheet1!$J$3:$J$7</c:f>
              <c:numCache>
                <c:formatCode>General</c:formatCode>
                <c:ptCount val="5"/>
                <c:pt idx="0">
                  <c:v>84</c:v>
                </c:pt>
                <c:pt idx="1">
                  <c:v>78</c:v>
                </c:pt>
                <c:pt idx="2">
                  <c:v>71</c:v>
                </c:pt>
                <c:pt idx="3">
                  <c:v>65</c:v>
                </c:pt>
                <c:pt idx="4">
                  <c:v>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79504"/>
        <c:axId val="207785384"/>
      </c:scatterChart>
      <c:valAx>
        <c:axId val="207779504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85384"/>
        <c:crosses val="autoZero"/>
        <c:crossBetween val="midCat"/>
        <c:majorUnit val="1"/>
      </c:valAx>
      <c:valAx>
        <c:axId val="207785384"/>
        <c:scaling>
          <c:orientation val="minMax"/>
          <c:max val="84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7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</a:t>
            </a:r>
            <a:r>
              <a:rPr lang="en-AU" baseline="0"/>
              <a:t> Burndown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Sprint Burndown Chart</c:v>
                </c:pt>
                <c:pt idx="1">
                  <c:v>Estimated time (hours)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40.4</c:v>
                </c:pt>
                <c:pt idx="1">
                  <c:v>37.542857142857144</c:v>
                </c:pt>
                <c:pt idx="2">
                  <c:v>34.68571428571429</c:v>
                </c:pt>
                <c:pt idx="3">
                  <c:v>31.828571428571433</c:v>
                </c:pt>
                <c:pt idx="4">
                  <c:v>28.971428571428575</c:v>
                </c:pt>
                <c:pt idx="5">
                  <c:v>26.114285714285717</c:v>
                </c:pt>
                <c:pt idx="6">
                  <c:v>23.25714285714286</c:v>
                </c:pt>
                <c:pt idx="7">
                  <c:v>20.400000000000002</c:v>
                </c:pt>
                <c:pt idx="8">
                  <c:v>17.542857142857144</c:v>
                </c:pt>
                <c:pt idx="9">
                  <c:v>14.685714285714287</c:v>
                </c:pt>
                <c:pt idx="10">
                  <c:v>11.828571428571429</c:v>
                </c:pt>
                <c:pt idx="11">
                  <c:v>8.9714285714285715</c:v>
                </c:pt>
                <c:pt idx="12">
                  <c:v>6.1142857142857139</c:v>
                </c:pt>
                <c:pt idx="13">
                  <c:v>3.2571428571428567</c:v>
                </c:pt>
                <c:pt idx="1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Sprint Burndown Chart</c:v>
                </c:pt>
                <c:pt idx="1">
                  <c:v>Actual time (hours)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40</c:v>
                </c:pt>
                <c:pt idx="1">
                  <c:v>37</c:v>
                </c:pt>
                <c:pt idx="2">
                  <c:v>34</c:v>
                </c:pt>
                <c:pt idx="3">
                  <c:v>32.5</c:v>
                </c:pt>
                <c:pt idx="4">
                  <c:v>31</c:v>
                </c:pt>
                <c:pt idx="5">
                  <c:v>28</c:v>
                </c:pt>
                <c:pt idx="6">
                  <c:v>24</c:v>
                </c:pt>
                <c:pt idx="7">
                  <c:v>21</c:v>
                </c:pt>
                <c:pt idx="8">
                  <c:v>17</c:v>
                </c:pt>
                <c:pt idx="9">
                  <c:v>14</c:v>
                </c:pt>
                <c:pt idx="10">
                  <c:v>12</c:v>
                </c:pt>
                <c:pt idx="11">
                  <c:v>9.5</c:v>
                </c:pt>
                <c:pt idx="12">
                  <c:v>4.5</c:v>
                </c:pt>
                <c:pt idx="13">
                  <c:v>0.5</c:v>
                </c:pt>
                <c:pt idx="1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3816"/>
        <c:axId val="207784600"/>
      </c:scatterChart>
      <c:valAx>
        <c:axId val="207783816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Iteration</a:t>
                </a:r>
                <a:r>
                  <a:rPr lang="en-AU" baseline="0"/>
                  <a:t> Timeline (days)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84600"/>
        <c:crosses val="autoZero"/>
        <c:crossBetween val="midCat"/>
      </c:valAx>
      <c:valAx>
        <c:axId val="20778460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Sum of Task</a:t>
                </a:r>
                <a:r>
                  <a:rPr lang="en-AU" baseline="0"/>
                  <a:t> estimates (hours)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83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619965</xdr:colOff>
      <xdr:row>1</xdr:row>
      <xdr:rowOff>135311</xdr:rowOff>
    </xdr:from>
    <xdr:to>
      <xdr:col>18</xdr:col>
      <xdr:colOff>241206</xdr:colOff>
      <xdr:row>16</xdr:row>
      <xdr:rowOff>43422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1726546</xdr:colOff>
      <xdr:row>19</xdr:row>
      <xdr:rowOff>142595</xdr:rowOff>
    </xdr:from>
    <xdr:to>
      <xdr:col>11</xdr:col>
      <xdr:colOff>115140</xdr:colOff>
      <xdr:row>34</xdr:row>
      <xdr:rowOff>28295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C1" zoomScale="85" zoomScaleNormal="85" workbookViewId="0">
      <selection activeCell="O26" sqref="O26"/>
    </sheetView>
  </sheetViews>
  <sheetFormatPr defaultRowHeight="13.5" x14ac:dyDescent="0.15"/>
  <cols>
    <col min="1" max="1" width="27" bestFit="1" customWidth="1"/>
    <col min="2" max="2" width="21.75" bestFit="1" customWidth="1"/>
    <col min="3" max="3" width="18.25" bestFit="1" customWidth="1"/>
    <col min="4" max="4" width="25.125" bestFit="1" customWidth="1"/>
  </cols>
  <sheetData>
    <row r="1" spans="1:10" x14ac:dyDescent="0.15">
      <c r="A1" t="s">
        <v>2</v>
      </c>
      <c r="I1" t="s">
        <v>3</v>
      </c>
    </row>
    <row r="2" spans="1:10" x14ac:dyDescent="0.15">
      <c r="A2" t="s">
        <v>6</v>
      </c>
      <c r="B2" t="s">
        <v>0</v>
      </c>
      <c r="C2" t="s">
        <v>1</v>
      </c>
      <c r="D2" t="s">
        <v>7</v>
      </c>
      <c r="I2" t="s">
        <v>4</v>
      </c>
      <c r="J2" t="s">
        <v>5</v>
      </c>
    </row>
    <row r="3" spans="1:10" x14ac:dyDescent="0.15">
      <c r="A3">
        <v>0</v>
      </c>
      <c r="B3">
        <v>40.4</v>
      </c>
      <c r="C3">
        <v>40</v>
      </c>
      <c r="D3">
        <v>0</v>
      </c>
      <c r="E3" t="s">
        <v>8</v>
      </c>
      <c r="I3">
        <v>0</v>
      </c>
      <c r="J3">
        <v>84</v>
      </c>
    </row>
    <row r="4" spans="1:10" x14ac:dyDescent="0.15">
      <c r="A4">
        <v>1</v>
      </c>
      <c r="B4">
        <f>B3-B$29</f>
        <v>37.542857142857144</v>
      </c>
      <c r="C4">
        <f>C3-D4</f>
        <v>37</v>
      </c>
      <c r="D4">
        <v>3</v>
      </c>
      <c r="E4" t="s">
        <v>9</v>
      </c>
      <c r="I4">
        <v>1</v>
      </c>
      <c r="J4">
        <f>84-6</f>
        <v>78</v>
      </c>
    </row>
    <row r="5" spans="1:10" x14ac:dyDescent="0.15">
      <c r="A5">
        <v>2</v>
      </c>
      <c r="B5">
        <f t="shared" ref="B5:B15" si="0">B4-B$29</f>
        <v>34.68571428571429</v>
      </c>
      <c r="C5">
        <f>C4-D5</f>
        <v>34</v>
      </c>
      <c r="D5">
        <v>3</v>
      </c>
      <c r="E5" t="s">
        <v>10</v>
      </c>
      <c r="I5">
        <v>2</v>
      </c>
      <c r="J5">
        <f>J4-7</f>
        <v>71</v>
      </c>
    </row>
    <row r="6" spans="1:10" x14ac:dyDescent="0.15">
      <c r="A6">
        <v>3</v>
      </c>
      <c r="B6">
        <f t="shared" si="0"/>
        <v>31.828571428571433</v>
      </c>
      <c r="C6">
        <f t="shared" ref="C6:C17" si="1">C5-D6</f>
        <v>32.5</v>
      </c>
      <c r="D6">
        <v>1.5</v>
      </c>
      <c r="E6" t="s">
        <v>11</v>
      </c>
      <c r="I6">
        <v>3</v>
      </c>
      <c r="J6">
        <v>65</v>
      </c>
    </row>
    <row r="7" spans="1:10" x14ac:dyDescent="0.15">
      <c r="A7">
        <v>4</v>
      </c>
      <c r="B7">
        <f t="shared" si="0"/>
        <v>28.971428571428575</v>
      </c>
      <c r="C7">
        <f t="shared" si="1"/>
        <v>31</v>
      </c>
      <c r="D7">
        <v>1.5</v>
      </c>
      <c r="E7" t="s">
        <v>12</v>
      </c>
      <c r="I7">
        <v>4</v>
      </c>
      <c r="J7">
        <v>61</v>
      </c>
    </row>
    <row r="8" spans="1:10" x14ac:dyDescent="0.15">
      <c r="A8">
        <v>5</v>
      </c>
      <c r="B8">
        <f t="shared" si="0"/>
        <v>26.114285714285717</v>
      </c>
      <c r="C8">
        <f t="shared" si="1"/>
        <v>28</v>
      </c>
      <c r="D8">
        <v>3</v>
      </c>
      <c r="E8" t="s">
        <v>13</v>
      </c>
    </row>
    <row r="9" spans="1:10" x14ac:dyDescent="0.15">
      <c r="A9">
        <v>6</v>
      </c>
      <c r="B9">
        <f t="shared" si="0"/>
        <v>23.25714285714286</v>
      </c>
      <c r="C9">
        <f t="shared" si="1"/>
        <v>24</v>
      </c>
      <c r="D9">
        <v>4</v>
      </c>
      <c r="E9" t="s">
        <v>14</v>
      </c>
    </row>
    <row r="10" spans="1:10" x14ac:dyDescent="0.15">
      <c r="A10">
        <v>7</v>
      </c>
      <c r="B10">
        <f t="shared" si="0"/>
        <v>20.400000000000002</v>
      </c>
      <c r="C10">
        <f t="shared" si="1"/>
        <v>21</v>
      </c>
      <c r="D10">
        <v>3</v>
      </c>
      <c r="E10" t="s">
        <v>8</v>
      </c>
    </row>
    <row r="11" spans="1:10" x14ac:dyDescent="0.15">
      <c r="A11">
        <v>8</v>
      </c>
      <c r="B11">
        <f t="shared" si="0"/>
        <v>17.542857142857144</v>
      </c>
      <c r="C11">
        <f t="shared" si="1"/>
        <v>17</v>
      </c>
      <c r="D11">
        <v>4</v>
      </c>
      <c r="E11" t="s">
        <v>9</v>
      </c>
    </row>
    <row r="12" spans="1:10" x14ac:dyDescent="0.15">
      <c r="A12">
        <v>9</v>
      </c>
      <c r="B12">
        <f t="shared" si="0"/>
        <v>14.685714285714287</v>
      </c>
      <c r="C12">
        <f t="shared" si="1"/>
        <v>14</v>
      </c>
      <c r="D12">
        <v>3</v>
      </c>
      <c r="E12" t="s">
        <v>10</v>
      </c>
    </row>
    <row r="13" spans="1:10" x14ac:dyDescent="0.15">
      <c r="A13">
        <v>10</v>
      </c>
      <c r="B13">
        <f t="shared" si="0"/>
        <v>11.828571428571429</v>
      </c>
      <c r="C13">
        <f t="shared" si="1"/>
        <v>12</v>
      </c>
      <c r="D13">
        <v>2</v>
      </c>
      <c r="E13" t="s">
        <v>11</v>
      </c>
    </row>
    <row r="14" spans="1:10" x14ac:dyDescent="0.15">
      <c r="A14">
        <v>11</v>
      </c>
      <c r="B14">
        <f t="shared" si="0"/>
        <v>8.9714285714285715</v>
      </c>
      <c r="C14">
        <f t="shared" si="1"/>
        <v>9.5</v>
      </c>
      <c r="D14">
        <v>2.5</v>
      </c>
      <c r="E14" t="s">
        <v>12</v>
      </c>
    </row>
    <row r="15" spans="1:10" x14ac:dyDescent="0.15">
      <c r="A15">
        <v>12</v>
      </c>
      <c r="B15">
        <f t="shared" si="0"/>
        <v>6.1142857142857139</v>
      </c>
      <c r="C15">
        <f t="shared" si="1"/>
        <v>4.5</v>
      </c>
      <c r="D15">
        <v>5</v>
      </c>
      <c r="E15" t="s">
        <v>13</v>
      </c>
    </row>
    <row r="16" spans="1:10" x14ac:dyDescent="0.15">
      <c r="A16">
        <v>13</v>
      </c>
      <c r="B16">
        <f>B15-B$29</f>
        <v>3.2571428571428567</v>
      </c>
      <c r="C16">
        <f t="shared" si="1"/>
        <v>0.5</v>
      </c>
      <c r="D16">
        <v>4</v>
      </c>
      <c r="E16" t="s">
        <v>14</v>
      </c>
    </row>
    <row r="17" spans="1:5" x14ac:dyDescent="0.15">
      <c r="A17">
        <v>14</v>
      </c>
      <c r="B17">
        <v>0</v>
      </c>
      <c r="C17">
        <f t="shared" si="1"/>
        <v>0</v>
      </c>
      <c r="D17">
        <v>0.5</v>
      </c>
      <c r="E17" t="s">
        <v>15</v>
      </c>
    </row>
    <row r="26" spans="1:5" x14ac:dyDescent="0.15">
      <c r="B26" t="s">
        <v>19</v>
      </c>
      <c r="C26" t="s">
        <v>20</v>
      </c>
    </row>
    <row r="27" spans="1:5" x14ac:dyDescent="0.15">
      <c r="A27" t="s">
        <v>16</v>
      </c>
      <c r="B27">
        <v>25.4</v>
      </c>
      <c r="C27">
        <v>15</v>
      </c>
    </row>
    <row r="28" spans="1:5" x14ac:dyDescent="0.15">
      <c r="A28" t="s">
        <v>17</v>
      </c>
      <c r="B28">
        <f>B27+C27</f>
        <v>40.4</v>
      </c>
    </row>
    <row r="29" spans="1:5" x14ac:dyDescent="0.15">
      <c r="A29" t="s">
        <v>18</v>
      </c>
      <c r="B29">
        <f>40/14</f>
        <v>2.8571428571428572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Sheet1!I2:I2</xm:f>
              <xm:sqref>J2</xm:sqref>
            </x14:sparkline>
            <x14:sparkline>
              <xm:f>Sheet1!I3:I3</xm:f>
              <xm:sqref>J3</xm:sqref>
            </x14:sparkline>
            <x14:sparkline>
              <xm:f>Sheet1!I4:I4</xm:f>
              <xm:sqref>J4</xm:sqref>
            </x14:sparkline>
            <x14:sparkline>
              <xm:f>Sheet1!I5:I5</xm:f>
              <xm:sqref>J5</xm:sqref>
            </x14:sparkline>
            <x14:sparkline>
              <xm:f>Sheet1!I6:I6</xm:f>
              <xm:sqref>J6</xm:sqref>
            </x14:sparkline>
            <x14:sparkline>
              <xm:f>Sheet1!I7:I7</xm:f>
              <xm:sqref>J7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University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Wong</dc:creator>
  <cp:lastModifiedBy>LULU</cp:lastModifiedBy>
  <dcterms:created xsi:type="dcterms:W3CDTF">2016-09-22T12:06:19Z</dcterms:created>
  <dcterms:modified xsi:type="dcterms:W3CDTF">2016-10-27T13:13:28Z</dcterms:modified>
</cp:coreProperties>
</file>