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I15" i="1" l="1"/>
  <c r="F15" i="1" l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<sst xmlns="http://schemas.openxmlformats.org/spreadsheetml/2006/main" count="25" uniqueCount="25">
  <si>
    <t>Nextion Enhanced NX8048K070</t>
  </si>
  <si>
    <t>ESP8266 ESP-12E</t>
  </si>
  <si>
    <t>5 в 2A AC-DC</t>
  </si>
  <si>
    <t>Экран</t>
  </si>
  <si>
    <t>Контроллер</t>
  </si>
  <si>
    <t>Блок питания</t>
  </si>
  <si>
    <t>Динамик</t>
  </si>
  <si>
    <t xml:space="preserve">DIY активный зуммер </t>
  </si>
  <si>
    <t>HHG1-3/032F-38-60A,</t>
  </si>
  <si>
    <t>Твердотельное</t>
  </si>
  <si>
    <t>Реле</t>
  </si>
  <si>
    <t>SQ0701-0014, РЭК78/3 24DC, Реле 3 пер. 5A/230VAC</t>
  </si>
  <si>
    <t>DS18B20</t>
  </si>
  <si>
    <t>Термодатчик</t>
  </si>
  <si>
    <t>14D391K</t>
  </si>
  <si>
    <t>Варистор</t>
  </si>
  <si>
    <t>Радиатор</t>
  </si>
  <si>
    <t>100x41x8 мм алюминиевый радиатор</t>
  </si>
  <si>
    <t>Вентилятор</t>
  </si>
  <si>
    <t>IEK ВА47-29 3 полюса 63 А</t>
  </si>
  <si>
    <t>Выключатель автоматический</t>
  </si>
  <si>
    <t>Щит пластиковый</t>
  </si>
  <si>
    <t>Luxray ЩРН-П-12 на12 модулей</t>
  </si>
  <si>
    <t>Вентилятор 220В, 80х80х38</t>
  </si>
  <si>
    <t>12 ЩРУ-1Н-12 IP31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</si>
</sst>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ont="1"/>
    <xf numFmtId="0" fontId="2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yazan.leroymerlin.ru/product/shchit-plastikovyy-lezard-luxray-shchrn-p-12-na-12-moduley-15778296/" TargetMode="External"/><Relationship Id="rId13" Type="http://schemas.openxmlformats.org/officeDocument/2006/relationships/hyperlink" Target="https://market.yandex.ru/product--shchit-uchetno-raspredelitelnyi-rucelf-navesnoi-modulei-12-shchru-1n-12-ip31/388458097?show-uid=15730627962493390042116002&amp;nid=56409&amp;lr=11&amp;context=search" TargetMode="External"/><Relationship Id="rId3" Type="http://schemas.openxmlformats.org/officeDocument/2006/relationships/hyperlink" Target="https://ru.aliexpress.com/item/32834943148.html?af=74757&amp;cv=35008890&amp;cn=43q0jivhios7cwmebsg067ldxnqx2m74&amp;dp=v5_43q0jivhios7cwmebsg067ldxnqx2m74&amp;afref=http%253A%252F%252Fdemin.org%252Fairbrew-avtomatika-dlya-pivovarni-na-esp8266-i-nextion-enhanced.htm&amp;aff_" TargetMode="External"/><Relationship Id="rId7" Type="http://schemas.openxmlformats.org/officeDocument/2006/relationships/hyperlink" Target="https://ryazan.leroymerlin.ru/product/vyklyuchatel-avtomaticheskiy-iek-va47-29-3-polyusa-63-a-18072491/" TargetMode="External"/><Relationship Id="rId12" Type="http://schemas.openxmlformats.org/officeDocument/2006/relationships/hyperlink" Target="https://www.itead.cc/ru/nextion-nx8048k070-011r-011c.html" TargetMode="External"/><Relationship Id="rId2" Type="http://schemas.openxmlformats.org/officeDocument/2006/relationships/hyperlink" Target="https://ru.aliexpress.com/item/32513451819.html?af=1037591&amp;afref=&amp;cv=47843&amp;dp=5790181242ad9844092619e141e18428&amp;mall_affr=pr3&amp;aff_platform=aaf&amp;cpt=1573031369534&amp;sk=VnYZvQVf&amp;aff_trace_key=62202fc96285484d8ce18de2e60a874b-1573031369534-09706-VnYZvQVf&amp;termina" TargetMode="External"/><Relationship Id="rId1" Type="http://schemas.openxmlformats.org/officeDocument/2006/relationships/hyperlink" Target="https://ru.aliexpress.com/item/32521100830.html?algo_expid=2631b74f-966b-4e3e-927c-71b97b2c9de1-0&amp;algo_pvid=2631b74f-966b-4e3e-927c-71b97b2c9de1&amp;btsid=2dcaa406-d636-494f-bf7e-f3c8b91b9f7d&amp;s=p&amp;spm=a2g0o.productlist.0.0.4c895496yADoQ6&amp;ws_ab_test=searchweb0_" TargetMode="External"/><Relationship Id="rId6" Type="http://schemas.openxmlformats.org/officeDocument/2006/relationships/hyperlink" Target="https://ru.aliexpress.com/item/32914236957.html?algo_expid=5ebacdcf-3ed3-4369-9165-997171625d6b-0&amp;algo_pvid=5ebacdcf-3ed3-4369-9165-997171625d6b&amp;btsid=f71751ae-699d-434b-9471-4881b77dd97c&amp;s=p&amp;spm=a2g0o.productlist.0.0.686665efi4OL5E&amp;ws_ab_test=searchweb0_" TargetMode="External"/><Relationship Id="rId11" Type="http://schemas.openxmlformats.org/officeDocument/2006/relationships/hyperlink" Target="https://www.chipdip.ru/product/ec8038a2hbl" TargetMode="External"/><Relationship Id="rId5" Type="http://schemas.openxmlformats.org/officeDocument/2006/relationships/hyperlink" Target="https://ru.aliexpress.com/item/32430638095.html?af=74757&amp;cv=3218205&amp;cn=41q0jje80xxh313gblj0tbk44q7sf6hq&amp;dp=v5_41q0jje80xxh313gblj0tbk44q7sf6hq&amp;afref=http%253A%252F%252Fdemin.org%252Fairbrew-avtomatika-dlya-pivovarni-na-esp8266-i-nextion-enhanced.htm&amp;aff_p" TargetMode="External"/><Relationship Id="rId10" Type="http://schemas.openxmlformats.org/officeDocument/2006/relationships/hyperlink" Target="https://www.chipdip.ru/product0/9000484985" TargetMode="External"/><Relationship Id="rId4" Type="http://schemas.openxmlformats.org/officeDocument/2006/relationships/hyperlink" Target="https://www.chipdip.ru/product/rek78-3-24dc-sq0701-0014" TargetMode="External"/><Relationship Id="rId9" Type="http://schemas.openxmlformats.org/officeDocument/2006/relationships/hyperlink" Target="https://www.chipdip.ru/product/hhg1-3-032f-38-60a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zoomScale="90" zoomScaleNormal="90" workbookViewId="0">
      <selection activeCell="I16" sqref="I16"/>
    </sheetView>
  </sheetViews>
  <sheetFormatPr defaultRowHeight="15" x14ac:dyDescent="0.25"/>
  <cols>
    <col min="2" max="2" width="34.7109375" customWidth="1"/>
    <col min="3" max="3" width="47.28515625" customWidth="1"/>
    <col min="5" max="5" width="9.140625" style="2"/>
    <col min="9" max="9" width="9.140625" style="2"/>
  </cols>
  <sheetData>
    <row r="3" spans="1:9" x14ac:dyDescent="0.25">
      <c r="B3" t="s">
        <v>3</v>
      </c>
      <c r="C3" s="1" t="s">
        <v>0</v>
      </c>
      <c r="D3">
        <v>5720</v>
      </c>
      <c r="E3" s="2">
        <v>1</v>
      </c>
      <c r="F3">
        <f>PRODUCT(D3,E3)</f>
        <v>5720</v>
      </c>
      <c r="I3" s="2">
        <v>6866</v>
      </c>
    </row>
    <row r="4" spans="1:9" x14ac:dyDescent="0.25">
      <c r="B4" t="s">
        <v>4</v>
      </c>
      <c r="C4" s="1" t="s">
        <v>1</v>
      </c>
      <c r="D4">
        <v>302</v>
      </c>
      <c r="E4" s="2">
        <v>1</v>
      </c>
      <c r="F4">
        <f t="shared" ref="F4:F14" si="0">PRODUCT(D4,E4)</f>
        <v>302</v>
      </c>
      <c r="I4" s="2">
        <v>303</v>
      </c>
    </row>
    <row r="5" spans="1:9" x14ac:dyDescent="0.25">
      <c r="B5" t="s">
        <v>5</v>
      </c>
      <c r="C5" s="1" t="s">
        <v>2</v>
      </c>
      <c r="D5">
        <v>270</v>
      </c>
      <c r="E5" s="2">
        <v>1</v>
      </c>
      <c r="F5">
        <f t="shared" si="0"/>
        <v>270</v>
      </c>
      <c r="I5" s="2">
        <v>270</v>
      </c>
    </row>
    <row r="6" spans="1:9" x14ac:dyDescent="0.25">
      <c r="B6" t="s">
        <v>6</v>
      </c>
      <c r="C6" s="1" t="s">
        <v>7</v>
      </c>
      <c r="D6">
        <v>30</v>
      </c>
      <c r="E6" s="2">
        <v>1</v>
      </c>
      <c r="F6">
        <f t="shared" si="0"/>
        <v>30</v>
      </c>
      <c r="I6" s="2">
        <v>60</v>
      </c>
    </row>
    <row r="7" spans="1:9" x14ac:dyDescent="0.25">
      <c r="B7" t="s">
        <v>15</v>
      </c>
      <c r="C7" s="1" t="s">
        <v>14</v>
      </c>
      <c r="D7">
        <v>12</v>
      </c>
      <c r="E7" s="2">
        <v>1</v>
      </c>
      <c r="F7">
        <f t="shared" si="0"/>
        <v>12</v>
      </c>
    </row>
    <row r="8" spans="1:9" x14ac:dyDescent="0.25">
      <c r="B8" t="s">
        <v>9</v>
      </c>
      <c r="C8" s="1" t="s">
        <v>8</v>
      </c>
      <c r="D8">
        <v>3040</v>
      </c>
      <c r="E8" s="2">
        <v>1</v>
      </c>
      <c r="F8">
        <f t="shared" si="0"/>
        <v>3040</v>
      </c>
      <c r="I8" s="2">
        <v>3791</v>
      </c>
    </row>
    <row r="9" spans="1:9" x14ac:dyDescent="0.25">
      <c r="A9" s="3"/>
      <c r="B9" s="3" t="s">
        <v>16</v>
      </c>
      <c r="C9" s="4" t="s">
        <v>17</v>
      </c>
      <c r="D9" s="3">
        <v>341</v>
      </c>
      <c r="E9" s="5">
        <v>1</v>
      </c>
      <c r="F9" s="3">
        <f t="shared" si="0"/>
        <v>341</v>
      </c>
      <c r="G9" s="3"/>
      <c r="H9" s="3"/>
      <c r="I9" s="5"/>
    </row>
    <row r="10" spans="1:9" x14ac:dyDescent="0.25">
      <c r="A10" s="3"/>
      <c r="B10" s="3" t="s">
        <v>18</v>
      </c>
      <c r="C10" s="4" t="s">
        <v>23</v>
      </c>
      <c r="D10" s="3">
        <v>740</v>
      </c>
      <c r="E10" s="5">
        <v>2</v>
      </c>
      <c r="F10" s="3">
        <f t="shared" si="0"/>
        <v>1480</v>
      </c>
      <c r="G10" s="3"/>
      <c r="H10" s="3"/>
      <c r="I10" s="5"/>
    </row>
    <row r="11" spans="1:9" x14ac:dyDescent="0.25">
      <c r="B11" t="s">
        <v>10</v>
      </c>
      <c r="C11" s="1" t="s">
        <v>11</v>
      </c>
      <c r="D11">
        <v>160</v>
      </c>
      <c r="E11" s="2">
        <v>1</v>
      </c>
      <c r="F11">
        <f t="shared" si="0"/>
        <v>160</v>
      </c>
    </row>
    <row r="12" spans="1:9" x14ac:dyDescent="0.25">
      <c r="B12" t="s">
        <v>13</v>
      </c>
      <c r="C12" s="1" t="s">
        <v>12</v>
      </c>
      <c r="D12">
        <v>909</v>
      </c>
      <c r="E12" s="2">
        <v>1</v>
      </c>
      <c r="F12">
        <f t="shared" si="0"/>
        <v>909</v>
      </c>
      <c r="I12" s="2">
        <v>910</v>
      </c>
    </row>
    <row r="13" spans="1:9" x14ac:dyDescent="0.25">
      <c r="B13" t="s">
        <v>20</v>
      </c>
      <c r="C13" s="1" t="s">
        <v>19</v>
      </c>
      <c r="D13">
        <v>357</v>
      </c>
      <c r="E13" s="2">
        <v>1</v>
      </c>
      <c r="F13">
        <f t="shared" si="0"/>
        <v>357</v>
      </c>
    </row>
    <row r="14" spans="1:9" x14ac:dyDescent="0.25">
      <c r="B14" t="s">
        <v>21</v>
      </c>
      <c r="C14" s="1" t="s">
        <v>22</v>
      </c>
      <c r="D14">
        <v>367</v>
      </c>
      <c r="E14" s="2">
        <v>1</v>
      </c>
      <c r="F14">
        <f t="shared" si="0"/>
        <v>367</v>
      </c>
    </row>
    <row r="15" spans="1:9" x14ac:dyDescent="0.25">
      <c r="C15" s="1" t="s">
        <v>24</v>
      </c>
      <c r="D15">
        <v>669</v>
      </c>
      <c r="F15">
        <f>SUM(F3:F14)</f>
        <v>12988</v>
      </c>
      <c r="I15" s="2">
        <f>SUM(I3:I14)</f>
        <v>12200</v>
      </c>
    </row>
  </sheetData>
  <hyperlinks>
    <hyperlink ref="C4" r:id="rId1"/>
    <hyperlink ref="C5" r:id="rId2"/>
    <hyperlink ref="C6" r:id="rId3"/>
    <hyperlink ref="C11" r:id="rId4" display="https://www.chipdip.ru/product/rek78-3-24dc-sq0701-0014"/>
    <hyperlink ref="C12" r:id="rId5"/>
    <hyperlink ref="C9" r:id="rId6" display="https://ru.aliexpress.com/item/32914236957.html?algo_expid=5ebacdcf-3ed3-4369-9165-997171625d6b-0&amp;algo_pvid=5ebacdcf-3ed3-4369-9165-997171625d6b&amp;btsid=f71751ae-699d-434b-9471-4881b77dd97c&amp;s=p&amp;spm=a2g0o.productlist.0.0.686665efi4OL5E&amp;ws_ab_test=searchweb0_"/>
    <hyperlink ref="C13" r:id="rId7" display="https://ryazan.leroymerlin.ru/product/vyklyuchatel-avtomaticheskiy-iek-va47-29-3-polyusa-63-a-18072491/"/>
    <hyperlink ref="C14" r:id="rId8" display="Luxray ЩРН-П-8 на 8 модулей"/>
    <hyperlink ref="C8" r:id="rId9" display="https://www.chipdip.ru/product/hhg1-3-032f-38-60a"/>
    <hyperlink ref="C7" r:id="rId10"/>
    <hyperlink ref="C10" r:id="rId11" display="https://www.chipdip.ru/product/ec8038a2hbl"/>
    <hyperlink ref="C3" r:id="rId12"/>
    <hyperlink ref="C15" r:id="rId13" display="https://market.yandex.ru/product--shchit-uchetno-raspredelitelnyi-rucelf-navesnoi-modulei-12-shchru-1n-12-ip31/388458097?show-uid=15730627962493390042116002&amp;nid=56409&amp;lr=11&amp;context=search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2019-11-06T19:15:03Z</dcterms:modified>
</cp:coreProperties>
</file>