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720" yWindow="0" windowWidth="22260" windowHeight="12645" activeTab="1"/>
  </bookViews>
  <sheets>
    <sheet name="Profits" sheetId="1" r:id="rId1"/>
    <sheet name="Bots" sheetId="2" r:id="rId2"/>
  </sheets>
  <definedNames>
    <definedName name="_xlnm._FilterDatabase" localSheetId="1" hidden="1">Bots!$A$1:$M$102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" i="2" l="1"/>
  <c r="B102" i="2"/>
  <c r="A47" i="2"/>
  <c r="B47" i="2"/>
  <c r="A48" i="2" l="1"/>
  <c r="P3" i="2"/>
  <c r="P4" i="2"/>
  <c r="P5" i="2"/>
  <c r="P6" i="2"/>
  <c r="P7" i="2"/>
  <c r="P8" i="2"/>
  <c r="A38" i="2"/>
  <c r="A39" i="2"/>
  <c r="A40" i="2" s="1"/>
  <c r="B38" i="2"/>
  <c r="A33" i="2"/>
  <c r="A34" i="2"/>
  <c r="A35" i="2" s="1"/>
  <c r="P2" i="2"/>
  <c r="A32" i="2"/>
  <c r="B32" i="2"/>
  <c r="C2" i="2"/>
  <c r="K1" i="1"/>
  <c r="C102" i="2" l="1"/>
  <c r="C47" i="2"/>
  <c r="D47" i="2" s="1"/>
  <c r="C48" i="2"/>
  <c r="B48" i="2"/>
  <c r="A49" i="2"/>
  <c r="A41" i="2"/>
  <c r="B40" i="2"/>
  <c r="C40" i="2"/>
  <c r="D40" i="2" s="1"/>
  <c r="C39" i="2"/>
  <c r="D39" i="2" s="1"/>
  <c r="C33" i="2"/>
  <c r="D33" i="2" s="1"/>
  <c r="C38" i="2"/>
  <c r="B39" i="2"/>
  <c r="A36" i="2"/>
  <c r="C35" i="2"/>
  <c r="D35" i="2" s="1"/>
  <c r="B35" i="2"/>
  <c r="B34" i="2"/>
  <c r="B33" i="2"/>
  <c r="C34" i="2"/>
  <c r="D34" i="2" s="1"/>
  <c r="C5" i="2"/>
  <c r="C32" i="2"/>
  <c r="D32" i="2" s="1"/>
  <c r="C28" i="2"/>
  <c r="C4" i="2"/>
  <c r="C20" i="2"/>
  <c r="C12" i="2"/>
  <c r="C26" i="2"/>
  <c r="C18" i="2"/>
  <c r="C10" i="2"/>
  <c r="C25" i="2"/>
  <c r="C17" i="2"/>
  <c r="C9" i="2"/>
  <c r="C19" i="2"/>
  <c r="C24" i="2"/>
  <c r="C8" i="2"/>
  <c r="C23" i="2"/>
  <c r="C30" i="2"/>
  <c r="C6" i="2"/>
  <c r="C27" i="2"/>
  <c r="C11" i="2"/>
  <c r="C3" i="2"/>
  <c r="C16" i="2"/>
  <c r="C31" i="2"/>
  <c r="C15" i="2"/>
  <c r="C7" i="2"/>
  <c r="C22" i="2"/>
  <c r="C14" i="2"/>
  <c r="C29" i="2"/>
  <c r="C21" i="2"/>
  <c r="C1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2" i="2"/>
  <c r="E3" i="2"/>
  <c r="E4" i="2" s="1"/>
  <c r="E2" i="2"/>
  <c r="D102" i="2" l="1"/>
  <c r="D48" i="2"/>
  <c r="C49" i="2"/>
  <c r="B49" i="2"/>
  <c r="A50" i="2"/>
  <c r="E5" i="2"/>
  <c r="F5" i="2" s="1"/>
  <c r="G5" i="2" s="1"/>
  <c r="D38" i="2"/>
  <c r="A42" i="2"/>
  <c r="B41" i="2"/>
  <c r="C41" i="2"/>
  <c r="A37" i="2"/>
  <c r="C36" i="2"/>
  <c r="B36" i="2"/>
  <c r="F2" i="2"/>
  <c r="G2" i="2" s="1"/>
  <c r="F3" i="2"/>
  <c r="G3" i="2" s="1"/>
  <c r="F4" i="2"/>
  <c r="G4" i="2" s="1"/>
  <c r="B3" i="2"/>
  <c r="B2" i="2"/>
  <c r="C50" i="2" l="1"/>
  <c r="B50" i="2"/>
  <c r="A51" i="2"/>
  <c r="D49" i="2"/>
  <c r="E6" i="2"/>
  <c r="D41" i="2"/>
  <c r="C42" i="2"/>
  <c r="A43" i="2"/>
  <c r="B42" i="2"/>
  <c r="D36" i="2"/>
  <c r="C37" i="2"/>
  <c r="B37" i="2"/>
  <c r="B4" i="2"/>
  <c r="D442" i="1"/>
  <c r="C405" i="1"/>
  <c r="D38" i="1"/>
  <c r="D243" i="1"/>
  <c r="D415" i="1"/>
  <c r="C366" i="1"/>
  <c r="D344" i="1"/>
  <c r="D220" i="1"/>
  <c r="D74" i="1"/>
  <c r="D11" i="1"/>
  <c r="D90" i="1"/>
  <c r="C357" i="1"/>
  <c r="C376" i="1"/>
  <c r="C159" i="1"/>
  <c r="D475" i="1"/>
  <c r="D9" i="1"/>
  <c r="C384" i="1"/>
  <c r="D81" i="1"/>
  <c r="D141" i="1"/>
  <c r="C428" i="1"/>
  <c r="D157" i="1"/>
  <c r="D101" i="1"/>
  <c r="C144" i="1"/>
  <c r="D524" i="1"/>
  <c r="C457" i="1"/>
  <c r="D504" i="1"/>
  <c r="C5" i="1"/>
  <c r="C113" i="1"/>
  <c r="C459" i="1"/>
  <c r="C456" i="1"/>
  <c r="D506" i="1"/>
  <c r="C23" i="1"/>
  <c r="D55" i="1"/>
  <c r="D187" i="1"/>
  <c r="D2" i="1"/>
  <c r="D203" i="1"/>
  <c r="D147" i="1"/>
  <c r="C530" i="1"/>
  <c r="D219" i="1"/>
  <c r="C415" i="1"/>
  <c r="D496" i="1"/>
  <c r="D385" i="1"/>
  <c r="D458" i="1"/>
  <c r="D352" i="1"/>
  <c r="D146" i="1"/>
  <c r="D53" i="1"/>
  <c r="C340" i="1"/>
  <c r="D125" i="1"/>
  <c r="C412" i="1"/>
  <c r="D263" i="1"/>
  <c r="C303" i="1"/>
  <c r="D279" i="1"/>
  <c r="D217" i="1"/>
  <c r="C358" i="1"/>
  <c r="C116" i="1"/>
  <c r="C167" i="1"/>
  <c r="D260" i="1"/>
  <c r="C520" i="1"/>
  <c r="D201" i="1"/>
  <c r="C370" i="1"/>
  <c r="D273" i="1"/>
  <c r="D333" i="1"/>
  <c r="C442" i="1"/>
  <c r="D349" i="1"/>
  <c r="D515" i="1"/>
  <c r="C400" i="1"/>
  <c r="D382" i="1"/>
  <c r="C114" i="1"/>
  <c r="D522" i="1"/>
  <c r="C309" i="1"/>
  <c r="C146" i="1"/>
  <c r="C252" i="1"/>
  <c r="C489" i="1"/>
  <c r="D163" i="1"/>
  <c r="D379" i="1"/>
  <c r="D450" i="1"/>
  <c r="D410" i="1"/>
  <c r="D528" i="1"/>
  <c r="C418" i="1"/>
  <c r="C32" i="1"/>
  <c r="C466" i="1"/>
  <c r="C299" i="1"/>
  <c r="D172" i="1"/>
  <c r="D79" i="1"/>
  <c r="C72" i="1"/>
  <c r="C34" i="1"/>
  <c r="C160" i="1"/>
  <c r="C137" i="1"/>
  <c r="C220" i="1"/>
  <c r="D326" i="1"/>
  <c r="D277" i="1"/>
  <c r="D91" i="1"/>
  <c r="D34" i="1"/>
  <c r="C164" i="1"/>
  <c r="C76" i="1"/>
  <c r="D10" i="1"/>
  <c r="C406" i="1"/>
  <c r="C389" i="1"/>
  <c r="D134" i="1"/>
  <c r="C305" i="1"/>
  <c r="D292" i="1"/>
  <c r="D177" i="1"/>
  <c r="C11" i="1"/>
  <c r="D96" i="1"/>
  <c r="D160" i="1"/>
  <c r="C281" i="1"/>
  <c r="C158" i="1"/>
  <c r="C398" i="1"/>
  <c r="D87" i="1"/>
  <c r="D131" i="1"/>
  <c r="D505" i="1"/>
  <c r="D312" i="1"/>
  <c r="C130" i="1"/>
  <c r="D202" i="1"/>
  <c r="D481" i="1"/>
  <c r="D226" i="1"/>
  <c r="C393" i="1"/>
  <c r="C7" i="1"/>
  <c r="D153" i="1"/>
  <c r="C26" i="1"/>
  <c r="C517" i="1"/>
  <c r="D94" i="1"/>
  <c r="D471" i="1"/>
  <c r="D380" i="1"/>
  <c r="C247" i="1"/>
  <c r="C470" i="1"/>
  <c r="D274" i="1"/>
  <c r="D478" i="1"/>
  <c r="C302" i="1"/>
  <c r="D439" i="1"/>
  <c r="D156" i="1"/>
  <c r="D303" i="1"/>
  <c r="C343" i="1"/>
  <c r="D423" i="1"/>
  <c r="D507" i="1"/>
  <c r="C307" i="1"/>
  <c r="D523" i="1"/>
  <c r="D467" i="1"/>
  <c r="C422" i="1"/>
  <c r="D27" i="1"/>
  <c r="C240" i="1"/>
  <c r="D355" i="1"/>
  <c r="D521" i="1"/>
  <c r="C297" i="1"/>
  <c r="D58" i="1"/>
  <c r="D368" i="1"/>
  <c r="C301" i="1"/>
  <c r="D424" i="1"/>
  <c r="D389" i="1"/>
  <c r="C225" i="1"/>
  <c r="D271" i="1"/>
  <c r="D159" i="1"/>
  <c r="C381" i="1"/>
  <c r="C118" i="1"/>
  <c r="D206" i="1"/>
  <c r="C125" i="1"/>
  <c r="D527" i="1"/>
  <c r="D520" i="1"/>
  <c r="C535" i="1"/>
  <c r="D498" i="1"/>
  <c r="D100" i="1"/>
  <c r="C499" i="1"/>
  <c r="D116" i="1"/>
  <c r="D60" i="1"/>
  <c r="C143" i="1"/>
  <c r="D196" i="1"/>
  <c r="C496" i="1"/>
  <c r="D293" i="1"/>
  <c r="C451" i="1"/>
  <c r="C222" i="1"/>
  <c r="D537" i="1"/>
  <c r="C54" i="1"/>
  <c r="D383" i="1"/>
  <c r="C213" i="1"/>
  <c r="D304" i="1"/>
  <c r="D51" i="1"/>
  <c r="D192" i="1"/>
  <c r="C216" i="1"/>
  <c r="D208" i="1"/>
  <c r="C315" i="1"/>
  <c r="C161" i="1"/>
  <c r="C285" i="1"/>
  <c r="C122" i="1"/>
  <c r="D150" i="1"/>
  <c r="D99" i="1"/>
  <c r="D210" i="1"/>
  <c r="D171" i="1"/>
  <c r="D468" i="1"/>
  <c r="D54" i="1"/>
  <c r="C493" i="1"/>
  <c r="D70" i="1"/>
  <c r="D514" i="1"/>
  <c r="C449" i="1"/>
  <c r="D72" i="1"/>
  <c r="D216" i="1"/>
  <c r="C511" i="1"/>
  <c r="C374" i="1"/>
  <c r="D152" i="1"/>
  <c r="C397" i="1"/>
  <c r="D464" i="1"/>
  <c r="D76" i="1"/>
  <c r="D182" i="1"/>
  <c r="D531" i="1"/>
  <c r="C453" i="1"/>
  <c r="C139" i="1"/>
  <c r="D453" i="1"/>
  <c r="D488" i="1"/>
  <c r="C346" i="1"/>
  <c r="D334" i="1"/>
  <c r="C269" i="1"/>
  <c r="D85" i="1"/>
  <c r="C168" i="1"/>
  <c r="C500" i="1"/>
  <c r="C81" i="1"/>
  <c r="C441" i="1"/>
  <c r="D420" i="1"/>
  <c r="D49" i="1"/>
  <c r="D233" i="1"/>
  <c r="D39" i="1"/>
  <c r="D86" i="1"/>
  <c r="C200" i="1"/>
  <c r="C78" i="1"/>
  <c r="C111" i="1"/>
  <c r="D463" i="1"/>
  <c r="C375" i="1"/>
  <c r="D110" i="1"/>
  <c r="D181" i="1"/>
  <c r="D400" i="1"/>
  <c r="D316" i="1"/>
  <c r="C94" i="1"/>
  <c r="C244" i="1"/>
  <c r="D218" i="1"/>
  <c r="C75" i="1"/>
  <c r="C98" i="1"/>
  <c r="C334" i="1"/>
  <c r="D184" i="1"/>
  <c r="C382" i="1"/>
  <c r="D386" i="1"/>
  <c r="D59" i="1"/>
  <c r="C112" i="1"/>
  <c r="C21" i="1"/>
  <c r="C364" i="1"/>
  <c r="C181" i="1"/>
  <c r="C197" i="1"/>
  <c r="C177" i="1"/>
  <c r="C356" i="1"/>
  <c r="C41" i="1"/>
  <c r="D234" i="1"/>
  <c r="D457" i="1"/>
  <c r="D138" i="1"/>
  <c r="D473" i="1"/>
  <c r="D142" i="1"/>
  <c r="C183" i="1"/>
  <c r="D130" i="1"/>
  <c r="D239" i="1"/>
  <c r="C279" i="1"/>
  <c r="D311" i="1"/>
  <c r="D443" i="1"/>
  <c r="D256" i="1"/>
  <c r="C256" i="1"/>
  <c r="D258" i="1"/>
  <c r="D13" i="1"/>
  <c r="C300" i="1"/>
  <c r="D29" i="1"/>
  <c r="D412" i="1"/>
  <c r="C394" i="1"/>
  <c r="D533" i="1"/>
  <c r="C329" i="1"/>
  <c r="D419" i="1"/>
  <c r="C219" i="1"/>
  <c r="D491" i="1"/>
  <c r="C291" i="1"/>
  <c r="D374" i="1"/>
  <c r="C198" i="1"/>
  <c r="D390" i="1"/>
  <c r="D376" i="1"/>
  <c r="C514" i="1"/>
  <c r="D361" i="1"/>
  <c r="C235" i="1"/>
  <c r="C380" i="1"/>
  <c r="C263" i="1"/>
  <c r="C53" i="1"/>
  <c r="C214" i="1"/>
  <c r="C268" i="1"/>
  <c r="D73" i="1"/>
  <c r="C448" i="1"/>
  <c r="D145" i="1"/>
  <c r="D205" i="1"/>
  <c r="C492" i="1"/>
  <c r="D221" i="1"/>
  <c r="D3" i="1"/>
  <c r="C232" i="1"/>
  <c r="D126" i="1"/>
  <c r="C521" i="1"/>
  <c r="D287" i="1"/>
  <c r="C117" i="1"/>
  <c r="C361" i="1"/>
  <c r="C52" i="1"/>
  <c r="C25" i="1"/>
  <c r="D286" i="1"/>
  <c r="C110" i="1"/>
  <c r="D358" i="1"/>
  <c r="D404" i="1"/>
  <c r="D353" i="1"/>
  <c r="C129" i="1"/>
  <c r="D369" i="1"/>
  <c r="C402" i="1"/>
  <c r="C333" i="1"/>
  <c r="C350" i="1"/>
  <c r="C40" i="1"/>
  <c r="D264" i="1"/>
  <c r="D12" i="1"/>
  <c r="C411" i="1"/>
  <c r="D84" i="1"/>
  <c r="C483" i="1"/>
  <c r="D487" i="1"/>
  <c r="C390" i="1"/>
  <c r="D535" i="1"/>
  <c r="D255" i="1"/>
  <c r="C331" i="1"/>
  <c r="D282" i="1"/>
  <c r="C324" i="1"/>
  <c r="C296" i="1"/>
  <c r="C519" i="1"/>
  <c r="C207" i="1"/>
  <c r="C478" i="1"/>
  <c r="C534" i="1"/>
  <c r="D175" i="1"/>
  <c r="D362" i="1"/>
  <c r="D238" i="1"/>
  <c r="C328" i="1"/>
  <c r="C250" i="1"/>
  <c r="D530" i="1"/>
  <c r="C433" i="1"/>
  <c r="C480" i="1"/>
  <c r="C391" i="1"/>
  <c r="C258" i="1"/>
  <c r="C452" i="1"/>
  <c r="D406" i="1"/>
  <c r="D427" i="1"/>
  <c r="C43" i="1"/>
  <c r="D268" i="1"/>
  <c r="D310" i="1"/>
  <c r="D252" i="1"/>
  <c r="C510" i="1"/>
  <c r="C251" i="1"/>
  <c r="D431" i="1"/>
  <c r="D313" i="1"/>
  <c r="C2" i="1"/>
  <c r="D413" i="1"/>
  <c r="D281" i="1"/>
  <c r="C13" i="1"/>
  <c r="D193" i="1"/>
  <c r="D104" i="1"/>
  <c r="D161" i="1"/>
  <c r="D447" i="1"/>
  <c r="C241" i="1"/>
  <c r="C462" i="1"/>
  <c r="D25" i="1"/>
  <c r="D536" i="1"/>
  <c r="C292" i="1"/>
  <c r="C162" i="1"/>
  <c r="C293" i="1"/>
  <c r="D195" i="1"/>
  <c r="D136" i="1"/>
  <c r="C194" i="1"/>
  <c r="D191" i="1"/>
  <c r="C320" i="1"/>
  <c r="C426" i="1"/>
  <c r="C56" i="1"/>
  <c r="C289" i="1"/>
  <c r="D318" i="1"/>
  <c r="C126" i="1"/>
  <c r="C529" i="1"/>
  <c r="C248" i="1"/>
  <c r="C486" i="1"/>
  <c r="C109" i="1"/>
  <c r="C445" i="1"/>
  <c r="C498" i="1"/>
  <c r="C345" i="1"/>
  <c r="C518" i="1"/>
  <c r="D168" i="1"/>
  <c r="C192" i="1"/>
  <c r="D272" i="1"/>
  <c r="D364" i="1"/>
  <c r="D393" i="1"/>
  <c r="C169" i="1"/>
  <c r="D465" i="1"/>
  <c r="D525" i="1"/>
  <c r="C173" i="1"/>
  <c r="D510" i="1"/>
  <c r="D133" i="1"/>
  <c r="C57" i="1"/>
  <c r="D15" i="1"/>
  <c r="D367" i="1"/>
  <c r="D332" i="1"/>
  <c r="C212" i="1"/>
  <c r="D500" i="1"/>
  <c r="C284" i="1"/>
  <c r="D135" i="1"/>
  <c r="C175" i="1"/>
  <c r="D151" i="1"/>
  <c r="D322" i="1"/>
  <c r="C526" i="1"/>
  <c r="C427" i="1"/>
  <c r="C278" i="1"/>
  <c r="D347" i="1"/>
  <c r="C352" i="1"/>
  <c r="D348" i="1"/>
  <c r="C359" i="1"/>
  <c r="D237" i="1"/>
  <c r="D50" i="1"/>
  <c r="D43" i="1"/>
  <c r="D122" i="1"/>
  <c r="D250" i="1"/>
  <c r="C365" i="1"/>
  <c r="D330" i="1"/>
  <c r="D517" i="1"/>
  <c r="C313" i="1"/>
  <c r="D495" i="1"/>
  <c r="D232" i="1"/>
  <c r="C190" i="1"/>
  <c r="C206" i="1"/>
  <c r="D248" i="1"/>
  <c r="C229" i="1"/>
  <c r="D78" i="1"/>
  <c r="D47" i="1"/>
  <c r="C87" i="1"/>
  <c r="D119" i="1"/>
  <c r="D251" i="1"/>
  <c r="C51" i="1"/>
  <c r="D267" i="1"/>
  <c r="D211" i="1"/>
  <c r="C86" i="1"/>
  <c r="D493" i="1"/>
  <c r="C503" i="1"/>
  <c r="D65" i="1"/>
  <c r="D513" i="1"/>
  <c r="D117" i="1"/>
  <c r="C404" i="1"/>
  <c r="D189" i="1"/>
  <c r="C476" i="1"/>
  <c r="D327" i="1"/>
  <c r="C367" i="1"/>
  <c r="D343" i="1"/>
  <c r="D345" i="1"/>
  <c r="C523" i="1"/>
  <c r="C204" i="1"/>
  <c r="C335" i="1"/>
  <c r="D21" i="1"/>
  <c r="C9" i="1"/>
  <c r="D474" i="1"/>
  <c r="C16" i="1"/>
  <c r="D103" i="1"/>
  <c r="C475" i="1"/>
  <c r="C371" i="1"/>
  <c r="C515" i="1"/>
  <c r="D377" i="1"/>
  <c r="C176" i="1"/>
  <c r="C259" i="1"/>
  <c r="D213" i="1"/>
  <c r="C223" i="1"/>
  <c r="C505" i="1"/>
  <c r="C323" i="1"/>
  <c r="C245" i="1"/>
  <c r="C537" i="1"/>
  <c r="C227" i="1"/>
  <c r="D169" i="1"/>
  <c r="D399" i="1"/>
  <c r="D33" i="1"/>
  <c r="D494" i="1"/>
  <c r="C153" i="1"/>
  <c r="C30" i="1"/>
  <c r="D328" i="1"/>
  <c r="D342" i="1"/>
  <c r="C304" i="1"/>
  <c r="D26" i="1"/>
  <c r="D511" i="1"/>
  <c r="D229" i="1"/>
  <c r="C19" i="1"/>
  <c r="C468" i="1"/>
  <c r="C236" i="1"/>
  <c r="C308" i="1"/>
  <c r="C522" i="1"/>
  <c r="C89" i="1"/>
  <c r="C140" i="1"/>
  <c r="D62" i="1"/>
  <c r="C507" i="1"/>
  <c r="C392" i="1"/>
  <c r="C218" i="1"/>
  <c r="D411" i="1"/>
  <c r="C33" i="1"/>
  <c r="D16" i="1"/>
  <c r="C191" i="1"/>
  <c r="D445" i="1"/>
  <c r="C257" i="1"/>
  <c r="C436" i="1"/>
  <c r="D14" i="1"/>
  <c r="C133" i="1"/>
  <c r="C184" i="1"/>
  <c r="C272" i="1"/>
  <c r="D391" i="1"/>
  <c r="C233" i="1"/>
  <c r="C431" i="1"/>
  <c r="C330" i="1"/>
  <c r="D402" i="1"/>
  <c r="D408" i="1"/>
  <c r="C15" i="1"/>
  <c r="D329" i="1"/>
  <c r="C105" i="1"/>
  <c r="D401" i="1"/>
  <c r="D291" i="1"/>
  <c r="C91" i="1"/>
  <c r="D363" i="1"/>
  <c r="C163" i="1"/>
  <c r="D246" i="1"/>
  <c r="C70" i="1"/>
  <c r="D262" i="1"/>
  <c r="D366" i="1"/>
  <c r="C106" i="1"/>
  <c r="D105" i="1"/>
  <c r="D98" i="1"/>
  <c r="D437" i="1"/>
  <c r="C85" i="1"/>
  <c r="D509" i="1"/>
  <c r="C157" i="1"/>
  <c r="D64" i="1"/>
  <c r="C88" i="1"/>
  <c r="D80" i="1"/>
  <c r="C107" i="1"/>
  <c r="C424" i="1"/>
  <c r="C77" i="1"/>
  <c r="C337" i="1"/>
  <c r="D480" i="1"/>
  <c r="C409" i="1"/>
  <c r="D44" i="1"/>
  <c r="C440" i="1"/>
  <c r="D483" i="1"/>
  <c r="C283" i="1"/>
  <c r="D388" i="1"/>
  <c r="C355" i="1"/>
  <c r="D438" i="1"/>
  <c r="C262" i="1"/>
  <c r="D454" i="1"/>
  <c r="D532" i="1"/>
  <c r="D249" i="1"/>
  <c r="D489" i="1"/>
  <c r="C443" i="1"/>
  <c r="C230" i="1"/>
  <c r="C351" i="1"/>
  <c r="C509" i="1"/>
  <c r="C294" i="1"/>
  <c r="C141" i="1"/>
  <c r="D466" i="1"/>
  <c r="C531" i="1"/>
  <c r="D48" i="1"/>
  <c r="D164" i="1"/>
  <c r="C44" i="1"/>
  <c r="D180" i="1"/>
  <c r="D124" i="1"/>
  <c r="C231" i="1"/>
  <c r="D428" i="1"/>
  <c r="C410" i="1"/>
  <c r="D421" i="1"/>
  <c r="C36" i="1"/>
  <c r="D280" i="1"/>
  <c r="C277" i="1"/>
  <c r="D170" i="1"/>
  <c r="D115" i="1"/>
  <c r="D360" i="1"/>
  <c r="C280" i="1"/>
  <c r="D448" i="1"/>
  <c r="C403" i="1"/>
  <c r="C401" i="1"/>
  <c r="C373" i="1"/>
  <c r="D426" i="1"/>
  <c r="D278" i="1"/>
  <c r="C66" i="1"/>
  <c r="D197" i="1"/>
  <c r="C97" i="1"/>
  <c r="D479" i="1"/>
  <c r="C215" i="1"/>
  <c r="C6" i="1"/>
  <c r="C362" i="1"/>
  <c r="D441" i="1"/>
  <c r="C274" i="1"/>
  <c r="C485" i="1"/>
  <c r="C460" i="1"/>
  <c r="C136" i="1"/>
  <c r="D512" i="1"/>
  <c r="C71" i="1"/>
  <c r="D335" i="1"/>
  <c r="D370" i="1"/>
  <c r="C243" i="1"/>
  <c r="C369" i="1"/>
  <c r="C148" i="1"/>
  <c r="C172" i="1"/>
  <c r="D227" i="1"/>
  <c r="C27" i="1"/>
  <c r="D299" i="1"/>
  <c r="C99" i="1"/>
  <c r="D204" i="1"/>
  <c r="C84" i="1"/>
  <c r="D276" i="1"/>
  <c r="C156" i="1"/>
  <c r="D7" i="1"/>
  <c r="C47" i="1"/>
  <c r="D23" i="1"/>
  <c r="D56" i="1"/>
  <c r="C101" i="1"/>
  <c r="C211" i="1"/>
  <c r="C461" i="1"/>
  <c r="D158" i="1"/>
  <c r="C434" i="1"/>
  <c r="D230" i="1"/>
  <c r="D435" i="1"/>
  <c r="D225" i="1"/>
  <c r="C506" i="1"/>
  <c r="D241" i="1"/>
  <c r="C396" i="1"/>
  <c r="C491" i="1"/>
  <c r="C182" i="1"/>
  <c r="C150" i="1"/>
  <c r="D167" i="1"/>
  <c r="C138" i="1"/>
  <c r="D46" i="1"/>
  <c r="C74" i="1"/>
  <c r="D452" i="1"/>
  <c r="C276" i="1"/>
  <c r="D61" i="1"/>
  <c r="C348" i="1"/>
  <c r="D199" i="1"/>
  <c r="C239" i="1"/>
  <c r="D215" i="1"/>
  <c r="D89" i="1"/>
  <c r="C102" i="1"/>
  <c r="C4" i="1"/>
  <c r="C446" i="1"/>
  <c r="D4" i="1"/>
  <c r="C432" i="1"/>
  <c r="D365" i="1"/>
  <c r="C447" i="1"/>
  <c r="D240" i="1"/>
  <c r="D137" i="1"/>
  <c r="C512" i="1"/>
  <c r="D209" i="1"/>
  <c r="D269" i="1"/>
  <c r="C494" i="1"/>
  <c r="D285" i="1"/>
  <c r="D259" i="1"/>
  <c r="C312" i="1"/>
  <c r="D254" i="1"/>
  <c r="C50" i="1"/>
  <c r="D378" i="1"/>
  <c r="C205" i="1"/>
  <c r="D350" i="1"/>
  <c r="C174" i="1"/>
  <c r="D422" i="1"/>
  <c r="D28" i="1"/>
  <c r="D417" i="1"/>
  <c r="C193" i="1"/>
  <c r="D433" i="1"/>
  <c r="C69" i="1"/>
  <c r="C62" i="1"/>
  <c r="C438" i="1"/>
  <c r="C464" i="1"/>
  <c r="D418" i="1"/>
  <c r="D354" i="1"/>
  <c r="D430" i="1"/>
  <c r="D190" i="1"/>
  <c r="C60" i="1"/>
  <c r="D148" i="1"/>
  <c r="C344" i="1"/>
  <c r="C42" i="1"/>
  <c r="D236" i="1"/>
  <c r="C267" i="1"/>
  <c r="C271" i="1"/>
  <c r="C378" i="1"/>
  <c r="C224" i="1"/>
  <c r="D337" i="1"/>
  <c r="C154" i="1"/>
  <c r="D132" i="1"/>
  <c r="C59" i="1"/>
  <c r="D459" i="1"/>
  <c r="C317" i="1"/>
  <c r="C407" i="1"/>
  <c r="C134" i="1"/>
  <c r="C399" i="1"/>
  <c r="C387" i="1"/>
  <c r="C417" i="1"/>
  <c r="C298" i="1"/>
  <c r="C325" i="1"/>
  <c r="C246" i="1"/>
  <c r="D518" i="1"/>
  <c r="C287" i="1"/>
  <c r="C395" i="1"/>
  <c r="D325" i="1"/>
  <c r="D253" i="1"/>
  <c r="C536" i="1"/>
  <c r="C124" i="1"/>
  <c r="D456" i="1"/>
  <c r="C178" i="1"/>
  <c r="C104" i="1"/>
  <c r="D485" i="1"/>
  <c r="C311" i="1"/>
  <c r="D482" i="1"/>
  <c r="D429" i="1"/>
  <c r="C479" i="1"/>
  <c r="C199" i="1"/>
  <c r="C482" i="1"/>
  <c r="C253" i="1"/>
  <c r="C93" i="1"/>
  <c r="D394" i="1"/>
  <c r="D392" i="1"/>
  <c r="D301" i="1"/>
  <c r="C180" i="1"/>
  <c r="C37" i="1"/>
  <c r="D323" i="1"/>
  <c r="C185" i="1"/>
  <c r="D529" i="1"/>
  <c r="D477" i="1"/>
  <c r="C209" i="1"/>
  <c r="D24" i="1"/>
  <c r="D357" i="1"/>
  <c r="D140" i="1"/>
  <c r="C20" i="1"/>
  <c r="D212" i="1"/>
  <c r="C92" i="1"/>
  <c r="D309" i="1"/>
  <c r="C314" i="1"/>
  <c r="D381" i="1"/>
  <c r="C29" i="1"/>
  <c r="D266" i="1"/>
  <c r="C306" i="1"/>
  <c r="D338" i="1"/>
  <c r="D194" i="1"/>
  <c r="C80" i="1"/>
  <c r="C516" i="1"/>
  <c r="C504" i="1"/>
  <c r="D186" i="1"/>
  <c r="C210" i="1"/>
  <c r="D476" i="1"/>
  <c r="D123" i="1"/>
  <c r="D306" i="1"/>
  <c r="D139" i="1"/>
  <c r="D83" i="1"/>
  <c r="C533" i="1"/>
  <c r="C90" i="1"/>
  <c r="C327" i="1"/>
  <c r="D288" i="1"/>
  <c r="D257" i="1"/>
  <c r="D18" i="1"/>
  <c r="D319" i="1"/>
  <c r="D297" i="1"/>
  <c r="D501" i="1"/>
  <c r="C149" i="1"/>
  <c r="D407" i="1"/>
  <c r="C221" i="1"/>
  <c r="D128" i="1"/>
  <c r="C152" i="1"/>
  <c r="D144" i="1"/>
  <c r="C203" i="1"/>
  <c r="C458" i="1"/>
  <c r="C189" i="1"/>
  <c r="C465" i="1"/>
  <c r="D22" i="1"/>
  <c r="C473" i="1"/>
  <c r="D284" i="1"/>
  <c r="C528" i="1"/>
  <c r="D35" i="1"/>
  <c r="D114" i="1"/>
  <c r="D107" i="1"/>
  <c r="D242" i="1"/>
  <c r="D460" i="1"/>
  <c r="C429" i="1"/>
  <c r="D6" i="1"/>
  <c r="D336" i="1"/>
  <c r="C385" i="1"/>
  <c r="D298" i="1"/>
  <c r="D88" i="1"/>
  <c r="C79" i="1"/>
  <c r="C286" i="1"/>
  <c r="D111" i="1"/>
  <c r="C151" i="1"/>
  <c r="D183" i="1"/>
  <c r="D315" i="1"/>
  <c r="C115" i="1"/>
  <c r="D331" i="1"/>
  <c r="D275" i="1"/>
  <c r="C166" i="1"/>
  <c r="D470" i="1"/>
  <c r="C450" i="1"/>
  <c r="D67" i="1"/>
  <c r="D106" i="1"/>
  <c r="C467" i="1"/>
  <c r="D120" i="1"/>
  <c r="C379" i="1"/>
  <c r="C201" i="1"/>
  <c r="D247" i="1"/>
  <c r="D444" i="1"/>
  <c r="C58" i="1"/>
  <c r="C12" i="1"/>
  <c r="C288" i="1"/>
  <c r="C273" i="1"/>
  <c r="C318" i="1"/>
  <c r="C49" i="1"/>
  <c r="D71" i="1"/>
  <c r="D492" i="1"/>
  <c r="D162" i="1"/>
  <c r="D8" i="1"/>
  <c r="D403" i="1"/>
  <c r="C455" i="1"/>
  <c r="D340" i="1"/>
  <c r="C408" i="1"/>
  <c r="C186" i="1"/>
  <c r="D5" i="1"/>
  <c r="C260" i="1"/>
  <c r="C527" i="1"/>
  <c r="D451" i="1"/>
  <c r="C341" i="1"/>
  <c r="D270" i="1"/>
  <c r="C83" i="1"/>
  <c r="C155" i="1"/>
  <c r="D41" i="1"/>
  <c r="D176" i="1"/>
  <c r="D396" i="1"/>
  <c r="D154" i="1"/>
  <c r="C336" i="1"/>
  <c r="C18" i="1"/>
  <c r="C481" i="1"/>
  <c r="C242" i="1"/>
  <c r="C82" i="1"/>
  <c r="D397" i="1"/>
  <c r="C444" i="1"/>
  <c r="C290" i="1"/>
  <c r="C368" i="1"/>
  <c r="D121" i="1"/>
  <c r="C414" i="1"/>
  <c r="D77" i="1"/>
  <c r="D497" i="1"/>
  <c r="C123" i="1"/>
  <c r="D224" i="1"/>
  <c r="D449" i="1"/>
  <c r="C275" i="1"/>
  <c r="D63" i="1"/>
  <c r="C171" i="1"/>
  <c r="D371" i="1"/>
  <c r="D519" i="1"/>
  <c r="D440" i="1"/>
  <c r="D351" i="1"/>
  <c r="C120" i="1"/>
  <c r="D317" i="1"/>
  <c r="D113" i="1"/>
  <c r="D36" i="1"/>
  <c r="C339" i="1"/>
  <c r="D289" i="1"/>
  <c r="D341" i="1"/>
  <c r="C326" i="1"/>
  <c r="D40" i="1"/>
  <c r="D149" i="1"/>
  <c r="C28" i="1"/>
  <c r="C321" i="1"/>
  <c r="C100" i="1"/>
  <c r="D290" i="1"/>
  <c r="C68" i="1"/>
  <c r="C487" i="1"/>
  <c r="C142" i="1"/>
  <c r="D359" i="1"/>
  <c r="D17" i="1"/>
  <c r="D108" i="1"/>
  <c r="D166" i="1"/>
  <c r="C502" i="1"/>
  <c r="D416" i="1"/>
  <c r="C388" i="1"/>
  <c r="D92" i="1"/>
  <c r="D432" i="1"/>
  <c r="C420" i="1"/>
  <c r="C430" i="1"/>
  <c r="D462" i="1"/>
  <c r="C497" i="1"/>
  <c r="D321" i="1"/>
  <c r="D37" i="1"/>
  <c r="D214" i="1"/>
  <c r="D66" i="1"/>
  <c r="D436" i="1"/>
  <c r="D295" i="1"/>
  <c r="C353" i="1"/>
  <c r="C332" i="1"/>
  <c r="D503" i="1"/>
  <c r="C354" i="1"/>
  <c r="C196" i="1"/>
  <c r="C435" i="1"/>
  <c r="C338" i="1"/>
  <c r="C65" i="1"/>
  <c r="D174" i="1"/>
  <c r="D534" i="1"/>
  <c r="C64" i="1"/>
  <c r="C73" i="1"/>
  <c r="D198" i="1"/>
  <c r="C265" i="1"/>
  <c r="C234" i="1"/>
  <c r="C463" i="1"/>
  <c r="D118" i="1"/>
  <c r="D405" i="1"/>
  <c r="C261" i="1"/>
  <c r="D143" i="1"/>
  <c r="D314" i="1"/>
  <c r="D302" i="1"/>
  <c r="D461" i="1"/>
  <c r="D387" i="1"/>
  <c r="C202" i="1"/>
  <c r="C195" i="1"/>
  <c r="D455" i="1"/>
  <c r="D339" i="1"/>
  <c r="D508" i="1"/>
  <c r="C55" i="1"/>
  <c r="D446" i="1"/>
  <c r="C179" i="1"/>
  <c r="C145" i="1"/>
  <c r="D165" i="1"/>
  <c r="D516" i="1"/>
  <c r="C372" i="1"/>
  <c r="D129" i="1"/>
  <c r="C147" i="1"/>
  <c r="D30" i="1"/>
  <c r="D95" i="1"/>
  <c r="D52" i="1"/>
  <c r="D409" i="1"/>
  <c r="D305" i="1"/>
  <c r="C322" i="1"/>
  <c r="D127" i="1"/>
  <c r="D112" i="1"/>
  <c r="D526" i="1"/>
  <c r="D283" i="1"/>
  <c r="C165" i="1"/>
  <c r="D346" i="1"/>
  <c r="C437" i="1"/>
  <c r="C477" i="1"/>
  <c r="C421" i="1"/>
  <c r="C377" i="1"/>
  <c r="C103" i="1"/>
  <c r="D93" i="1"/>
  <c r="D469" i="1"/>
  <c r="D75" i="1"/>
  <c r="C360" i="1"/>
  <c r="D57" i="1"/>
  <c r="D414" i="1"/>
  <c r="D384" i="1"/>
  <c r="D261" i="1"/>
  <c r="C8" i="1"/>
  <c r="C24" i="1"/>
  <c r="D207" i="1"/>
  <c r="D490" i="1"/>
  <c r="D45" i="1"/>
  <c r="C472" i="1"/>
  <c r="C439" i="1"/>
  <c r="D31" i="1"/>
  <c r="C490" i="1"/>
  <c r="C217" i="1"/>
  <c r="C469" i="1"/>
  <c r="C14" i="1"/>
  <c r="D484" i="1"/>
  <c r="C501" i="1"/>
  <c r="C508" i="1"/>
  <c r="D372" i="1"/>
  <c r="C131" i="1"/>
  <c r="D228" i="1"/>
  <c r="C132" i="1"/>
  <c r="D32" i="1"/>
  <c r="D425" i="1"/>
  <c r="C524" i="1"/>
  <c r="D179" i="1"/>
  <c r="C425" i="1"/>
  <c r="D173" i="1"/>
  <c r="D155" i="1"/>
  <c r="C349" i="1"/>
  <c r="D19" i="1"/>
  <c r="C3" i="1"/>
  <c r="D502" i="1"/>
  <c r="C35" i="1"/>
  <c r="D102" i="1"/>
  <c r="C484" i="1"/>
  <c r="C63" i="1"/>
  <c r="D222" i="1"/>
  <c r="C226" i="1"/>
  <c r="C347" i="1"/>
  <c r="D82" i="1"/>
  <c r="C108" i="1"/>
  <c r="C119" i="1"/>
  <c r="D185" i="1"/>
  <c r="C342" i="1"/>
  <c r="C264" i="1"/>
  <c r="C488" i="1"/>
  <c r="C128" i="1"/>
  <c r="C10" i="1"/>
  <c r="D265" i="1"/>
  <c r="C513" i="1"/>
  <c r="C127" i="1"/>
  <c r="C135" i="1"/>
  <c r="C255" i="1"/>
  <c r="C310" i="1"/>
  <c r="C282" i="1"/>
  <c r="C238" i="1"/>
  <c r="C237" i="1"/>
  <c r="C254" i="1"/>
  <c r="C17" i="1"/>
  <c r="D200" i="1"/>
  <c r="D235" i="1"/>
  <c r="C208" i="1"/>
  <c r="D499" i="1"/>
  <c r="D308" i="1"/>
  <c r="D373" i="1"/>
  <c r="D375" i="1"/>
  <c r="D307" i="1"/>
  <c r="D296" i="1"/>
  <c r="D356" i="1"/>
  <c r="C46" i="1"/>
  <c r="C270" i="1"/>
  <c r="D20" i="1"/>
  <c r="C228" i="1"/>
  <c r="D244" i="1"/>
  <c r="D434" i="1"/>
  <c r="C67" i="1"/>
  <c r="D69" i="1"/>
  <c r="C170" i="1"/>
  <c r="C95" i="1"/>
  <c r="C525" i="1"/>
  <c r="C187" i="1"/>
  <c r="C45" i="1"/>
  <c r="D109" i="1"/>
  <c r="C474" i="1"/>
  <c r="D300" i="1"/>
  <c r="C316" i="1"/>
  <c r="D324" i="1"/>
  <c r="C188" i="1"/>
  <c r="C495" i="1"/>
  <c r="D178" i="1"/>
  <c r="C319" i="1"/>
  <c r="D472" i="1"/>
  <c r="D68" i="1"/>
  <c r="D245" i="1"/>
  <c r="D97" i="1"/>
  <c r="C471" i="1"/>
  <c r="C416" i="1"/>
  <c r="D294" i="1"/>
  <c r="C39" i="1"/>
  <c r="C419" i="1"/>
  <c r="C295" i="1"/>
  <c r="D188" i="1"/>
  <c r="C31" i="1"/>
  <c r="D42" i="1"/>
  <c r="D320" i="1"/>
  <c r="C363" i="1"/>
  <c r="C386" i="1"/>
  <c r="C454" i="1"/>
  <c r="C38" i="1"/>
  <c r="C22" i="1"/>
  <c r="C121" i="1"/>
  <c r="C249" i="1"/>
  <c r="D223" i="1"/>
  <c r="D398" i="1"/>
  <c r="C383" i="1"/>
  <c r="C266" i="1"/>
  <c r="D486" i="1"/>
  <c r="D395" i="1"/>
  <c r="C423" i="1"/>
  <c r="D231" i="1"/>
  <c r="C96" i="1"/>
  <c r="C532" i="1"/>
  <c r="C61" i="1"/>
  <c r="C413" i="1"/>
  <c r="C48" i="1"/>
  <c r="E7" i="2" l="1"/>
  <c r="D50" i="2"/>
  <c r="C51" i="2"/>
  <c r="B51" i="2"/>
  <c r="A52" i="2"/>
  <c r="E55" i="1"/>
  <c r="E147" i="1"/>
  <c r="E96" i="1"/>
  <c r="E3" i="1"/>
  <c r="E24" i="1"/>
  <c r="E430" i="1"/>
  <c r="E217" i="1"/>
  <c r="E208" i="1"/>
  <c r="E17" i="1"/>
  <c r="E8" i="1"/>
  <c r="E497" i="1"/>
  <c r="E420" i="1"/>
  <c r="E423" i="1"/>
  <c r="E145" i="1"/>
  <c r="E254" i="1"/>
  <c r="E495" i="1"/>
  <c r="E237" i="1"/>
  <c r="E179" i="1"/>
  <c r="E35" i="1"/>
  <c r="E238" i="1"/>
  <c r="E195" i="1"/>
  <c r="E388" i="1"/>
  <c r="E48" i="1"/>
  <c r="E266" i="1"/>
  <c r="E188" i="1"/>
  <c r="E282" i="1"/>
  <c r="E202" i="1"/>
  <c r="E383" i="1"/>
  <c r="E310" i="1"/>
  <c r="E360" i="1"/>
  <c r="E15" i="1"/>
  <c r="E518" i="1"/>
  <c r="E120" i="1"/>
  <c r="E502" i="1"/>
  <c r="E345" i="1"/>
  <c r="E183" i="1"/>
  <c r="E470" i="1"/>
  <c r="E498" i="1"/>
  <c r="E247" i="1"/>
  <c r="E316" i="1"/>
  <c r="E209" i="1"/>
  <c r="E255" i="1"/>
  <c r="E330" i="1"/>
  <c r="E445" i="1"/>
  <c r="E431" i="1"/>
  <c r="E109" i="1"/>
  <c r="E233" i="1"/>
  <c r="E486" i="1"/>
  <c r="E490" i="1"/>
  <c r="E171" i="1"/>
  <c r="E185" i="1"/>
  <c r="E248" i="1"/>
  <c r="E517" i="1"/>
  <c r="E135" i="1"/>
  <c r="E272" i="1"/>
  <c r="E529" i="1"/>
  <c r="E41" i="1"/>
  <c r="E26" i="1"/>
  <c r="E275" i="1"/>
  <c r="E37" i="1"/>
  <c r="E184" i="1"/>
  <c r="E126" i="1"/>
  <c r="E356" i="1"/>
  <c r="E180" i="1"/>
  <c r="E133" i="1"/>
  <c r="E177" i="1"/>
  <c r="E7" i="1"/>
  <c r="E332" i="1"/>
  <c r="E249" i="1"/>
  <c r="E289" i="1"/>
  <c r="E197" i="1"/>
  <c r="E393" i="1"/>
  <c r="E474" i="1"/>
  <c r="E123" i="1"/>
  <c r="E127" i="1"/>
  <c r="E436" i="1"/>
  <c r="E56" i="1"/>
  <c r="E181" i="1"/>
  <c r="E257" i="1"/>
  <c r="E426" i="1"/>
  <c r="E364" i="1"/>
  <c r="E93" i="1"/>
  <c r="E320" i="1"/>
  <c r="E21" i="1"/>
  <c r="E414" i="1"/>
  <c r="E253" i="1"/>
  <c r="E121" i="1"/>
  <c r="E191" i="1"/>
  <c r="E112" i="1"/>
  <c r="E130" i="1"/>
  <c r="E482" i="1"/>
  <c r="E513" i="1"/>
  <c r="E194" i="1"/>
  <c r="E349" i="1"/>
  <c r="E368" i="1"/>
  <c r="E199" i="1"/>
  <c r="E103" i="1"/>
  <c r="E33" i="1"/>
  <c r="E290" i="1"/>
  <c r="E479" i="1"/>
  <c r="E382" i="1"/>
  <c r="E413" i="1"/>
  <c r="E444" i="1"/>
  <c r="E22" i="1"/>
  <c r="E218" i="1"/>
  <c r="E293" i="1"/>
  <c r="E45" i="1"/>
  <c r="E392" i="1"/>
  <c r="E162" i="1"/>
  <c r="E334" i="1"/>
  <c r="E398" i="1"/>
  <c r="E82" i="1"/>
  <c r="E311" i="1"/>
  <c r="E377" i="1"/>
  <c r="E507" i="1"/>
  <c r="E292" i="1"/>
  <c r="E98" i="1"/>
  <c r="E158" i="1"/>
  <c r="E261" i="1"/>
  <c r="E242" i="1"/>
  <c r="E142" i="1"/>
  <c r="E75" i="1"/>
  <c r="E281" i="1"/>
  <c r="E372" i="1"/>
  <c r="E481" i="1"/>
  <c r="E104" i="1"/>
  <c r="E38" i="1"/>
  <c r="E140" i="1"/>
  <c r="E187" i="1"/>
  <c r="E18" i="1"/>
  <c r="E178" i="1"/>
  <c r="E10" i="1"/>
  <c r="E89" i="1"/>
  <c r="E462" i="1"/>
  <c r="E244" i="1"/>
  <c r="E336" i="1"/>
  <c r="E421" i="1"/>
  <c r="E522" i="1"/>
  <c r="E241" i="1"/>
  <c r="E94" i="1"/>
  <c r="E11" i="1"/>
  <c r="E124" i="1"/>
  <c r="E487" i="1"/>
  <c r="E308" i="1"/>
  <c r="E536" i="1"/>
  <c r="E454" i="1"/>
  <c r="E236" i="1"/>
  <c r="E525" i="1"/>
  <c r="E128" i="1"/>
  <c r="E468" i="1"/>
  <c r="E305" i="1"/>
  <c r="E425" i="1"/>
  <c r="E477" i="1"/>
  <c r="E19" i="1"/>
  <c r="E155" i="1"/>
  <c r="E395" i="1"/>
  <c r="E68" i="1"/>
  <c r="E13" i="1"/>
  <c r="E375" i="1"/>
  <c r="E389" i="1"/>
  <c r="E83" i="1"/>
  <c r="E287" i="1"/>
  <c r="E386" i="1"/>
  <c r="E406" i="1"/>
  <c r="E95" i="1"/>
  <c r="E488" i="1"/>
  <c r="E111" i="1"/>
  <c r="E341" i="1"/>
  <c r="E246" i="1"/>
  <c r="E437" i="1"/>
  <c r="E304" i="1"/>
  <c r="E2" i="1"/>
  <c r="E78" i="1"/>
  <c r="E76" i="1"/>
  <c r="E463" i="1"/>
  <c r="E325" i="1"/>
  <c r="E200" i="1"/>
  <c r="E164" i="1"/>
  <c r="E353" i="1"/>
  <c r="E527" i="1"/>
  <c r="E298" i="1"/>
  <c r="E363" i="1"/>
  <c r="E170" i="1"/>
  <c r="E260" i="1"/>
  <c r="E417" i="1"/>
  <c r="E264" i="1"/>
  <c r="E30" i="1"/>
  <c r="E251" i="1"/>
  <c r="E524" i="1"/>
  <c r="E387" i="1"/>
  <c r="E153" i="1"/>
  <c r="E510" i="1"/>
  <c r="E234" i="1"/>
  <c r="E186" i="1"/>
  <c r="E399" i="1"/>
  <c r="E100" i="1"/>
  <c r="E408" i="1"/>
  <c r="E134" i="1"/>
  <c r="E172" i="1"/>
  <c r="E220" i="1"/>
  <c r="E407" i="1"/>
  <c r="E148" i="1"/>
  <c r="E441" i="1"/>
  <c r="E137" i="1"/>
  <c r="E455" i="1"/>
  <c r="E317" i="1"/>
  <c r="E369" i="1"/>
  <c r="E43" i="1"/>
  <c r="E81" i="1"/>
  <c r="E160" i="1"/>
  <c r="E342" i="1"/>
  <c r="E243" i="1"/>
  <c r="E227" i="1"/>
  <c r="E500" i="1"/>
  <c r="E34" i="1"/>
  <c r="E59" i="1"/>
  <c r="E537" i="1"/>
  <c r="E168" i="1"/>
  <c r="E72" i="1"/>
  <c r="E165" i="1"/>
  <c r="E245" i="1"/>
  <c r="E452" i="1"/>
  <c r="E265" i="1"/>
  <c r="E154" i="1"/>
  <c r="E71" i="1"/>
  <c r="E323" i="1"/>
  <c r="E258" i="1"/>
  <c r="E269" i="1"/>
  <c r="E321" i="1"/>
  <c r="E505" i="1"/>
  <c r="E391" i="1"/>
  <c r="E299" i="1"/>
  <c r="E61" i="1"/>
  <c r="E49" i="1"/>
  <c r="E224" i="1"/>
  <c r="E136" i="1"/>
  <c r="E223" i="1"/>
  <c r="E480" i="1"/>
  <c r="E346" i="1"/>
  <c r="E466" i="1"/>
  <c r="E318" i="1"/>
  <c r="E378" i="1"/>
  <c r="E460" i="1"/>
  <c r="E433" i="1"/>
  <c r="E32" i="1"/>
  <c r="E67" i="1"/>
  <c r="E273" i="1"/>
  <c r="E271" i="1"/>
  <c r="E485" i="1"/>
  <c r="E259" i="1"/>
  <c r="E418" i="1"/>
  <c r="E288" i="1"/>
  <c r="E267" i="1"/>
  <c r="E274" i="1"/>
  <c r="E176" i="1"/>
  <c r="E250" i="1"/>
  <c r="E139" i="1"/>
  <c r="E12" i="1"/>
  <c r="E328" i="1"/>
  <c r="E453" i="1"/>
  <c r="E58" i="1"/>
  <c r="E42" i="1"/>
  <c r="E362" i="1"/>
  <c r="E515" i="1"/>
  <c r="E344" i="1"/>
  <c r="E6" i="1"/>
  <c r="E371" i="1"/>
  <c r="E28" i="1"/>
  <c r="E215" i="1"/>
  <c r="E475" i="1"/>
  <c r="E201" i="1"/>
  <c r="E60" i="1"/>
  <c r="E534" i="1"/>
  <c r="E489" i="1"/>
  <c r="E31" i="1"/>
  <c r="E379" i="1"/>
  <c r="E97" i="1"/>
  <c r="E16" i="1"/>
  <c r="E478" i="1"/>
  <c r="E397" i="1"/>
  <c r="E252" i="1"/>
  <c r="E207" i="1"/>
  <c r="E146" i="1"/>
  <c r="E119" i="1"/>
  <c r="E467" i="1"/>
  <c r="E66" i="1"/>
  <c r="E9" i="1"/>
  <c r="E519" i="1"/>
  <c r="E374" i="1"/>
  <c r="E309" i="1"/>
  <c r="E132" i="1"/>
  <c r="E296" i="1"/>
  <c r="E511" i="1"/>
  <c r="E464" i="1"/>
  <c r="E335" i="1"/>
  <c r="E324" i="1"/>
  <c r="E114" i="1"/>
  <c r="E73" i="1"/>
  <c r="E450" i="1"/>
  <c r="E438" i="1"/>
  <c r="E373" i="1"/>
  <c r="E204" i="1"/>
  <c r="E62" i="1"/>
  <c r="E401" i="1"/>
  <c r="E523" i="1"/>
  <c r="E331" i="1"/>
  <c r="E449" i="1"/>
  <c r="E400" i="1"/>
  <c r="E319" i="1"/>
  <c r="E166" i="1"/>
  <c r="E69" i="1"/>
  <c r="E403" i="1"/>
  <c r="E193" i="1"/>
  <c r="E280" i="1"/>
  <c r="E367" i="1"/>
  <c r="E390" i="1"/>
  <c r="E493" i="1"/>
  <c r="E442" i="1"/>
  <c r="E108" i="1"/>
  <c r="E115" i="1"/>
  <c r="E476" i="1"/>
  <c r="E483" i="1"/>
  <c r="E370" i="1"/>
  <c r="E64" i="1"/>
  <c r="E151" i="1"/>
  <c r="E174" i="1"/>
  <c r="E277" i="1"/>
  <c r="E404" i="1"/>
  <c r="E411" i="1"/>
  <c r="E520" i="1"/>
  <c r="E439" i="1"/>
  <c r="E286" i="1"/>
  <c r="E205" i="1"/>
  <c r="E36" i="1"/>
  <c r="E295" i="1"/>
  <c r="E79" i="1"/>
  <c r="E40" i="1"/>
  <c r="E122" i="1"/>
  <c r="E167" i="1"/>
  <c r="E228" i="1"/>
  <c r="E50" i="1"/>
  <c r="E410" i="1"/>
  <c r="E503" i="1"/>
  <c r="E350" i="1"/>
  <c r="E285" i="1"/>
  <c r="E116" i="1"/>
  <c r="E333" i="1"/>
  <c r="E161" i="1"/>
  <c r="E358" i="1"/>
  <c r="E131" i="1"/>
  <c r="E385" i="1"/>
  <c r="E312" i="1"/>
  <c r="E231" i="1"/>
  <c r="E86" i="1"/>
  <c r="E402" i="1"/>
  <c r="E315" i="1"/>
  <c r="E129" i="1"/>
  <c r="E216" i="1"/>
  <c r="E303" i="1"/>
  <c r="E326" i="1"/>
  <c r="E429" i="1"/>
  <c r="E494" i="1"/>
  <c r="E44" i="1"/>
  <c r="E51" i="1"/>
  <c r="E412" i="1"/>
  <c r="E419" i="1"/>
  <c r="E512" i="1"/>
  <c r="E531" i="1"/>
  <c r="E87" i="1"/>
  <c r="E110" i="1"/>
  <c r="E213" i="1"/>
  <c r="E340" i="1"/>
  <c r="E347" i="1"/>
  <c r="E141" i="1"/>
  <c r="E25" i="1"/>
  <c r="E54" i="1"/>
  <c r="E322" i="1"/>
  <c r="E528" i="1"/>
  <c r="E447" i="1"/>
  <c r="E294" i="1"/>
  <c r="E229" i="1"/>
  <c r="E52" i="1"/>
  <c r="E509" i="1"/>
  <c r="E361" i="1"/>
  <c r="E222" i="1"/>
  <c r="E473" i="1"/>
  <c r="E432" i="1"/>
  <c r="E351" i="1"/>
  <c r="E206" i="1"/>
  <c r="E117" i="1"/>
  <c r="E451" i="1"/>
  <c r="E230" i="1"/>
  <c r="E190" i="1"/>
  <c r="E39" i="1"/>
  <c r="E465" i="1"/>
  <c r="E446" i="1"/>
  <c r="E443" i="1"/>
  <c r="E521" i="1"/>
  <c r="E496" i="1"/>
  <c r="E415" i="1"/>
  <c r="E270" i="1"/>
  <c r="E189" i="1"/>
  <c r="E4" i="1"/>
  <c r="E226" i="1"/>
  <c r="E458" i="1"/>
  <c r="E102" i="1"/>
  <c r="E313" i="1"/>
  <c r="E232" i="1"/>
  <c r="E143" i="1"/>
  <c r="E530" i="1"/>
  <c r="E508" i="1"/>
  <c r="E203" i="1"/>
  <c r="E65" i="1"/>
  <c r="E152" i="1"/>
  <c r="E239" i="1"/>
  <c r="E262" i="1"/>
  <c r="E365" i="1"/>
  <c r="E492" i="1"/>
  <c r="E499" i="1"/>
  <c r="E221" i="1"/>
  <c r="E348" i="1"/>
  <c r="E355" i="1"/>
  <c r="E448" i="1"/>
  <c r="E535" i="1"/>
  <c r="E23" i="1"/>
  <c r="E46" i="1"/>
  <c r="E149" i="1"/>
  <c r="E276" i="1"/>
  <c r="E283" i="1"/>
  <c r="E268" i="1"/>
  <c r="E456" i="1"/>
  <c r="E501" i="1"/>
  <c r="E74" i="1"/>
  <c r="E440" i="1"/>
  <c r="E359" i="1"/>
  <c r="E214" i="1"/>
  <c r="E125" i="1"/>
  <c r="E459" i="1"/>
  <c r="E53" i="1"/>
  <c r="E113" i="1"/>
  <c r="E338" i="1"/>
  <c r="E138" i="1"/>
  <c r="E409" i="1"/>
  <c r="E352" i="1"/>
  <c r="E263" i="1"/>
  <c r="E118" i="1"/>
  <c r="E5" i="1"/>
  <c r="E339" i="1"/>
  <c r="E380" i="1"/>
  <c r="E381" i="1"/>
  <c r="E150" i="1"/>
  <c r="E337" i="1"/>
  <c r="E278" i="1"/>
  <c r="E235" i="1"/>
  <c r="E457" i="1"/>
  <c r="E416" i="1"/>
  <c r="E327" i="1"/>
  <c r="E182" i="1"/>
  <c r="E77" i="1"/>
  <c r="E427" i="1"/>
  <c r="E90" i="1"/>
  <c r="E491" i="1"/>
  <c r="E424" i="1"/>
  <c r="E526" i="1"/>
  <c r="E514" i="1"/>
  <c r="E225" i="1"/>
  <c r="E144" i="1"/>
  <c r="E63" i="1"/>
  <c r="E533" i="1"/>
  <c r="E396" i="1"/>
  <c r="E107" i="1"/>
  <c r="E506" i="1"/>
  <c r="E88" i="1"/>
  <c r="E175" i="1"/>
  <c r="E198" i="1"/>
  <c r="E301" i="1"/>
  <c r="E428" i="1"/>
  <c r="E435" i="1"/>
  <c r="E157" i="1"/>
  <c r="E284" i="1"/>
  <c r="E291" i="1"/>
  <c r="E297" i="1"/>
  <c r="E384" i="1"/>
  <c r="E471" i="1"/>
  <c r="E210" i="1"/>
  <c r="E434" i="1"/>
  <c r="E85" i="1"/>
  <c r="E212" i="1"/>
  <c r="E219" i="1"/>
  <c r="E484" i="1"/>
  <c r="E504" i="1"/>
  <c r="E461" i="1"/>
  <c r="E329" i="1"/>
  <c r="E240" i="1"/>
  <c r="E159" i="1"/>
  <c r="E14" i="1"/>
  <c r="E516" i="1"/>
  <c r="E211" i="1"/>
  <c r="E376" i="1"/>
  <c r="E80" i="1"/>
  <c r="E101" i="1"/>
  <c r="E106" i="1"/>
  <c r="E57" i="1"/>
  <c r="E394" i="1"/>
  <c r="E422" i="1"/>
  <c r="E357" i="1"/>
  <c r="E196" i="1"/>
  <c r="E472" i="1"/>
  <c r="E306" i="1"/>
  <c r="E47" i="1"/>
  <c r="E70" i="1"/>
  <c r="E173" i="1"/>
  <c r="E300" i="1"/>
  <c r="E307" i="1"/>
  <c r="E29" i="1"/>
  <c r="E156" i="1"/>
  <c r="E163" i="1"/>
  <c r="E169" i="1"/>
  <c r="E256" i="1"/>
  <c r="E343" i="1"/>
  <c r="E366" i="1"/>
  <c r="E469" i="1"/>
  <c r="E314" i="1"/>
  <c r="E84" i="1"/>
  <c r="E91" i="1"/>
  <c r="E354" i="1"/>
  <c r="E92" i="1"/>
  <c r="E99" i="1"/>
  <c r="E105" i="1"/>
  <c r="E192" i="1"/>
  <c r="E279" i="1"/>
  <c r="E302" i="1"/>
  <c r="E405" i="1"/>
  <c r="E532" i="1"/>
  <c r="E20" i="1"/>
  <c r="E27" i="1"/>
  <c r="F6" i="2"/>
  <c r="G6" i="2" s="1"/>
  <c r="C43" i="2"/>
  <c r="A44" i="2"/>
  <c r="B43" i="2"/>
  <c r="D42" i="2"/>
  <c r="D37" i="2"/>
  <c r="F7" i="2"/>
  <c r="G7" i="2" s="1"/>
  <c r="B5" i="2"/>
  <c r="E8" i="2"/>
  <c r="D51" i="2" l="1"/>
  <c r="A53" i="2"/>
  <c r="C52" i="2"/>
  <c r="B52" i="2"/>
  <c r="A45" i="2"/>
  <c r="B44" i="2"/>
  <c r="C44" i="2"/>
  <c r="D43" i="2"/>
  <c r="F8" i="2"/>
  <c r="G8" i="2" s="1"/>
  <c r="B6" i="2"/>
  <c r="E9" i="2"/>
  <c r="D52" i="2" l="1"/>
  <c r="A54" i="2"/>
  <c r="C53" i="2"/>
  <c r="B53" i="2"/>
  <c r="A46" i="2"/>
  <c r="B45" i="2"/>
  <c r="C45" i="2"/>
  <c r="D44" i="2"/>
  <c r="F9" i="2"/>
  <c r="G9" i="2" s="1"/>
  <c r="B7" i="2"/>
  <c r="E10" i="2"/>
  <c r="D53" i="2" l="1"/>
  <c r="B54" i="2"/>
  <c r="A55" i="2"/>
  <c r="C54" i="2"/>
  <c r="B46" i="2"/>
  <c r="C46" i="2"/>
  <c r="D45" i="2"/>
  <c r="F10" i="2"/>
  <c r="G10" i="2" s="1"/>
  <c r="B8" i="2"/>
  <c r="E11" i="2"/>
  <c r="D54" i="2" l="1"/>
  <c r="C55" i="2"/>
  <c r="B55" i="2"/>
  <c r="A56" i="2"/>
  <c r="D46" i="2"/>
  <c r="F11" i="2"/>
  <c r="G11" i="2" s="1"/>
  <c r="B9" i="2"/>
  <c r="E12" i="2"/>
  <c r="C56" i="2" l="1"/>
  <c r="B56" i="2"/>
  <c r="A57" i="2"/>
  <c r="D55" i="2"/>
  <c r="F12" i="2"/>
  <c r="G12" i="2" s="1"/>
  <c r="B10" i="2"/>
  <c r="E13" i="2"/>
  <c r="C57" i="2" l="1"/>
  <c r="B57" i="2"/>
  <c r="A58" i="2"/>
  <c r="D56" i="2"/>
  <c r="F13" i="2"/>
  <c r="G13" i="2" s="1"/>
  <c r="B11" i="2"/>
  <c r="E14" i="2"/>
  <c r="C58" i="2" l="1"/>
  <c r="B58" i="2"/>
  <c r="A59" i="2"/>
  <c r="D57" i="2"/>
  <c r="F14" i="2"/>
  <c r="G14" i="2" s="1"/>
  <c r="B12" i="2"/>
  <c r="E15" i="2"/>
  <c r="F15" i="2" l="1"/>
  <c r="G15" i="2" s="1"/>
  <c r="D58" i="2"/>
  <c r="C59" i="2"/>
  <c r="B59" i="2"/>
  <c r="A60" i="2"/>
  <c r="B13" i="2"/>
  <c r="E16" i="2"/>
  <c r="A61" i="2" l="1"/>
  <c r="C60" i="2"/>
  <c r="B60" i="2"/>
  <c r="D59" i="2"/>
  <c r="F16" i="2"/>
  <c r="G16" i="2" s="1"/>
  <c r="B14" i="2"/>
  <c r="E17" i="2"/>
  <c r="F17" i="2" l="1"/>
  <c r="G17" i="2" s="1"/>
  <c r="D60" i="2"/>
  <c r="A62" i="2"/>
  <c r="C61" i="2"/>
  <c r="B61" i="2"/>
  <c r="B15" i="2"/>
  <c r="E18" i="2"/>
  <c r="F18" i="2" l="1"/>
  <c r="G18" i="2" s="1"/>
  <c r="D61" i="2"/>
  <c r="B62" i="2"/>
  <c r="A63" i="2"/>
  <c r="C62" i="2"/>
  <c r="B16" i="2"/>
  <c r="E19" i="2"/>
  <c r="D62" i="2" l="1"/>
  <c r="C63" i="2"/>
  <c r="B63" i="2"/>
  <c r="A64" i="2"/>
  <c r="F19" i="2"/>
  <c r="G19" i="2" s="1"/>
  <c r="B17" i="2"/>
  <c r="E20" i="2"/>
  <c r="F20" i="2" l="1"/>
  <c r="G20" i="2" s="1"/>
  <c r="C64" i="2"/>
  <c r="B64" i="2"/>
  <c r="A65" i="2"/>
  <c r="D63" i="2"/>
  <c r="B18" i="2"/>
  <c r="E21" i="2"/>
  <c r="C65" i="2" l="1"/>
  <c r="B65" i="2"/>
  <c r="A66" i="2"/>
  <c r="D64" i="2"/>
  <c r="E22" i="2"/>
  <c r="F21" i="2"/>
  <c r="G21" i="2" s="1"/>
  <c r="B19" i="2"/>
  <c r="F22" i="2" l="1"/>
  <c r="G22" i="2" s="1"/>
  <c r="C66" i="2"/>
  <c r="B66" i="2"/>
  <c r="A67" i="2"/>
  <c r="D65" i="2"/>
  <c r="E23" i="2"/>
  <c r="B20" i="2"/>
  <c r="F23" i="2" l="1"/>
  <c r="G23" i="2" s="1"/>
  <c r="C67" i="2"/>
  <c r="B67" i="2"/>
  <c r="A68" i="2"/>
  <c r="D66" i="2"/>
  <c r="E24" i="2"/>
  <c r="B21" i="2"/>
  <c r="F24" i="2" l="1"/>
  <c r="G24" i="2" s="1"/>
  <c r="A69" i="2"/>
  <c r="C68" i="2"/>
  <c r="B68" i="2"/>
  <c r="D67" i="2"/>
  <c r="E25" i="2"/>
  <c r="F25" i="2" s="1"/>
  <c r="G25" i="2" s="1"/>
  <c r="B22" i="2"/>
  <c r="A70" i="2" l="1"/>
  <c r="C69" i="2"/>
  <c r="B69" i="2"/>
  <c r="D68" i="2"/>
  <c r="E26" i="2"/>
  <c r="B23" i="2"/>
  <c r="F26" i="2" l="1"/>
  <c r="G26" i="2" s="1"/>
  <c r="B70" i="2"/>
  <c r="A71" i="2"/>
  <c r="C70" i="2"/>
  <c r="D69" i="2"/>
  <c r="E27" i="2"/>
  <c r="B24" i="2"/>
  <c r="F27" i="2" l="1"/>
  <c r="G27" i="2" s="1"/>
  <c r="D70" i="2"/>
  <c r="C71" i="2"/>
  <c r="B71" i="2"/>
  <c r="A72" i="2"/>
  <c r="E28" i="2"/>
  <c r="B25" i="2"/>
  <c r="F28" i="2" l="1"/>
  <c r="G28" i="2" s="1"/>
  <c r="C72" i="2"/>
  <c r="B72" i="2"/>
  <c r="A73" i="2"/>
  <c r="D71" i="2"/>
  <c r="E29" i="2"/>
  <c r="B26" i="2"/>
  <c r="F29" i="2" l="1"/>
  <c r="G29" i="2" s="1"/>
  <c r="C73" i="2"/>
  <c r="B73" i="2"/>
  <c r="A74" i="2"/>
  <c r="D72" i="2"/>
  <c r="E30" i="2"/>
  <c r="B27" i="2"/>
  <c r="F30" i="2" l="1"/>
  <c r="G30" i="2" s="1"/>
  <c r="C74" i="2"/>
  <c r="B74" i="2"/>
  <c r="A75" i="2"/>
  <c r="D73" i="2"/>
  <c r="E31" i="2"/>
  <c r="B28" i="2"/>
  <c r="E32" i="2" l="1"/>
  <c r="E33" i="2" s="1"/>
  <c r="C75" i="2"/>
  <c r="B75" i="2"/>
  <c r="A76" i="2"/>
  <c r="D74" i="2"/>
  <c r="F31" i="2"/>
  <c r="G31" i="2" s="1"/>
  <c r="B29" i="2"/>
  <c r="H32" i="2" l="1"/>
  <c r="F32" i="2"/>
  <c r="G32" i="2" s="1"/>
  <c r="J32" i="2"/>
  <c r="K32" i="2" s="1"/>
  <c r="L32" i="2" s="1"/>
  <c r="A77" i="2"/>
  <c r="C76" i="2"/>
  <c r="B76" i="2"/>
  <c r="D75" i="2"/>
  <c r="E34" i="2"/>
  <c r="H33" i="2"/>
  <c r="J33" i="2"/>
  <c r="K33" i="2" s="1"/>
  <c r="L33" i="2" s="1"/>
  <c r="F33" i="2"/>
  <c r="G33" i="2" s="1"/>
  <c r="B31" i="2"/>
  <c r="B30" i="2"/>
  <c r="A78" i="2" l="1"/>
  <c r="C77" i="2"/>
  <c r="B77" i="2"/>
  <c r="D76" i="2"/>
  <c r="E35" i="2"/>
  <c r="H34" i="2"/>
  <c r="J34" i="2"/>
  <c r="K34" i="2" s="1"/>
  <c r="L34" i="2" s="1"/>
  <c r="F34" i="2"/>
  <c r="G34" i="2" s="1"/>
  <c r="D2" i="2"/>
  <c r="D4" i="2"/>
  <c r="D22" i="2"/>
  <c r="H22" i="2"/>
  <c r="D12" i="2"/>
  <c r="H12" i="2"/>
  <c r="D3" i="2"/>
  <c r="D27" i="2"/>
  <c r="H17" i="2"/>
  <c r="H7" i="2"/>
  <c r="D21" i="2"/>
  <c r="H21" i="2"/>
  <c r="H13" i="2"/>
  <c r="D13" i="2"/>
  <c r="H25" i="2"/>
  <c r="D25" i="2"/>
  <c r="D29" i="2"/>
  <c r="H28" i="2"/>
  <c r="D28" i="2"/>
  <c r="D11" i="2"/>
  <c r="H6" i="2"/>
  <c r="D30" i="2"/>
  <c r="D9" i="2"/>
  <c r="H19" i="2"/>
  <c r="D19" i="2"/>
  <c r="D16" i="2"/>
  <c r="D23" i="2"/>
  <c r="H23" i="2"/>
  <c r="H15" i="2"/>
  <c r="H8" i="2"/>
  <c r="J22" i="2"/>
  <c r="K22" i="2" s="1"/>
  <c r="L22" i="2" s="1"/>
  <c r="H5" i="2"/>
  <c r="D24" i="2"/>
  <c r="H24" i="2"/>
  <c r="J2" i="2"/>
  <c r="K2" i="2" s="1"/>
  <c r="L2" i="2" s="1"/>
  <c r="D18" i="2"/>
  <c r="D14" i="2"/>
  <c r="H31" i="2"/>
  <c r="D31" i="2"/>
  <c r="H20" i="2"/>
  <c r="H10" i="2"/>
  <c r="D26" i="2"/>
  <c r="H26" i="2"/>
  <c r="J3" i="2"/>
  <c r="K3" i="2" s="1"/>
  <c r="L3" i="2" s="1"/>
  <c r="H2" i="2"/>
  <c r="B78" i="2" l="1"/>
  <c r="A79" i="2"/>
  <c r="C78" i="2"/>
  <c r="D77" i="2"/>
  <c r="E36" i="2"/>
  <c r="H35" i="2"/>
  <c r="J35" i="2"/>
  <c r="K35" i="2" s="1"/>
  <c r="L35" i="2" s="1"/>
  <c r="F35" i="2"/>
  <c r="G35" i="2" s="1"/>
  <c r="H14" i="2"/>
  <c r="D5" i="2"/>
  <c r="J20" i="2"/>
  <c r="K20" i="2" s="1"/>
  <c r="L20" i="2" s="1"/>
  <c r="H29" i="2"/>
  <c r="D7" i="2"/>
  <c r="H11" i="2"/>
  <c r="H27" i="2"/>
  <c r="J27" i="2"/>
  <c r="K27" i="2" s="1"/>
  <c r="L27" i="2" s="1"/>
  <c r="J24" i="2"/>
  <c r="K24" i="2" s="1"/>
  <c r="L24" i="2" s="1"/>
  <c r="J4" i="2"/>
  <c r="K4" i="2" s="1"/>
  <c r="L4" i="2" s="1"/>
  <c r="J7" i="2"/>
  <c r="K7" i="2" s="1"/>
  <c r="L7" i="2" s="1"/>
  <c r="J16" i="2"/>
  <c r="K16" i="2" s="1"/>
  <c r="L16" i="2" s="1"/>
  <c r="H30" i="2"/>
  <c r="J29" i="2"/>
  <c r="K29" i="2" s="1"/>
  <c r="L29" i="2" s="1"/>
  <c r="D17" i="2"/>
  <c r="H4" i="2"/>
  <c r="D20" i="2"/>
  <c r="J28" i="2"/>
  <c r="K28" i="2" s="1"/>
  <c r="L28" i="2" s="1"/>
  <c r="H18" i="2"/>
  <c r="D15" i="2"/>
  <c r="D6" i="2"/>
  <c r="H3" i="2"/>
  <c r="J9" i="2"/>
  <c r="K9" i="2" s="1"/>
  <c r="L9" i="2" s="1"/>
  <c r="D10" i="2"/>
  <c r="J17" i="2"/>
  <c r="K17" i="2" s="1"/>
  <c r="L17" i="2" s="1"/>
  <c r="J14" i="2"/>
  <c r="K14" i="2" s="1"/>
  <c r="L14" i="2" s="1"/>
  <c r="J6" i="2"/>
  <c r="K6" i="2" s="1"/>
  <c r="L6" i="2" s="1"/>
  <c r="D8" i="2"/>
  <c r="H16" i="2"/>
  <c r="H9" i="2"/>
  <c r="J23" i="2"/>
  <c r="K23" i="2" s="1"/>
  <c r="L23" i="2" s="1"/>
  <c r="J15" i="2"/>
  <c r="K15" i="2" s="1"/>
  <c r="L15" i="2" s="1"/>
  <c r="J13" i="2"/>
  <c r="K13" i="2" s="1"/>
  <c r="L13" i="2" s="1"/>
  <c r="J8" i="2"/>
  <c r="K8" i="2" s="1"/>
  <c r="L8" i="2" s="1"/>
  <c r="J26" i="2"/>
  <c r="K26" i="2" s="1"/>
  <c r="L26" i="2" s="1"/>
  <c r="J5" i="2"/>
  <c r="K5" i="2" s="1"/>
  <c r="L5" i="2" s="1"/>
  <c r="J18" i="2"/>
  <c r="K18" i="2" s="1"/>
  <c r="L18" i="2" s="1"/>
  <c r="J31" i="2"/>
  <c r="K31" i="2" s="1"/>
  <c r="L31" i="2" s="1"/>
  <c r="J25" i="2"/>
  <c r="K25" i="2" s="1"/>
  <c r="L25" i="2" s="1"/>
  <c r="J12" i="2"/>
  <c r="K12" i="2" s="1"/>
  <c r="L12" i="2" s="1"/>
  <c r="J11" i="2"/>
  <c r="K11" i="2" s="1"/>
  <c r="L11" i="2" s="1"/>
  <c r="J10" i="2"/>
  <c r="K10" i="2" s="1"/>
  <c r="L10" i="2" s="1"/>
  <c r="J19" i="2"/>
  <c r="K19" i="2" s="1"/>
  <c r="L19" i="2" s="1"/>
  <c r="J21" i="2"/>
  <c r="K21" i="2" s="1"/>
  <c r="L21" i="2" s="1"/>
  <c r="J30" i="2"/>
  <c r="K30" i="2" s="1"/>
  <c r="L30" i="2" s="1"/>
  <c r="I2" i="2"/>
  <c r="M2" i="2" s="1"/>
  <c r="D78" i="2" l="1"/>
  <c r="C79" i="2"/>
  <c r="B79" i="2"/>
  <c r="A80" i="2"/>
  <c r="I34" i="2"/>
  <c r="M34" i="2" s="1"/>
  <c r="I35" i="2"/>
  <c r="M35" i="2" s="1"/>
  <c r="I33" i="2"/>
  <c r="M33" i="2" s="1"/>
  <c r="H36" i="2"/>
  <c r="E37" i="2"/>
  <c r="J36" i="2"/>
  <c r="K36" i="2" s="1"/>
  <c r="L36" i="2" s="1"/>
  <c r="F36" i="2"/>
  <c r="G36" i="2" s="1"/>
  <c r="I32" i="2"/>
  <c r="M32" i="2" s="1"/>
  <c r="I8" i="2"/>
  <c r="M8" i="2" s="1"/>
  <c r="I15" i="2"/>
  <c r="M15" i="2" s="1"/>
  <c r="I10" i="2"/>
  <c r="M10" i="2" s="1"/>
  <c r="I14" i="2"/>
  <c r="M14" i="2" s="1"/>
  <c r="I16" i="2"/>
  <c r="M16" i="2" s="1"/>
  <c r="I12" i="2"/>
  <c r="M12" i="2" s="1"/>
  <c r="I4" i="2"/>
  <c r="M4" i="2" s="1"/>
  <c r="I20" i="2"/>
  <c r="M20" i="2" s="1"/>
  <c r="I25" i="2"/>
  <c r="M25" i="2" s="1"/>
  <c r="I3" i="2"/>
  <c r="M3" i="2" s="1"/>
  <c r="I7" i="2"/>
  <c r="M7" i="2" s="1"/>
  <c r="I31" i="2"/>
  <c r="M31" i="2" s="1"/>
  <c r="I28" i="2"/>
  <c r="M28" i="2" s="1"/>
  <c r="I21" i="2"/>
  <c r="M21" i="2" s="1"/>
  <c r="I24" i="2"/>
  <c r="M24" i="2" s="1"/>
  <c r="I26" i="2"/>
  <c r="M26" i="2" s="1"/>
  <c r="I23" i="2"/>
  <c r="M23" i="2" s="1"/>
  <c r="I19" i="2"/>
  <c r="M19" i="2" s="1"/>
  <c r="I30" i="2"/>
  <c r="M30" i="2" s="1"/>
  <c r="I18" i="2"/>
  <c r="M18" i="2" s="1"/>
  <c r="I27" i="2"/>
  <c r="M27" i="2" s="1"/>
  <c r="I17" i="2"/>
  <c r="M17" i="2" s="1"/>
  <c r="I13" i="2"/>
  <c r="M13" i="2" s="1"/>
  <c r="I5" i="2"/>
  <c r="M5" i="2" s="1"/>
  <c r="I9" i="2"/>
  <c r="M9" i="2" s="1"/>
  <c r="I11" i="2"/>
  <c r="M11" i="2" s="1"/>
  <c r="I22" i="2"/>
  <c r="M22" i="2" s="1"/>
  <c r="I6" i="2"/>
  <c r="M6" i="2" s="1"/>
  <c r="I29" i="2"/>
  <c r="M29" i="2" s="1"/>
  <c r="D79" i="2" l="1"/>
  <c r="C80" i="2"/>
  <c r="B80" i="2"/>
  <c r="A81" i="2"/>
  <c r="E38" i="2"/>
  <c r="H37" i="2"/>
  <c r="F37" i="2"/>
  <c r="G37" i="2" s="1"/>
  <c r="J37" i="2"/>
  <c r="K37" i="2" s="1"/>
  <c r="L37" i="2" s="1"/>
  <c r="I36" i="2"/>
  <c r="M36" i="2" s="1"/>
  <c r="C81" i="2" l="1"/>
  <c r="B81" i="2"/>
  <c r="A82" i="2"/>
  <c r="D80" i="2"/>
  <c r="E39" i="2"/>
  <c r="H38" i="2"/>
  <c r="F38" i="2"/>
  <c r="G38" i="2" s="1"/>
  <c r="J38" i="2"/>
  <c r="K38" i="2" s="1"/>
  <c r="L38" i="2" s="1"/>
  <c r="I37" i="2"/>
  <c r="M37" i="2" s="1"/>
  <c r="C82" i="2" l="1"/>
  <c r="B82" i="2"/>
  <c r="A83" i="2"/>
  <c r="D81" i="2"/>
  <c r="I38" i="2"/>
  <c r="M38" i="2" s="1"/>
  <c r="E40" i="2"/>
  <c r="H39" i="2"/>
  <c r="J39" i="2"/>
  <c r="K39" i="2" s="1"/>
  <c r="L39" i="2" s="1"/>
  <c r="F39" i="2"/>
  <c r="G39" i="2" s="1"/>
  <c r="C83" i="2" l="1"/>
  <c r="B83" i="2"/>
  <c r="A84" i="2"/>
  <c r="D82" i="2"/>
  <c r="E41" i="2"/>
  <c r="H40" i="2"/>
  <c r="F40" i="2"/>
  <c r="G40" i="2" s="1"/>
  <c r="J40" i="2"/>
  <c r="K40" i="2" s="1"/>
  <c r="L40" i="2" s="1"/>
  <c r="I39" i="2"/>
  <c r="M39" i="2" s="1"/>
  <c r="I40" i="2" l="1"/>
  <c r="M40" i="2" s="1"/>
  <c r="A85" i="2"/>
  <c r="C84" i="2"/>
  <c r="B84" i="2"/>
  <c r="D83" i="2"/>
  <c r="E42" i="2"/>
  <c r="H41" i="2"/>
  <c r="F41" i="2"/>
  <c r="G41" i="2" s="1"/>
  <c r="J41" i="2"/>
  <c r="K41" i="2" s="1"/>
  <c r="L41" i="2" s="1"/>
  <c r="D84" i="2" l="1"/>
  <c r="A86" i="2"/>
  <c r="C85" i="2"/>
  <c r="B85" i="2"/>
  <c r="I41" i="2"/>
  <c r="M41" i="2" s="1"/>
  <c r="E43" i="2"/>
  <c r="H42" i="2"/>
  <c r="I42" i="2" s="1"/>
  <c r="F42" i="2"/>
  <c r="G42" i="2" s="1"/>
  <c r="J42" i="2"/>
  <c r="K42" i="2" s="1"/>
  <c r="L42" i="2" s="1"/>
  <c r="B86" i="2" l="1"/>
  <c r="A87" i="2"/>
  <c r="C86" i="2"/>
  <c r="D85" i="2"/>
  <c r="E44" i="2"/>
  <c r="H43" i="2"/>
  <c r="F43" i="2"/>
  <c r="G43" i="2" s="1"/>
  <c r="J43" i="2"/>
  <c r="K43" i="2" s="1"/>
  <c r="L43" i="2" s="1"/>
  <c r="M42" i="2"/>
  <c r="I43" i="2" l="1"/>
  <c r="M43" i="2" s="1"/>
  <c r="D86" i="2"/>
  <c r="C87" i="2"/>
  <c r="B87" i="2"/>
  <c r="A88" i="2"/>
  <c r="E45" i="2"/>
  <c r="H44" i="2"/>
  <c r="F44" i="2"/>
  <c r="G44" i="2" s="1"/>
  <c r="J44" i="2"/>
  <c r="K44" i="2" s="1"/>
  <c r="L44" i="2" s="1"/>
  <c r="C88" i="2" l="1"/>
  <c r="B88" i="2"/>
  <c r="A89" i="2"/>
  <c r="I44" i="2"/>
  <c r="M44" i="2" s="1"/>
  <c r="D87" i="2"/>
  <c r="E46" i="2"/>
  <c r="F46" i="2" s="1"/>
  <c r="H45" i="2"/>
  <c r="F45" i="2"/>
  <c r="G45" i="2" s="1"/>
  <c r="J45" i="2"/>
  <c r="K45" i="2" s="1"/>
  <c r="L45" i="2" s="1"/>
  <c r="E47" i="2" l="1"/>
  <c r="F47" i="2" s="1"/>
  <c r="C89" i="2"/>
  <c r="B89" i="2"/>
  <c r="A90" i="2"/>
  <c r="D88" i="2"/>
  <c r="I45" i="2"/>
  <c r="M45" i="2" s="1"/>
  <c r="H46" i="2"/>
  <c r="I46" i="2" s="1"/>
  <c r="J46" i="2"/>
  <c r="K46" i="2" s="1"/>
  <c r="L46" i="2" s="1"/>
  <c r="E48" i="2" l="1"/>
  <c r="F48" i="2" s="1"/>
  <c r="H47" i="2"/>
  <c r="I47" i="2" s="1"/>
  <c r="G47" i="2"/>
  <c r="J47" i="2"/>
  <c r="K47" i="2" s="1"/>
  <c r="L47" i="2" s="1"/>
  <c r="C90" i="2"/>
  <c r="B90" i="2"/>
  <c r="A91" i="2"/>
  <c r="D89" i="2"/>
  <c r="M47" i="2" l="1"/>
  <c r="E49" i="2"/>
  <c r="H48" i="2"/>
  <c r="G48" i="2"/>
  <c r="J48" i="2"/>
  <c r="K48" i="2" s="1"/>
  <c r="L48" i="2" s="1"/>
  <c r="C91" i="2"/>
  <c r="B91" i="2"/>
  <c r="A92" i="2"/>
  <c r="D90" i="2"/>
  <c r="I48" i="2" l="1"/>
  <c r="M48" i="2" s="1"/>
  <c r="E50" i="2"/>
  <c r="H49" i="2"/>
  <c r="I49" i="2" s="1"/>
  <c r="F49" i="2"/>
  <c r="G49" i="2" s="1"/>
  <c r="J49" i="2"/>
  <c r="K49" i="2" s="1"/>
  <c r="L49" i="2" s="1"/>
  <c r="A93" i="2"/>
  <c r="C92" i="2"/>
  <c r="B92" i="2"/>
  <c r="D91" i="2"/>
  <c r="M49" i="2" l="1"/>
  <c r="E51" i="2"/>
  <c r="H50" i="2"/>
  <c r="F50" i="2"/>
  <c r="G50" i="2" s="1"/>
  <c r="J50" i="2"/>
  <c r="K50" i="2" s="1"/>
  <c r="L50" i="2" s="1"/>
  <c r="D92" i="2"/>
  <c r="A94" i="2"/>
  <c r="C93" i="2"/>
  <c r="B93" i="2"/>
  <c r="E52" i="2" l="1"/>
  <c r="H51" i="2"/>
  <c r="I51" i="2" s="1"/>
  <c r="F51" i="2"/>
  <c r="G51" i="2" s="1"/>
  <c r="J51" i="2"/>
  <c r="K51" i="2" s="1"/>
  <c r="L51" i="2" s="1"/>
  <c r="I50" i="2"/>
  <c r="M50" i="2" s="1"/>
  <c r="B94" i="2"/>
  <c r="A95" i="2"/>
  <c r="C94" i="2"/>
  <c r="D93" i="2"/>
  <c r="M51" i="2" l="1"/>
  <c r="E53" i="2"/>
  <c r="H52" i="2"/>
  <c r="F52" i="2"/>
  <c r="G52" i="2" s="1"/>
  <c r="J52" i="2"/>
  <c r="K52" i="2" s="1"/>
  <c r="L52" i="2" s="1"/>
  <c r="D94" i="2"/>
  <c r="C95" i="2"/>
  <c r="B95" i="2"/>
  <c r="A96" i="2"/>
  <c r="I52" i="2" l="1"/>
  <c r="M52" i="2" s="1"/>
  <c r="E54" i="2"/>
  <c r="H53" i="2"/>
  <c r="F53" i="2"/>
  <c r="G53" i="2" s="1"/>
  <c r="J53" i="2"/>
  <c r="K53" i="2" s="1"/>
  <c r="L53" i="2" s="1"/>
  <c r="D95" i="2"/>
  <c r="C96" i="2"/>
  <c r="B96" i="2"/>
  <c r="A97" i="2"/>
  <c r="I53" i="2" l="1"/>
  <c r="M53" i="2" s="1"/>
  <c r="E55" i="2"/>
  <c r="H54" i="2"/>
  <c r="I54" i="2" s="1"/>
  <c r="F54" i="2"/>
  <c r="G54" i="2" s="1"/>
  <c r="J54" i="2"/>
  <c r="K54" i="2" s="1"/>
  <c r="L54" i="2" s="1"/>
  <c r="D96" i="2"/>
  <c r="C97" i="2"/>
  <c r="B97" i="2"/>
  <c r="A98" i="2"/>
  <c r="M54" i="2" l="1"/>
  <c r="E56" i="2"/>
  <c r="H55" i="2"/>
  <c r="I55" i="2" s="1"/>
  <c r="F55" i="2"/>
  <c r="G55" i="2" s="1"/>
  <c r="J55" i="2"/>
  <c r="K55" i="2" s="1"/>
  <c r="L55" i="2" s="1"/>
  <c r="D97" i="2"/>
  <c r="C98" i="2"/>
  <c r="B98" i="2"/>
  <c r="A99" i="2"/>
  <c r="E57" i="2" l="1"/>
  <c r="H56" i="2"/>
  <c r="I56" i="2" s="1"/>
  <c r="F56" i="2"/>
  <c r="G56" i="2" s="1"/>
  <c r="J56" i="2"/>
  <c r="K56" i="2" s="1"/>
  <c r="L56" i="2" s="1"/>
  <c r="M55" i="2"/>
  <c r="D98" i="2"/>
  <c r="C99" i="2"/>
  <c r="B99" i="2"/>
  <c r="A100" i="2"/>
  <c r="M56" i="2" l="1"/>
  <c r="E58" i="2"/>
  <c r="H57" i="2"/>
  <c r="I57" i="2" s="1"/>
  <c r="F57" i="2"/>
  <c r="G57" i="2" s="1"/>
  <c r="J57" i="2"/>
  <c r="K57" i="2" s="1"/>
  <c r="L57" i="2" s="1"/>
  <c r="D99" i="2"/>
  <c r="A101" i="2"/>
  <c r="C100" i="2"/>
  <c r="B100" i="2"/>
  <c r="M57" i="2" l="1"/>
  <c r="E59" i="2"/>
  <c r="H58" i="2"/>
  <c r="I58" i="2" s="1"/>
  <c r="F58" i="2"/>
  <c r="G58" i="2" s="1"/>
  <c r="J58" i="2"/>
  <c r="K58" i="2" s="1"/>
  <c r="L58" i="2" s="1"/>
  <c r="C101" i="2"/>
  <c r="B101" i="2"/>
  <c r="D100" i="2"/>
  <c r="M58" i="2" l="1"/>
  <c r="E60" i="2"/>
  <c r="H59" i="2"/>
  <c r="I59" i="2" s="1"/>
  <c r="F59" i="2"/>
  <c r="G59" i="2" s="1"/>
  <c r="J59" i="2"/>
  <c r="K59" i="2" s="1"/>
  <c r="L59" i="2" s="1"/>
  <c r="D101" i="2"/>
  <c r="M59" i="2" l="1"/>
  <c r="E61" i="2"/>
  <c r="H60" i="2"/>
  <c r="I60" i="2" s="1"/>
  <c r="F60" i="2"/>
  <c r="G60" i="2" s="1"/>
  <c r="J60" i="2"/>
  <c r="K60" i="2" s="1"/>
  <c r="L60" i="2" s="1"/>
  <c r="M60" i="2" l="1"/>
  <c r="E62" i="2"/>
  <c r="H61" i="2"/>
  <c r="F61" i="2"/>
  <c r="G61" i="2" s="1"/>
  <c r="J61" i="2"/>
  <c r="K61" i="2" s="1"/>
  <c r="L61" i="2" s="1"/>
  <c r="I61" i="2" l="1"/>
  <c r="M61" i="2" s="1"/>
  <c r="E63" i="2"/>
  <c r="H62" i="2"/>
  <c r="I62" i="2" s="1"/>
  <c r="J62" i="2"/>
  <c r="K62" i="2" s="1"/>
  <c r="L62" i="2" s="1"/>
  <c r="F62" i="2"/>
  <c r="G62" i="2" s="1"/>
  <c r="P10" i="2" s="1"/>
  <c r="M62" i="2" l="1"/>
  <c r="E64" i="2"/>
  <c r="H63" i="2"/>
  <c r="I63" i="2" s="1"/>
  <c r="F63" i="2"/>
  <c r="G63" i="2" s="1"/>
  <c r="J63" i="2"/>
  <c r="K63" i="2" s="1"/>
  <c r="L63" i="2" s="1"/>
  <c r="M63" i="2" l="1"/>
  <c r="E65" i="2"/>
  <c r="H64" i="2"/>
  <c r="F64" i="2"/>
  <c r="G64" i="2" s="1"/>
  <c r="J64" i="2"/>
  <c r="K64" i="2" s="1"/>
  <c r="L64" i="2" s="1"/>
  <c r="I64" i="2" l="1"/>
  <c r="M64" i="2" s="1"/>
  <c r="E66" i="2"/>
  <c r="H65" i="2"/>
  <c r="I65" i="2" s="1"/>
  <c r="F65" i="2"/>
  <c r="G65" i="2" s="1"/>
  <c r="J65" i="2"/>
  <c r="K65" i="2" s="1"/>
  <c r="L65" i="2" s="1"/>
  <c r="M65" i="2" l="1"/>
  <c r="E67" i="2"/>
  <c r="H66" i="2"/>
  <c r="I66" i="2" s="1"/>
  <c r="F66" i="2"/>
  <c r="G66" i="2" s="1"/>
  <c r="J66" i="2"/>
  <c r="K66" i="2" s="1"/>
  <c r="L66" i="2" s="1"/>
  <c r="M66" i="2" l="1"/>
  <c r="E68" i="2"/>
  <c r="H67" i="2"/>
  <c r="F67" i="2"/>
  <c r="G67" i="2" s="1"/>
  <c r="J67" i="2"/>
  <c r="K67" i="2" s="1"/>
  <c r="L67" i="2" s="1"/>
  <c r="I67" i="2" l="1"/>
  <c r="M67" i="2" s="1"/>
  <c r="E69" i="2"/>
  <c r="H68" i="2"/>
  <c r="I68" i="2" s="1"/>
  <c r="F68" i="2"/>
  <c r="G68" i="2" s="1"/>
  <c r="J68" i="2"/>
  <c r="K68" i="2" s="1"/>
  <c r="L68" i="2" s="1"/>
  <c r="M68" i="2" l="1"/>
  <c r="E70" i="2"/>
  <c r="H69" i="2"/>
  <c r="I69" i="2" s="1"/>
  <c r="F69" i="2"/>
  <c r="G69" i="2" s="1"/>
  <c r="J69" i="2"/>
  <c r="K69" i="2" s="1"/>
  <c r="L69" i="2" s="1"/>
  <c r="M69" i="2" l="1"/>
  <c r="E71" i="2"/>
  <c r="H70" i="2"/>
  <c r="I70" i="2" s="1"/>
  <c r="F70" i="2"/>
  <c r="G70" i="2" s="1"/>
  <c r="J70" i="2"/>
  <c r="K70" i="2" s="1"/>
  <c r="L70" i="2" s="1"/>
  <c r="M70" i="2" l="1"/>
  <c r="E72" i="2"/>
  <c r="H71" i="2"/>
  <c r="I71" i="2" s="1"/>
  <c r="J71" i="2"/>
  <c r="K71" i="2" s="1"/>
  <c r="L71" i="2" s="1"/>
  <c r="F71" i="2"/>
  <c r="G71" i="2" s="1"/>
  <c r="E73" i="2" l="1"/>
  <c r="H72" i="2"/>
  <c r="I72" i="2" s="1"/>
  <c r="F72" i="2"/>
  <c r="G72" i="2" s="1"/>
  <c r="J72" i="2"/>
  <c r="K72" i="2" s="1"/>
  <c r="L72" i="2" s="1"/>
  <c r="M71" i="2"/>
  <c r="M72" i="2" l="1"/>
  <c r="E74" i="2"/>
  <c r="H73" i="2"/>
  <c r="I73" i="2" s="1"/>
  <c r="F73" i="2"/>
  <c r="G73" i="2" s="1"/>
  <c r="J73" i="2"/>
  <c r="K73" i="2" s="1"/>
  <c r="L73" i="2" s="1"/>
  <c r="E75" i="2" l="1"/>
  <c r="H74" i="2"/>
  <c r="I74" i="2" s="1"/>
  <c r="F74" i="2"/>
  <c r="G74" i="2" s="1"/>
  <c r="J74" i="2"/>
  <c r="K74" i="2" s="1"/>
  <c r="L74" i="2" s="1"/>
  <c r="M73" i="2"/>
  <c r="E76" i="2" l="1"/>
  <c r="H75" i="2"/>
  <c r="I75" i="2" s="1"/>
  <c r="F75" i="2"/>
  <c r="G75" i="2" s="1"/>
  <c r="J75" i="2"/>
  <c r="K75" i="2" s="1"/>
  <c r="L75" i="2" s="1"/>
  <c r="M74" i="2"/>
  <c r="M75" i="2" l="1"/>
  <c r="E77" i="2"/>
  <c r="H76" i="2"/>
  <c r="I76" i="2" s="1"/>
  <c r="F76" i="2"/>
  <c r="G76" i="2" s="1"/>
  <c r="J76" i="2"/>
  <c r="K76" i="2" s="1"/>
  <c r="L76" i="2" s="1"/>
  <c r="M76" i="2" l="1"/>
  <c r="E78" i="2"/>
  <c r="H77" i="2"/>
  <c r="I77" i="2" s="1"/>
  <c r="J77" i="2"/>
  <c r="K77" i="2" s="1"/>
  <c r="L77" i="2" s="1"/>
  <c r="F77" i="2"/>
  <c r="G77" i="2" s="1"/>
  <c r="M77" i="2" l="1"/>
  <c r="E79" i="2"/>
  <c r="H78" i="2"/>
  <c r="I78" i="2" s="1"/>
  <c r="F78" i="2"/>
  <c r="G78" i="2" s="1"/>
  <c r="J78" i="2"/>
  <c r="K78" i="2" s="1"/>
  <c r="L78" i="2" s="1"/>
  <c r="E80" i="2" l="1"/>
  <c r="H79" i="2"/>
  <c r="I79" i="2" s="1"/>
  <c r="F79" i="2"/>
  <c r="G79" i="2" s="1"/>
  <c r="J79" i="2"/>
  <c r="K79" i="2" s="1"/>
  <c r="L79" i="2" s="1"/>
  <c r="M78" i="2"/>
  <c r="M79" i="2" l="1"/>
  <c r="E81" i="2"/>
  <c r="H80" i="2"/>
  <c r="I80" i="2" s="1"/>
  <c r="F80" i="2"/>
  <c r="G80" i="2" s="1"/>
  <c r="J80" i="2"/>
  <c r="K80" i="2" s="1"/>
  <c r="L80" i="2" s="1"/>
  <c r="M80" i="2" l="1"/>
  <c r="E82" i="2"/>
  <c r="H81" i="2"/>
  <c r="I81" i="2" s="1"/>
  <c r="F81" i="2"/>
  <c r="G81" i="2" s="1"/>
  <c r="J81" i="2"/>
  <c r="K81" i="2" s="1"/>
  <c r="L81" i="2" s="1"/>
  <c r="M81" i="2" l="1"/>
  <c r="E83" i="2"/>
  <c r="H82" i="2"/>
  <c r="I82" i="2" s="1"/>
  <c r="F82" i="2"/>
  <c r="G82" i="2" s="1"/>
  <c r="J82" i="2"/>
  <c r="K82" i="2" s="1"/>
  <c r="L82" i="2" s="1"/>
  <c r="M82" i="2" l="1"/>
  <c r="E84" i="2"/>
  <c r="H83" i="2"/>
  <c r="I83" i="2" s="1"/>
  <c r="F83" i="2"/>
  <c r="G83" i="2" s="1"/>
  <c r="J83" i="2"/>
  <c r="K83" i="2" s="1"/>
  <c r="L83" i="2" s="1"/>
  <c r="M83" i="2" l="1"/>
  <c r="E85" i="2"/>
  <c r="H84" i="2"/>
  <c r="I84" i="2" s="1"/>
  <c r="F84" i="2"/>
  <c r="G84" i="2" s="1"/>
  <c r="J84" i="2"/>
  <c r="K84" i="2" s="1"/>
  <c r="L84" i="2" s="1"/>
  <c r="M84" i="2" l="1"/>
  <c r="E86" i="2"/>
  <c r="H85" i="2"/>
  <c r="I85" i="2" s="1"/>
  <c r="F85" i="2"/>
  <c r="G85" i="2" s="1"/>
  <c r="J85" i="2"/>
  <c r="K85" i="2" s="1"/>
  <c r="L85" i="2" s="1"/>
  <c r="M85" i="2" l="1"/>
  <c r="E87" i="2"/>
  <c r="H86" i="2"/>
  <c r="I86" i="2" s="1"/>
  <c r="F86" i="2"/>
  <c r="G86" i="2" s="1"/>
  <c r="J86" i="2"/>
  <c r="K86" i="2" s="1"/>
  <c r="L86" i="2" s="1"/>
  <c r="E88" i="2" l="1"/>
  <c r="H87" i="2"/>
  <c r="I87" i="2" s="1"/>
  <c r="F87" i="2"/>
  <c r="G87" i="2" s="1"/>
  <c r="J87" i="2"/>
  <c r="K87" i="2" s="1"/>
  <c r="L87" i="2" s="1"/>
  <c r="M86" i="2"/>
  <c r="E89" i="2" l="1"/>
  <c r="H88" i="2"/>
  <c r="I88" i="2" s="1"/>
  <c r="F88" i="2"/>
  <c r="G88" i="2" s="1"/>
  <c r="J88" i="2"/>
  <c r="K88" i="2" s="1"/>
  <c r="L88" i="2" s="1"/>
  <c r="M87" i="2"/>
  <c r="E90" i="2" l="1"/>
  <c r="H89" i="2"/>
  <c r="I89" i="2" s="1"/>
  <c r="F89" i="2"/>
  <c r="G89" i="2" s="1"/>
  <c r="J89" i="2"/>
  <c r="K89" i="2" s="1"/>
  <c r="L89" i="2" s="1"/>
  <c r="M88" i="2"/>
  <c r="E91" i="2" l="1"/>
  <c r="H90" i="2"/>
  <c r="I90" i="2" s="1"/>
  <c r="F90" i="2"/>
  <c r="G90" i="2" s="1"/>
  <c r="J90" i="2"/>
  <c r="K90" i="2" s="1"/>
  <c r="L90" i="2" s="1"/>
  <c r="M89" i="2"/>
  <c r="M90" i="2" l="1"/>
  <c r="E92" i="2"/>
  <c r="H91" i="2"/>
  <c r="I91" i="2" s="1"/>
  <c r="J91" i="2"/>
  <c r="K91" i="2" s="1"/>
  <c r="L91" i="2" s="1"/>
  <c r="F91" i="2"/>
  <c r="G91" i="2" s="1"/>
  <c r="E93" i="2" l="1"/>
  <c r="H92" i="2"/>
  <c r="I92" i="2" s="1"/>
  <c r="F92" i="2"/>
  <c r="G92" i="2" s="1"/>
  <c r="J92" i="2"/>
  <c r="K92" i="2" s="1"/>
  <c r="L92" i="2" s="1"/>
  <c r="M91" i="2"/>
  <c r="E94" i="2" l="1"/>
  <c r="H93" i="2"/>
  <c r="I93" i="2" s="1"/>
  <c r="F93" i="2"/>
  <c r="G93" i="2" s="1"/>
  <c r="J93" i="2"/>
  <c r="K93" i="2" s="1"/>
  <c r="L93" i="2" s="1"/>
  <c r="M92" i="2"/>
  <c r="E95" i="2" l="1"/>
  <c r="H94" i="2"/>
  <c r="I94" i="2" s="1"/>
  <c r="F94" i="2"/>
  <c r="G94" i="2" s="1"/>
  <c r="J94" i="2"/>
  <c r="K94" i="2" s="1"/>
  <c r="L94" i="2" s="1"/>
  <c r="M93" i="2"/>
  <c r="E96" i="2" l="1"/>
  <c r="H95" i="2"/>
  <c r="I95" i="2" s="1"/>
  <c r="F95" i="2"/>
  <c r="G95" i="2" s="1"/>
  <c r="J95" i="2"/>
  <c r="K95" i="2" s="1"/>
  <c r="L95" i="2" s="1"/>
  <c r="M94" i="2"/>
  <c r="E97" i="2" l="1"/>
  <c r="H96" i="2"/>
  <c r="I96" i="2" s="1"/>
  <c r="F96" i="2"/>
  <c r="G96" i="2" s="1"/>
  <c r="J96" i="2"/>
  <c r="K96" i="2" s="1"/>
  <c r="L96" i="2" s="1"/>
  <c r="M95" i="2"/>
  <c r="M96" i="2" l="1"/>
  <c r="E98" i="2"/>
  <c r="H97" i="2"/>
  <c r="I97" i="2" s="1"/>
  <c r="F97" i="2"/>
  <c r="G97" i="2" s="1"/>
  <c r="J97" i="2"/>
  <c r="K97" i="2" s="1"/>
  <c r="L97" i="2" s="1"/>
  <c r="M97" i="2" l="1"/>
  <c r="E99" i="2"/>
  <c r="H98" i="2"/>
  <c r="I98" i="2" s="1"/>
  <c r="F98" i="2"/>
  <c r="G98" i="2" s="1"/>
  <c r="J98" i="2"/>
  <c r="K98" i="2" s="1"/>
  <c r="L98" i="2" s="1"/>
  <c r="M98" i="2" l="1"/>
  <c r="E100" i="2"/>
  <c r="H99" i="2"/>
  <c r="I99" i="2" s="1"/>
  <c r="F99" i="2"/>
  <c r="G99" i="2" s="1"/>
  <c r="J99" i="2"/>
  <c r="K99" i="2" s="1"/>
  <c r="L99" i="2" s="1"/>
  <c r="M99" i="2" l="1"/>
  <c r="E101" i="2"/>
  <c r="E102" i="2" s="1"/>
  <c r="H100" i="2"/>
  <c r="I100" i="2" s="1"/>
  <c r="F100" i="2"/>
  <c r="G100" i="2" s="1"/>
  <c r="J100" i="2"/>
  <c r="K100" i="2" s="1"/>
  <c r="L100" i="2" s="1"/>
  <c r="H102" i="2" l="1"/>
  <c r="F102" i="2"/>
  <c r="G102" i="2" s="1"/>
  <c r="J102" i="2"/>
  <c r="K102" i="2" s="1"/>
  <c r="L102" i="2" s="1"/>
  <c r="M100" i="2"/>
  <c r="H101" i="2"/>
  <c r="G46" i="2"/>
  <c r="F101" i="2"/>
  <c r="G101" i="2" s="1"/>
  <c r="J101" i="2"/>
  <c r="K101" i="2" s="1"/>
  <c r="L101" i="2" s="1"/>
  <c r="I102" i="2" l="1"/>
  <c r="M102" i="2" s="1"/>
  <c r="I101" i="2"/>
  <c r="M101" i="2" s="1"/>
  <c r="M46" i="2"/>
</calcChain>
</file>

<file path=xl/sharedStrings.xml><?xml version="1.0" encoding="utf-8"?>
<sst xmlns="http://schemas.openxmlformats.org/spreadsheetml/2006/main" count="38" uniqueCount="29">
  <si>
    <t>Date</t>
  </si>
  <si>
    <t>Profit</t>
  </si>
  <si>
    <t>Average</t>
  </si>
  <si>
    <t>Sum</t>
  </si>
  <si>
    <t>n Day moving average</t>
  </si>
  <si>
    <t>100 in n Days</t>
  </si>
  <si>
    <t>Safety Order</t>
  </si>
  <si>
    <t>Order</t>
  </si>
  <si>
    <t>Price</t>
  </si>
  <si>
    <t>Volume</t>
  </si>
  <si>
    <t>Avg Price</t>
  </si>
  <si>
    <t>TP Price</t>
  </si>
  <si>
    <t>TP %</t>
  </si>
  <si>
    <t>TP $</t>
  </si>
  <si>
    <t>Base Order</t>
  </si>
  <si>
    <t>Take Profit</t>
  </si>
  <si>
    <t>Safety Drop</t>
  </si>
  <si>
    <t>Buying Coins</t>
  </si>
  <si>
    <t>Bought Coins</t>
  </si>
  <si>
    <t>Total Volume</t>
  </si>
  <si>
    <t>Safety Volume Deviation</t>
  </si>
  <si>
    <t>Max Safety Orders</t>
  </si>
  <si>
    <t>Number of Bots</t>
  </si>
  <si>
    <t>Composite Volume</t>
  </si>
  <si>
    <t>Order #</t>
  </si>
  <si>
    <t>Cash</t>
  </si>
  <si>
    <t>Using</t>
  </si>
  <si>
    <t>Price Deviation</t>
  </si>
  <si>
    <t>Settings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</si>
</sst>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]dd\-mmm\-yyyy;@" x16r2:formatCode16="[$-en-PK,1]dd\-mmm\-yyyy;@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43" fontId="0" fillId="0" borderId="0" xfId="0" applyNumberFormat="1"/>
    <xf numFmtId="49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NumberFormat="1" applyAlignme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4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4" formatCode="0.00%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color theme="0"/>
      </font>
      <fill>
        <patternFill>
          <bgColor theme="0"/>
        </patternFill>
      </fill>
    </dxf>
    <dxf>
      <fill>
        <patternFill>
          <bgColor rgb="FFFC7C7C"/>
        </patternFill>
      </fill>
    </dxf>
  </dxfs>
  <tableStyles count="0" defaultTableStyle="TableStyleMedium2" defaultPivotStyle="PivotStyleLight16"/>
  <colors>
    <mruColors>
      <color rgb="FFFC7C7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M102" totalsRowShown="0" headerRowDxfId="11">
  <tableColumns count="13">
    <tableColumn id="1" name="Order #">
      <calculatedColumnFormula>IFERROR(A1+1,0)</calculatedColumnFormula>
    </tableColumn>
    <tableColumn id="12" name="Order">
      <calculatedColumnFormula>IF(Table2[[#This Row],[Order '#]]=0,"Base","Safety "&amp;Table2[[#This Row],[Order '#]])</calculatedColumnFormula>
    </tableColumn>
    <tableColumn id="2" name="Price" dataDxfId="10">
      <calculatedColumnFormula>IF(Table2[[#This Row],[Order '#]]=0,1,$C$2*(1-$P$5*Table2[[#This Row],[Order '#]]/100))</calculatedColumnFormula>
    </tableColumn>
    <tableColumn id="13" name="Price Deviation" dataDxfId="9" dataCellStyle="Percent">
      <calculatedColumnFormula>-(Table2[[#This Row],[Price]]/$C$2-$C$2)</calculatedColumnFormula>
    </tableColumn>
    <tableColumn id="3" name="Volume" dataDxfId="8">
      <calculatedColumnFormula>E1*$P$4</calculatedColumnFormula>
    </tableColumn>
    <tableColumn id="4" name="Total Volume" dataDxfId="7">
      <calculatedColumnFormula>SUM($E$2:E2)</calculatedColumnFormula>
    </tableColumn>
    <tableColumn id="11" name="Composite Volume" dataDxfId="6">
      <calculatedColumnFormula>Table2[[#This Row],[Total Volume]]*$P$8</calculatedColumnFormula>
    </tableColumn>
    <tableColumn id="5" name="Buying Coins" dataDxfId="5">
      <calculatedColumnFormula>E2/C2</calculatedColumnFormula>
    </tableColumn>
    <tableColumn id="6" name="Bought Coins" dataDxfId="4">
      <calculatedColumnFormula>SUM($H$2:H2)</calculatedColumnFormula>
    </tableColumn>
    <tableColumn id="7" name="Avg Price" dataDxfId="3">
      <calculatedColumnFormula>SUMPRODUCT($C$2:C2,$E$2:E2)/SUM($E$2:E2)</calculatedColumnFormula>
    </tableColumn>
    <tableColumn id="8" name="TP Price" dataDxfId="2">
      <calculatedColumnFormula>J2*(1+$P$6/100)</calculatedColumnFormula>
    </tableColumn>
    <tableColumn id="9" name="TP %" dataDxfId="1">
      <calculatedColumnFormula>(K2/$C$2-$C$2)*100</calculatedColumnFormula>
    </tableColumn>
    <tableColumn id="10" name="TP $" dataDxfId="0">
      <calculatedColumnFormula>I2*K2-F2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7"/>
  <sheetViews>
    <sheetView workbookViewId="0">
      <pane ySplit="1" topLeftCell="A10" activePane="bottomLeft" state="frozen"/>
      <selection pane="bottomLeft" activeCell="F31" sqref="F31"/>
    </sheetView>
  </sheetViews>
  <sheetFormatPr defaultRowHeight="15" x14ac:dyDescent="0.25"/>
  <cols>
    <col min="1" max="1" width="12.140625" style="1" bestFit="1" customWidth="1"/>
    <col min="2" max="2" width="7.42578125" style="5" bestFit="1" customWidth="1"/>
    <col min="3" max="3" width="9.7109375" style="5" bestFit="1" customWidth="1"/>
    <col min="4" max="4" width="8" style="5" bestFit="1" customWidth="1"/>
    <col min="5" max="5" width="12.28515625" style="5" bestFit="1" customWidth="1"/>
    <col min="6" max="6" width="9.42578125" customWidth="1"/>
    <col min="7" max="7" width="20.5703125" bestFit="1" customWidth="1"/>
    <col min="8" max="8" width="4.85546875" bestFit="1" customWidth="1"/>
    <col min="9" max="9" width="8.42578125" bestFit="1" customWidth="1"/>
    <col min="11" max="11" width="10.28515625" bestFit="1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G1" t="s">
        <v>4</v>
      </c>
      <c r="H1">
        <v>30</v>
      </c>
      <c r="I1" s="4"/>
      <c r="J1" t="s">
        <v>3</v>
      </c>
      <c r="K1" s="3">
        <f>SUMIF(B2:B537,"&gt;=0")</f>
        <v>141.84</v>
      </c>
    </row>
    <row r="2" spans="1:11" x14ac:dyDescent="0.25">
      <c r="A2" s="1">
        <v>44375</v>
      </c>
      <c r="B2" s="5">
        <v>2.66</v>
      </c>
      <c r="C2" s="5">
        <f ca="1">IFERROR(AVERAGEIF(INDIRECT(ADDRESS(ROW(),COLUMN()-1)):INDIRECT(ADDRESS(IF(ROW()-$H$1&gt;1,ROW()-$H$1,2),COLUMN()-1)),"&gt;=0"),0)</f>
        <v>2.66</v>
      </c>
      <c r="D2" s="5">
        <f ca="1">IFERROR(SUMIF(INDIRECT(ADDRESS(ROW(),COLUMN()-2)):INDIRECT(ADDRESS(IF(ROW()-$H$1&gt;1,ROW()-$H$1,2),COLUMN()-2)),"&gt;=0"),0)</f>
        <v>2.66</v>
      </c>
      <c r="E2" s="7">
        <f ca="1">IFERROR(_xlfn.CEILING.MATH(100/C2),0)</f>
        <v>38</v>
      </c>
    </row>
    <row r="3" spans="1:11" x14ac:dyDescent="0.25">
      <c r="A3" s="1">
        <v>44376</v>
      </c>
      <c r="B3" s="5">
        <v>3.29</v>
      </c>
      <c r="C3" s="5">
        <f ca="1">IFERROR(AVERAGEIF(INDIRECT(ADDRESS(ROW(),COLUMN()-1)):INDIRECT(ADDRESS(IF(ROW()-$H$1&gt;1,ROW()-$H$1,2),COLUMN()-1)),"&gt;=0"),0)</f>
        <v>2.9750000000000001</v>
      </c>
      <c r="D3" s="5">
        <f ca="1">IFERROR(SUMIF(INDIRECT(ADDRESS(ROW(),COLUMN()-2)):INDIRECT(ADDRESS(IF(ROW()-$H$1&gt;1,ROW()-$H$1,2),COLUMN()-2)),"&gt;=0"),0)</f>
        <v>5.95</v>
      </c>
      <c r="E3" s="7">
        <f t="shared" ref="E3:E66" ca="1" si="0">IFERROR(_xlfn.CEILING.MATH(100/C3),0)</f>
        <v>34</v>
      </c>
    </row>
    <row r="4" spans="1:11" x14ac:dyDescent="0.25">
      <c r="A4" s="1">
        <v>44377</v>
      </c>
      <c r="B4" s="5">
        <v>2.9</v>
      </c>
      <c r="C4" s="5">
        <f ca="1">IFERROR(AVERAGEIF(INDIRECT(ADDRESS(ROW(),COLUMN()-1)):INDIRECT(ADDRESS(IF(ROW()-$H$1&gt;1,ROW()-$H$1,2),COLUMN()-1)),"&gt;=0"),0)</f>
        <v>2.9499999999999997</v>
      </c>
      <c r="D4" s="5">
        <f ca="1">IFERROR(SUMIF(INDIRECT(ADDRESS(ROW(),COLUMN()-2)):INDIRECT(ADDRESS(IF(ROW()-$H$1&gt;1,ROW()-$H$1,2),COLUMN()-2)),"&gt;=0"),0)</f>
        <v>8.85</v>
      </c>
      <c r="E4" s="7">
        <f t="shared" ca="1" si="0"/>
        <v>34</v>
      </c>
    </row>
    <row r="5" spans="1:11" x14ac:dyDescent="0.25">
      <c r="A5" s="1">
        <v>44378</v>
      </c>
      <c r="B5" s="5">
        <v>3.51</v>
      </c>
      <c r="C5" s="5">
        <f ca="1">IFERROR(AVERAGEIF(INDIRECT(ADDRESS(ROW(),COLUMN()-1)):INDIRECT(ADDRESS(IF(ROW()-$H$1&gt;1,ROW()-$H$1,2),COLUMN()-1)),"&gt;=0"),0)</f>
        <v>3.09</v>
      </c>
      <c r="D5" s="5">
        <f ca="1">IFERROR(SUMIF(INDIRECT(ADDRESS(ROW(),COLUMN()-2)):INDIRECT(ADDRESS(IF(ROW()-$H$1&gt;1,ROW()-$H$1,2),COLUMN()-2)),"&gt;=0"),0)</f>
        <v>12.36</v>
      </c>
      <c r="E5" s="7">
        <f t="shared" ca="1" si="0"/>
        <v>33</v>
      </c>
      <c r="F5" s="3"/>
      <c r="G5" s="2"/>
    </row>
    <row r="6" spans="1:11" x14ac:dyDescent="0.25">
      <c r="A6" s="1">
        <v>44379</v>
      </c>
      <c r="B6" s="5">
        <v>2.6</v>
      </c>
      <c r="C6" s="5">
        <f ca="1">IFERROR(AVERAGEIF(INDIRECT(ADDRESS(ROW(),COLUMN()-1)):INDIRECT(ADDRESS(IF(ROW()-$H$1&gt;1,ROW()-$H$1,2),COLUMN()-1)),"&gt;=0"),0)</f>
        <v>2.992</v>
      </c>
      <c r="D6" s="5">
        <f ca="1">IFERROR(SUMIF(INDIRECT(ADDRESS(ROW(),COLUMN()-2)):INDIRECT(ADDRESS(IF(ROW()-$H$1&gt;1,ROW()-$H$1,2),COLUMN()-2)),"&gt;=0"),0)</f>
        <v>14.959999999999999</v>
      </c>
      <c r="E6" s="7">
        <f t="shared" ca="1" si="0"/>
        <v>34</v>
      </c>
    </row>
    <row r="7" spans="1:11" x14ac:dyDescent="0.25">
      <c r="A7" s="1">
        <v>44380</v>
      </c>
      <c r="B7" s="5">
        <v>2.61</v>
      </c>
      <c r="C7" s="5">
        <f ca="1">IFERROR(AVERAGEIF(INDIRECT(ADDRESS(ROW(),COLUMN()-1)):INDIRECT(ADDRESS(IF(ROW()-$H$1&gt;1,ROW()-$H$1,2),COLUMN()-1)),"&gt;=0"),0)</f>
        <v>2.9283333333333332</v>
      </c>
      <c r="D7" s="5">
        <f ca="1">IFERROR(SUMIF(INDIRECT(ADDRESS(ROW(),COLUMN()-2)):INDIRECT(ADDRESS(IF(ROW()-$H$1&gt;1,ROW()-$H$1,2),COLUMN()-2)),"&gt;=0"),0)</f>
        <v>17.57</v>
      </c>
      <c r="E7" s="7">
        <f t="shared" ca="1" si="0"/>
        <v>35</v>
      </c>
    </row>
    <row r="8" spans="1:11" x14ac:dyDescent="0.25">
      <c r="A8" s="1">
        <v>44381</v>
      </c>
      <c r="B8" s="5">
        <v>5.97</v>
      </c>
      <c r="C8" s="5">
        <f ca="1">IFERROR(AVERAGEIF(INDIRECT(ADDRESS(ROW(),COLUMN()-1)):INDIRECT(ADDRESS(IF(ROW()-$H$1&gt;1,ROW()-$H$1,2),COLUMN()-1)),"&gt;=0"),0)</f>
        <v>3.3628571428571425</v>
      </c>
      <c r="D8" s="5">
        <f ca="1">IFERROR(SUMIF(INDIRECT(ADDRESS(ROW(),COLUMN()-2)):INDIRECT(ADDRESS(IF(ROW()-$H$1&gt;1,ROW()-$H$1,2),COLUMN()-2)),"&gt;=0"),0)</f>
        <v>23.54</v>
      </c>
      <c r="E8" s="7">
        <f t="shared" ca="1" si="0"/>
        <v>30</v>
      </c>
    </row>
    <row r="9" spans="1:11" x14ac:dyDescent="0.25">
      <c r="A9" s="1">
        <v>44382</v>
      </c>
      <c r="B9" s="5">
        <v>0</v>
      </c>
      <c r="C9" s="5">
        <f ca="1">IFERROR(AVERAGEIF(INDIRECT(ADDRESS(ROW(),COLUMN()-1)):INDIRECT(ADDRESS(IF(ROW()-$H$1&gt;1,ROW()-$H$1,2),COLUMN()-1)),"&gt;=0"),0)</f>
        <v>2.9424999999999999</v>
      </c>
      <c r="D9" s="5">
        <f ca="1">IFERROR(SUMIF(INDIRECT(ADDRESS(ROW(),COLUMN()-2)):INDIRECT(ADDRESS(IF(ROW()-$H$1&gt;1,ROW()-$H$1,2),COLUMN()-2)),"&gt;=0"),0)</f>
        <v>23.54</v>
      </c>
      <c r="E9" s="7">
        <f t="shared" ca="1" si="0"/>
        <v>34</v>
      </c>
    </row>
    <row r="10" spans="1:11" x14ac:dyDescent="0.25">
      <c r="A10" s="1">
        <v>44383</v>
      </c>
      <c r="B10" s="5">
        <v>8.19</v>
      </c>
      <c r="C10" s="5">
        <f ca="1">IFERROR(AVERAGEIF(INDIRECT(ADDRESS(ROW(),COLUMN()-1)):INDIRECT(ADDRESS(IF(ROW()-$H$1&gt;1,ROW()-$H$1,2),COLUMN()-1)),"&gt;=0"),0)</f>
        <v>3.5255555555555551</v>
      </c>
      <c r="D10" s="5">
        <f ca="1">IFERROR(SUMIF(INDIRECT(ADDRESS(ROW(),COLUMN()-2)):INDIRECT(ADDRESS(IF(ROW()-$H$1&gt;1,ROW()-$H$1,2),COLUMN()-2)),"&gt;=0"),0)</f>
        <v>31.729999999999997</v>
      </c>
      <c r="E10" s="7">
        <f t="shared" ca="1" si="0"/>
        <v>29</v>
      </c>
    </row>
    <row r="11" spans="1:11" x14ac:dyDescent="0.25">
      <c r="A11" s="1">
        <v>44384</v>
      </c>
      <c r="B11" s="5">
        <v>2.0499999999999998</v>
      </c>
      <c r="C11" s="5">
        <f ca="1">IFERROR(AVERAGEIF(INDIRECT(ADDRESS(ROW(),COLUMN()-1)):INDIRECT(ADDRESS(IF(ROW()-$H$1&gt;1,ROW()-$H$1,2),COLUMN()-1)),"&gt;=0"),0)</f>
        <v>3.3779999999999992</v>
      </c>
      <c r="D11" s="5">
        <f ca="1">IFERROR(SUMIF(INDIRECT(ADDRESS(ROW(),COLUMN()-2)):INDIRECT(ADDRESS(IF(ROW()-$H$1&gt;1,ROW()-$H$1,2),COLUMN()-2)),"&gt;=0"),0)</f>
        <v>33.779999999999994</v>
      </c>
      <c r="E11" s="7">
        <f t="shared" ca="1" si="0"/>
        <v>30</v>
      </c>
    </row>
    <row r="12" spans="1:11" x14ac:dyDescent="0.25">
      <c r="A12" s="1">
        <v>44385</v>
      </c>
      <c r="B12" s="5">
        <v>0</v>
      </c>
      <c r="C12" s="5">
        <f ca="1">IFERROR(AVERAGEIF(INDIRECT(ADDRESS(ROW(),COLUMN()-1)):INDIRECT(ADDRESS(IF(ROW()-$H$1&gt;1,ROW()-$H$1,2),COLUMN()-1)),"&gt;=0"),0)</f>
        <v>3.0709090909090904</v>
      </c>
      <c r="D12" s="5">
        <f ca="1">IFERROR(SUMIF(INDIRECT(ADDRESS(ROW(),COLUMN()-2)):INDIRECT(ADDRESS(IF(ROW()-$H$1&gt;1,ROW()-$H$1,2),COLUMN()-2)),"&gt;=0"),0)</f>
        <v>33.779999999999994</v>
      </c>
      <c r="E12" s="7">
        <f t="shared" ca="1" si="0"/>
        <v>33</v>
      </c>
    </row>
    <row r="13" spans="1:11" x14ac:dyDescent="0.25">
      <c r="A13" s="1">
        <v>44386</v>
      </c>
      <c r="B13" s="5">
        <v>4.66</v>
      </c>
      <c r="C13" s="5">
        <f ca="1">IFERROR(AVERAGEIF(INDIRECT(ADDRESS(ROW(),COLUMN()-1)):INDIRECT(ADDRESS(IF(ROW()-$H$1&gt;1,ROW()-$H$1,2),COLUMN()-1)),"&gt;=0"),0)</f>
        <v>3.2033333333333331</v>
      </c>
      <c r="D13" s="5">
        <f ca="1">IFERROR(SUMIF(INDIRECT(ADDRESS(ROW(),COLUMN()-2)):INDIRECT(ADDRESS(IF(ROW()-$H$1&gt;1,ROW()-$H$1,2),COLUMN()-2)),"&gt;=0"),0)</f>
        <v>38.44</v>
      </c>
      <c r="E13" s="7">
        <f t="shared" ca="1" si="0"/>
        <v>32</v>
      </c>
    </row>
    <row r="14" spans="1:11" x14ac:dyDescent="0.25">
      <c r="A14" s="1">
        <v>44387</v>
      </c>
      <c r="B14" s="5">
        <v>1.64</v>
      </c>
      <c r="C14" s="5">
        <f ca="1">IFERROR(AVERAGEIF(INDIRECT(ADDRESS(ROW(),COLUMN()-1)):INDIRECT(ADDRESS(IF(ROW()-$H$1&gt;1,ROW()-$H$1,2),COLUMN()-1)),"&gt;=0"),0)</f>
        <v>3.083076923076923</v>
      </c>
      <c r="D14" s="5">
        <f ca="1">IFERROR(SUMIF(INDIRECT(ADDRESS(ROW(),COLUMN()-2)):INDIRECT(ADDRESS(IF(ROW()-$H$1&gt;1,ROW()-$H$1,2),COLUMN()-2)),"&gt;=0"),0)</f>
        <v>40.08</v>
      </c>
      <c r="E14" s="7">
        <f t="shared" ca="1" si="0"/>
        <v>33</v>
      </c>
    </row>
    <row r="15" spans="1:11" x14ac:dyDescent="0.25">
      <c r="A15" s="1">
        <v>44388</v>
      </c>
      <c r="B15" s="5">
        <v>0.48</v>
      </c>
      <c r="C15" s="5">
        <f ca="1">IFERROR(AVERAGEIF(INDIRECT(ADDRESS(ROW(),COLUMN()-1)):INDIRECT(ADDRESS(IF(ROW()-$H$1&gt;1,ROW()-$H$1,2),COLUMN()-1)),"&gt;=0"),0)</f>
        <v>2.8971428571428568</v>
      </c>
      <c r="D15" s="5">
        <f ca="1">IFERROR(SUMIF(INDIRECT(ADDRESS(ROW(),COLUMN()-2)):INDIRECT(ADDRESS(IF(ROW()-$H$1&gt;1,ROW()-$H$1,2),COLUMN()-2)),"&gt;=0"),0)</f>
        <v>40.559999999999995</v>
      </c>
      <c r="E15" s="7">
        <f t="shared" ca="1" si="0"/>
        <v>35</v>
      </c>
    </row>
    <row r="16" spans="1:11" x14ac:dyDescent="0.25">
      <c r="A16" s="1">
        <v>44389</v>
      </c>
      <c r="B16" s="5">
        <v>0</v>
      </c>
      <c r="C16" s="5">
        <f ca="1">IFERROR(AVERAGEIF(INDIRECT(ADDRESS(ROW(),COLUMN()-1)):INDIRECT(ADDRESS(IF(ROW()-$H$1&gt;1,ROW()-$H$1,2),COLUMN()-1)),"&gt;=0"),0)</f>
        <v>2.7039999999999997</v>
      </c>
      <c r="D16" s="5">
        <f ca="1">IFERROR(SUMIF(INDIRECT(ADDRESS(ROW(),COLUMN()-2)):INDIRECT(ADDRESS(IF(ROW()-$H$1&gt;1,ROW()-$H$1,2),COLUMN()-2)),"&gt;=0"),0)</f>
        <v>40.559999999999995</v>
      </c>
      <c r="E16" s="7">
        <f t="shared" ca="1" si="0"/>
        <v>37</v>
      </c>
    </row>
    <row r="17" spans="1:5" x14ac:dyDescent="0.25">
      <c r="A17" s="1">
        <v>44390</v>
      </c>
      <c r="B17" s="5">
        <v>0</v>
      </c>
      <c r="C17" s="5">
        <f ca="1">IFERROR(AVERAGEIF(INDIRECT(ADDRESS(ROW(),COLUMN()-1)):INDIRECT(ADDRESS(IF(ROW()-$H$1&gt;1,ROW()-$H$1,2),COLUMN()-1)),"&gt;=0"),0)</f>
        <v>2.5349999999999997</v>
      </c>
      <c r="D17" s="5">
        <f ca="1">IFERROR(SUMIF(INDIRECT(ADDRESS(ROW(),COLUMN()-2)):INDIRECT(ADDRESS(IF(ROW()-$H$1&gt;1,ROW()-$H$1,2),COLUMN()-2)),"&gt;=0"),0)</f>
        <v>40.559999999999995</v>
      </c>
      <c r="E17" s="7">
        <f t="shared" ca="1" si="0"/>
        <v>40</v>
      </c>
    </row>
    <row r="18" spans="1:5" x14ac:dyDescent="0.25">
      <c r="A18" s="1">
        <v>44391</v>
      </c>
      <c r="B18" s="5">
        <v>0</v>
      </c>
      <c r="C18" s="5">
        <f ca="1">IFERROR(AVERAGEIF(INDIRECT(ADDRESS(ROW(),COLUMN()-1)):INDIRECT(ADDRESS(IF(ROW()-$H$1&gt;1,ROW()-$H$1,2),COLUMN()-1)),"&gt;=0"),0)</f>
        <v>2.3858823529411763</v>
      </c>
      <c r="D18" s="5">
        <f ca="1">IFERROR(SUMIF(INDIRECT(ADDRESS(ROW(),COLUMN()-2)):INDIRECT(ADDRESS(IF(ROW()-$H$1&gt;1,ROW()-$H$1,2),COLUMN()-2)),"&gt;=0"),0)</f>
        <v>40.559999999999995</v>
      </c>
      <c r="E18" s="7">
        <f t="shared" ca="1" si="0"/>
        <v>42</v>
      </c>
    </row>
    <row r="19" spans="1:5" x14ac:dyDescent="0.25">
      <c r="A19" s="1">
        <v>44392</v>
      </c>
      <c r="B19" s="5">
        <v>0</v>
      </c>
      <c r="C19" s="5">
        <f ca="1">IFERROR(AVERAGEIF(INDIRECT(ADDRESS(ROW(),COLUMN()-1)):INDIRECT(ADDRESS(IF(ROW()-$H$1&gt;1,ROW()-$H$1,2),COLUMN()-1)),"&gt;=0"),0)</f>
        <v>2.253333333333333</v>
      </c>
      <c r="D19" s="5">
        <f ca="1">IFERROR(SUMIF(INDIRECT(ADDRESS(ROW(),COLUMN()-2)):INDIRECT(ADDRESS(IF(ROW()-$H$1&gt;1,ROW()-$H$1,2),COLUMN()-2)),"&gt;=0"),0)</f>
        <v>40.559999999999995</v>
      </c>
      <c r="E19" s="7">
        <f t="shared" ca="1" si="0"/>
        <v>45</v>
      </c>
    </row>
    <row r="20" spans="1:5" x14ac:dyDescent="0.25">
      <c r="A20" s="1">
        <v>44393</v>
      </c>
      <c r="B20" s="5">
        <v>0</v>
      </c>
      <c r="C20" s="5">
        <f ca="1">IFERROR(AVERAGEIF(INDIRECT(ADDRESS(ROW(),COLUMN()-1)):INDIRECT(ADDRESS(IF(ROW()-$H$1&gt;1,ROW()-$H$1,2),COLUMN()-1)),"&gt;=0"),0)</f>
        <v>2.134736842105263</v>
      </c>
      <c r="D20" s="5">
        <f ca="1">IFERROR(SUMIF(INDIRECT(ADDRESS(ROW(),COLUMN()-2)):INDIRECT(ADDRESS(IF(ROW()-$H$1&gt;1,ROW()-$H$1,2),COLUMN()-2)),"&gt;=0"),0)</f>
        <v>40.559999999999995</v>
      </c>
      <c r="E20" s="7">
        <f t="shared" ca="1" si="0"/>
        <v>47</v>
      </c>
    </row>
    <row r="21" spans="1:5" x14ac:dyDescent="0.25">
      <c r="A21" s="1">
        <v>44394</v>
      </c>
      <c r="B21" s="5">
        <v>4.51</v>
      </c>
      <c r="C21" s="5">
        <f ca="1">IFERROR(AVERAGEIF(INDIRECT(ADDRESS(ROW(),COLUMN()-1)):INDIRECT(ADDRESS(IF(ROW()-$H$1&gt;1,ROW()-$H$1,2),COLUMN()-1)),"&gt;=0"),0)</f>
        <v>2.2534999999999998</v>
      </c>
      <c r="D21" s="5">
        <f ca="1">IFERROR(SUMIF(INDIRECT(ADDRESS(ROW(),COLUMN()-2)):INDIRECT(ADDRESS(IF(ROW()-$H$1&gt;1,ROW()-$H$1,2),COLUMN()-2)),"&gt;=0"),0)</f>
        <v>45.069999999999993</v>
      </c>
      <c r="E21" s="7">
        <f t="shared" ca="1" si="0"/>
        <v>45</v>
      </c>
    </row>
    <row r="22" spans="1:5" x14ac:dyDescent="0.25">
      <c r="A22" s="1">
        <v>44395</v>
      </c>
      <c r="B22" s="5">
        <v>1.54</v>
      </c>
      <c r="C22" s="5">
        <f ca="1">IFERROR(AVERAGEIF(INDIRECT(ADDRESS(ROW(),COLUMN()-1)):INDIRECT(ADDRESS(IF(ROW()-$H$1&gt;1,ROW()-$H$1,2),COLUMN()-1)),"&gt;=0"),0)</f>
        <v>2.219523809523809</v>
      </c>
      <c r="D22" s="5">
        <f ca="1">IFERROR(SUMIF(INDIRECT(ADDRESS(ROW(),COLUMN()-2)):INDIRECT(ADDRESS(IF(ROW()-$H$1&gt;1,ROW()-$H$1,2),COLUMN()-2)),"&gt;=0"),0)</f>
        <v>46.609999999999992</v>
      </c>
      <c r="E22" s="7">
        <f t="shared" ca="1" si="0"/>
        <v>46</v>
      </c>
    </row>
    <row r="23" spans="1:5" x14ac:dyDescent="0.25">
      <c r="A23" s="1">
        <v>44396</v>
      </c>
      <c r="B23" s="5">
        <v>0</v>
      </c>
      <c r="C23" s="5">
        <f ca="1">IFERROR(AVERAGEIF(INDIRECT(ADDRESS(ROW(),COLUMN()-1)):INDIRECT(ADDRESS(IF(ROW()-$H$1&gt;1,ROW()-$H$1,2),COLUMN()-1)),"&gt;=0"),0)</f>
        <v>2.1186363636363632</v>
      </c>
      <c r="D23" s="5">
        <f ca="1">IFERROR(SUMIF(INDIRECT(ADDRESS(ROW(),COLUMN()-2)):INDIRECT(ADDRESS(IF(ROW()-$H$1&gt;1,ROW()-$H$1,2),COLUMN()-2)),"&gt;=0"),0)</f>
        <v>46.609999999999992</v>
      </c>
      <c r="E23" s="7">
        <f t="shared" ca="1" si="0"/>
        <v>48</v>
      </c>
    </row>
    <row r="24" spans="1:5" x14ac:dyDescent="0.25">
      <c r="A24" s="1">
        <v>44397</v>
      </c>
      <c r="B24" s="5">
        <v>2.77</v>
      </c>
      <c r="C24" s="5">
        <f ca="1">IFERROR(AVERAGEIF(INDIRECT(ADDRESS(ROW(),COLUMN()-1)):INDIRECT(ADDRESS(IF(ROW()-$H$1&gt;1,ROW()-$H$1,2),COLUMN()-1)),"&gt;=0"),0)</f>
        <v>2.1469565217391304</v>
      </c>
      <c r="D24" s="5">
        <f ca="1">IFERROR(SUMIF(INDIRECT(ADDRESS(ROW(),COLUMN()-2)):INDIRECT(ADDRESS(IF(ROW()-$H$1&gt;1,ROW()-$H$1,2),COLUMN()-2)),"&gt;=0"),0)</f>
        <v>49.379999999999995</v>
      </c>
      <c r="E24" s="7">
        <f t="shared" ca="1" si="0"/>
        <v>47</v>
      </c>
    </row>
    <row r="25" spans="1:5" x14ac:dyDescent="0.25">
      <c r="A25" s="1">
        <v>44398</v>
      </c>
      <c r="B25" s="5">
        <v>22.9</v>
      </c>
      <c r="C25" s="5">
        <f ca="1">IFERROR(AVERAGEIF(INDIRECT(ADDRESS(ROW(),COLUMN()-1)):INDIRECT(ADDRESS(IF(ROW()-$H$1&gt;1,ROW()-$H$1,2),COLUMN()-1)),"&gt;=0"),0)</f>
        <v>3.0116666666666667</v>
      </c>
      <c r="D25" s="5">
        <f ca="1">IFERROR(SUMIF(INDIRECT(ADDRESS(ROW(),COLUMN()-2)):INDIRECT(ADDRESS(IF(ROW()-$H$1&gt;1,ROW()-$H$1,2),COLUMN()-2)),"&gt;=0"),0)</f>
        <v>72.28</v>
      </c>
      <c r="E25" s="7">
        <f t="shared" ca="1" si="0"/>
        <v>34</v>
      </c>
    </row>
    <row r="26" spans="1:5" x14ac:dyDescent="0.25">
      <c r="A26" s="1">
        <v>44399</v>
      </c>
      <c r="B26" s="5">
        <v>9.44</v>
      </c>
      <c r="C26" s="5">
        <f ca="1">IFERROR(AVERAGEIF(INDIRECT(ADDRESS(ROW(),COLUMN()-1)):INDIRECT(ADDRESS(IF(ROW()-$H$1&gt;1,ROW()-$H$1,2),COLUMN()-1)),"&gt;=0"),0)</f>
        <v>3.2688000000000001</v>
      </c>
      <c r="D26" s="5">
        <f ca="1">IFERROR(SUMIF(INDIRECT(ADDRESS(ROW(),COLUMN()-2)):INDIRECT(ADDRESS(IF(ROW()-$H$1&gt;1,ROW()-$H$1,2),COLUMN()-2)),"&gt;=0"),0)</f>
        <v>81.72</v>
      </c>
      <c r="E26" s="7">
        <f t="shared" ca="1" si="0"/>
        <v>31</v>
      </c>
    </row>
    <row r="27" spans="1:5" x14ac:dyDescent="0.25">
      <c r="A27" s="1">
        <v>44400</v>
      </c>
      <c r="B27" s="5">
        <v>8.35</v>
      </c>
      <c r="C27" s="5">
        <f ca="1">IFERROR(AVERAGEIF(INDIRECT(ADDRESS(ROW(),COLUMN()-1)):INDIRECT(ADDRESS(IF(ROW()-$H$1&gt;1,ROW()-$H$1,2),COLUMN()-1)),"&gt;=0"),0)</f>
        <v>3.464230769230769</v>
      </c>
      <c r="D27" s="5">
        <f ca="1">IFERROR(SUMIF(INDIRECT(ADDRESS(ROW(),COLUMN()-2)):INDIRECT(ADDRESS(IF(ROW()-$H$1&gt;1,ROW()-$H$1,2),COLUMN()-2)),"&gt;=0"),0)</f>
        <v>90.07</v>
      </c>
      <c r="E27" s="7">
        <f t="shared" ca="1" si="0"/>
        <v>29</v>
      </c>
    </row>
    <row r="28" spans="1:5" x14ac:dyDescent="0.25">
      <c r="A28" s="1">
        <v>44401</v>
      </c>
      <c r="B28" s="5">
        <v>14.87</v>
      </c>
      <c r="C28" s="5">
        <f ca="1">IFERROR(AVERAGEIF(INDIRECT(ADDRESS(ROW(),COLUMN()-1)):INDIRECT(ADDRESS(IF(ROW()-$H$1&gt;1,ROW()-$H$1,2),COLUMN()-1)),"&gt;=0"),0)</f>
        <v>3.8866666666666667</v>
      </c>
      <c r="D28" s="5">
        <f ca="1">IFERROR(SUMIF(INDIRECT(ADDRESS(ROW(),COLUMN()-2)):INDIRECT(ADDRESS(IF(ROW()-$H$1&gt;1,ROW()-$H$1,2),COLUMN()-2)),"&gt;=0"),0)</f>
        <v>104.94</v>
      </c>
      <c r="E28" s="7">
        <f t="shared" ca="1" si="0"/>
        <v>26</v>
      </c>
    </row>
    <row r="29" spans="1:5" x14ac:dyDescent="0.25">
      <c r="A29" s="1">
        <v>44402</v>
      </c>
      <c r="B29" s="5">
        <v>2.4300000000000002</v>
      </c>
      <c r="C29" s="5">
        <f ca="1">IFERROR(AVERAGEIF(INDIRECT(ADDRESS(ROW(),COLUMN()-1)):INDIRECT(ADDRESS(IF(ROW()-$H$1&gt;1,ROW()-$H$1,2),COLUMN()-1)),"&gt;=0"),0)</f>
        <v>3.8346428571428572</v>
      </c>
      <c r="D29" s="5">
        <f ca="1">IFERROR(SUMIF(INDIRECT(ADDRESS(ROW(),COLUMN()-2)):INDIRECT(ADDRESS(IF(ROW()-$H$1&gt;1,ROW()-$H$1,2),COLUMN()-2)),"&gt;=0"),0)</f>
        <v>107.37</v>
      </c>
      <c r="E29" s="7">
        <f t="shared" ca="1" si="0"/>
        <v>27</v>
      </c>
    </row>
    <row r="30" spans="1:5" x14ac:dyDescent="0.25">
      <c r="A30" s="1">
        <v>44403</v>
      </c>
      <c r="B30" s="5">
        <v>20.37</v>
      </c>
      <c r="C30" s="5">
        <f ca="1">IFERROR(AVERAGEIF(INDIRECT(ADDRESS(ROW(),COLUMN()-1)):INDIRECT(ADDRESS(IF(ROW()-$H$1&gt;1,ROW()-$H$1,2),COLUMN()-1)),"&gt;=0"),0)</f>
        <v>4.4048275862068973</v>
      </c>
      <c r="D30" s="5">
        <f ca="1">IFERROR(SUMIF(INDIRECT(ADDRESS(ROW(),COLUMN()-2)):INDIRECT(ADDRESS(IF(ROW()-$H$1&gt;1,ROW()-$H$1,2),COLUMN()-2)),"&gt;=0"),0)</f>
        <v>127.74000000000001</v>
      </c>
      <c r="E30" s="7">
        <f t="shared" ca="1" si="0"/>
        <v>23</v>
      </c>
    </row>
    <row r="31" spans="1:5" x14ac:dyDescent="0.25">
      <c r="A31" s="1">
        <v>44404</v>
      </c>
      <c r="B31" s="5">
        <v>14.1</v>
      </c>
      <c r="C31" s="5">
        <f ca="1">IFERROR(AVERAGEIF(INDIRECT(ADDRESS(ROW(),COLUMN()-1)):INDIRECT(ADDRESS(IF(ROW()-$H$1&gt;1,ROW()-$H$1,2),COLUMN()-1)),"&gt;=0"),0)</f>
        <v>4.7279999999999998</v>
      </c>
      <c r="D31" s="5">
        <f ca="1">IFERROR(SUMIF(INDIRECT(ADDRESS(ROW(),COLUMN()-2)):INDIRECT(ADDRESS(IF(ROW()-$H$1&gt;1,ROW()-$H$1,2),COLUMN()-2)),"&gt;=0"),0)</f>
        <v>141.84</v>
      </c>
      <c r="E31" s="7">
        <f t="shared" ca="1" si="0"/>
        <v>22</v>
      </c>
    </row>
    <row r="32" spans="1:5" x14ac:dyDescent="0.25">
      <c r="A32" s="1">
        <v>44405</v>
      </c>
      <c r="C32" s="5">
        <f ca="1">IFERROR(AVERAGEIF(INDIRECT(ADDRESS(ROW(),COLUMN()-1)):INDIRECT(ADDRESS(IF(ROW()-$H$1&gt;1,ROW()-$H$1,2),COLUMN()-1)),"&gt;=0"),0)</f>
        <v>4.7279999999999998</v>
      </c>
      <c r="D32" s="5">
        <f ca="1">IFERROR(SUMIF(INDIRECT(ADDRESS(ROW(),COLUMN()-2)):INDIRECT(ADDRESS(IF(ROW()-$H$1&gt;1,ROW()-$H$1,2),COLUMN()-2)),"&gt;=0"),0)</f>
        <v>141.84</v>
      </c>
      <c r="E32" s="7">
        <f t="shared" ca="1" si="0"/>
        <v>22</v>
      </c>
    </row>
    <row r="33" spans="1:5" x14ac:dyDescent="0.25">
      <c r="A33" s="1">
        <v>44406</v>
      </c>
      <c r="C33" s="5">
        <f ca="1">IFERROR(AVERAGEIF(INDIRECT(ADDRESS(ROW(),COLUMN()-1)):INDIRECT(ADDRESS(IF(ROW()-$H$1&gt;1,ROW()-$H$1,2),COLUMN()-1)),"&gt;=0"),0)</f>
        <v>4.7993103448275862</v>
      </c>
      <c r="D33" s="5">
        <f ca="1">IFERROR(SUMIF(INDIRECT(ADDRESS(ROW(),COLUMN()-2)):INDIRECT(ADDRESS(IF(ROW()-$H$1&gt;1,ROW()-$H$1,2),COLUMN()-2)),"&gt;=0"),0)</f>
        <v>139.18</v>
      </c>
      <c r="E33" s="7">
        <f t="shared" ca="1" si="0"/>
        <v>21</v>
      </c>
    </row>
    <row r="34" spans="1:5" x14ac:dyDescent="0.25">
      <c r="A34" s="1">
        <v>44407</v>
      </c>
      <c r="C34" s="5">
        <f ca="1">IFERROR(AVERAGEIF(INDIRECT(ADDRESS(ROW(),COLUMN()-1)):INDIRECT(ADDRESS(IF(ROW()-$H$1&gt;1,ROW()-$H$1,2),COLUMN()-1)),"&gt;=0"),0)</f>
        <v>4.8532142857142864</v>
      </c>
      <c r="D34" s="5">
        <f ca="1">IFERROR(SUMIF(INDIRECT(ADDRESS(ROW(),COLUMN()-2)):INDIRECT(ADDRESS(IF(ROW()-$H$1&gt;1,ROW()-$H$1,2),COLUMN()-2)),"&gt;=0"),0)</f>
        <v>135.89000000000001</v>
      </c>
      <c r="E34" s="7">
        <f t="shared" ca="1" si="0"/>
        <v>21</v>
      </c>
    </row>
    <row r="35" spans="1:5" x14ac:dyDescent="0.25">
      <c r="A35" s="1">
        <v>44408</v>
      </c>
      <c r="C35" s="5">
        <f ca="1">IFERROR(AVERAGEIF(INDIRECT(ADDRESS(ROW(),COLUMN()-1)):INDIRECT(ADDRESS(IF(ROW()-$H$1&gt;1,ROW()-$H$1,2),COLUMN()-1)),"&gt;=0"),0)</f>
        <v>4.9255555555555555</v>
      </c>
      <c r="D35" s="5">
        <f ca="1">IFERROR(SUMIF(INDIRECT(ADDRESS(ROW(),COLUMN()-2)):INDIRECT(ADDRESS(IF(ROW()-$H$1&gt;1,ROW()-$H$1,2),COLUMN()-2)),"&gt;=0"),0)</f>
        <v>132.99</v>
      </c>
      <c r="E35" s="7">
        <f t="shared" ca="1" si="0"/>
        <v>21</v>
      </c>
    </row>
    <row r="36" spans="1:5" x14ac:dyDescent="0.25">
      <c r="A36" s="1">
        <v>44409</v>
      </c>
      <c r="C36" s="5">
        <f ca="1">IFERROR(AVERAGEIF(INDIRECT(ADDRESS(ROW(),COLUMN()-1)):INDIRECT(ADDRESS(IF(ROW()-$H$1&gt;1,ROW()-$H$1,2),COLUMN()-1)),"&gt;=0"),0)</f>
        <v>4.9800000000000004</v>
      </c>
      <c r="D36" s="5">
        <f ca="1">IFERROR(SUMIF(INDIRECT(ADDRESS(ROW(),COLUMN()-2)):INDIRECT(ADDRESS(IF(ROW()-$H$1&gt;1,ROW()-$H$1,2),COLUMN()-2)),"&gt;=0"),0)</f>
        <v>129.48000000000002</v>
      </c>
      <c r="E36" s="7">
        <f t="shared" ca="1" si="0"/>
        <v>21</v>
      </c>
    </row>
    <row r="37" spans="1:5" x14ac:dyDescent="0.25">
      <c r="A37" s="1">
        <v>44410</v>
      </c>
      <c r="C37" s="5">
        <f ca="1">IFERROR(AVERAGEIF(INDIRECT(ADDRESS(ROW(),COLUMN()-1)):INDIRECT(ADDRESS(IF(ROW()-$H$1&gt;1,ROW()-$H$1,2),COLUMN()-1)),"&gt;=0"),0)</f>
        <v>5.0752000000000006</v>
      </c>
      <c r="D37" s="5">
        <f ca="1">IFERROR(SUMIF(INDIRECT(ADDRESS(ROW(),COLUMN()-2)):INDIRECT(ADDRESS(IF(ROW()-$H$1&gt;1,ROW()-$H$1,2),COLUMN()-2)),"&gt;=0"),0)</f>
        <v>126.88000000000001</v>
      </c>
      <c r="E37" s="7">
        <f t="shared" ca="1" si="0"/>
        <v>20</v>
      </c>
    </row>
    <row r="38" spans="1:5" x14ac:dyDescent="0.25">
      <c r="A38" s="1">
        <v>44411</v>
      </c>
      <c r="C38" s="5">
        <f ca="1">IFERROR(AVERAGEIF(INDIRECT(ADDRESS(ROW(),COLUMN()-1)):INDIRECT(ADDRESS(IF(ROW()-$H$1&gt;1,ROW()-$H$1,2),COLUMN()-1)),"&gt;=0"),0)</f>
        <v>5.1779166666666665</v>
      </c>
      <c r="D38" s="5">
        <f ca="1">IFERROR(SUMIF(INDIRECT(ADDRESS(ROW(),COLUMN()-2)):INDIRECT(ADDRESS(IF(ROW()-$H$1&gt;1,ROW()-$H$1,2),COLUMN()-2)),"&gt;=0"),0)</f>
        <v>124.27</v>
      </c>
      <c r="E38" s="7">
        <f t="shared" ca="1" si="0"/>
        <v>20</v>
      </c>
    </row>
    <row r="39" spans="1:5" x14ac:dyDescent="0.25">
      <c r="A39" s="1">
        <v>44412</v>
      </c>
      <c r="C39" s="5">
        <f ca="1">IFERROR(AVERAGEIF(INDIRECT(ADDRESS(ROW(),COLUMN()-1)):INDIRECT(ADDRESS(IF(ROW()-$H$1&gt;1,ROW()-$H$1,2),COLUMN()-1)),"&gt;=0"),0)</f>
        <v>5.1434782608695651</v>
      </c>
      <c r="D39" s="5">
        <f ca="1">IFERROR(SUMIF(INDIRECT(ADDRESS(ROW(),COLUMN()-2)):INDIRECT(ADDRESS(IF(ROW()-$H$1&gt;1,ROW()-$H$1,2),COLUMN()-2)),"&gt;=0"),0)</f>
        <v>118.3</v>
      </c>
      <c r="E39" s="7">
        <f t="shared" ca="1" si="0"/>
        <v>20</v>
      </c>
    </row>
    <row r="40" spans="1:5" x14ac:dyDescent="0.25">
      <c r="A40" s="1">
        <v>44413</v>
      </c>
      <c r="C40" s="5">
        <f ca="1">IFERROR(AVERAGEIF(INDIRECT(ADDRESS(ROW(),COLUMN()-1)):INDIRECT(ADDRESS(IF(ROW()-$H$1&gt;1,ROW()-$H$1,2),COLUMN()-1)),"&gt;=0"),0)</f>
        <v>5.377272727272727</v>
      </c>
      <c r="D40" s="5">
        <f ca="1">IFERROR(SUMIF(INDIRECT(ADDRESS(ROW(),COLUMN()-2)):INDIRECT(ADDRESS(IF(ROW()-$H$1&gt;1,ROW()-$H$1,2),COLUMN()-2)),"&gt;=0"),0)</f>
        <v>118.3</v>
      </c>
      <c r="E40" s="7">
        <f t="shared" ca="1" si="0"/>
        <v>19</v>
      </c>
    </row>
    <row r="41" spans="1:5" x14ac:dyDescent="0.25">
      <c r="A41" s="1">
        <v>44414</v>
      </c>
      <c r="C41" s="5">
        <f ca="1">IFERROR(AVERAGEIF(INDIRECT(ADDRESS(ROW(),COLUMN()-1)):INDIRECT(ADDRESS(IF(ROW()-$H$1&gt;1,ROW()-$H$1,2),COLUMN()-1)),"&gt;=0"),0)</f>
        <v>5.2433333333333332</v>
      </c>
      <c r="D41" s="5">
        <f ca="1">IFERROR(SUMIF(INDIRECT(ADDRESS(ROW(),COLUMN()-2)):INDIRECT(ADDRESS(IF(ROW()-$H$1&gt;1,ROW()-$H$1,2),COLUMN()-2)),"&gt;=0"),0)</f>
        <v>110.11</v>
      </c>
      <c r="E41" s="7">
        <f t="shared" ca="1" si="0"/>
        <v>20</v>
      </c>
    </row>
    <row r="42" spans="1:5" x14ac:dyDescent="0.25">
      <c r="A42" s="1">
        <v>44415</v>
      </c>
      <c r="C42" s="5">
        <f ca="1">IFERROR(AVERAGEIF(INDIRECT(ADDRESS(ROW(),COLUMN()-1)):INDIRECT(ADDRESS(IF(ROW()-$H$1&gt;1,ROW()-$H$1,2),COLUMN()-1)),"&gt;=0"),0)</f>
        <v>5.4030000000000005</v>
      </c>
      <c r="D42" s="5">
        <f ca="1">IFERROR(SUMIF(INDIRECT(ADDRESS(ROW(),COLUMN()-2)):INDIRECT(ADDRESS(IF(ROW()-$H$1&gt;1,ROW()-$H$1,2),COLUMN()-2)),"&gt;=0"),0)</f>
        <v>108.06</v>
      </c>
      <c r="E42" s="7">
        <f t="shared" ca="1" si="0"/>
        <v>19</v>
      </c>
    </row>
    <row r="43" spans="1:5" x14ac:dyDescent="0.25">
      <c r="A43" s="1">
        <v>44416</v>
      </c>
      <c r="C43" s="5">
        <f ca="1">IFERROR(AVERAGEIF(INDIRECT(ADDRESS(ROW(),COLUMN()-1)):INDIRECT(ADDRESS(IF(ROW()-$H$1&gt;1,ROW()-$H$1,2),COLUMN()-1)),"&gt;=0"),0)</f>
        <v>5.6873684210526321</v>
      </c>
      <c r="D43" s="5">
        <f ca="1">IFERROR(SUMIF(INDIRECT(ADDRESS(ROW(),COLUMN()-2)):INDIRECT(ADDRESS(IF(ROW()-$H$1&gt;1,ROW()-$H$1,2),COLUMN()-2)),"&gt;=0"),0)</f>
        <v>108.06</v>
      </c>
      <c r="E43" s="7">
        <f t="shared" ca="1" si="0"/>
        <v>18</v>
      </c>
    </row>
    <row r="44" spans="1:5" x14ac:dyDescent="0.25">
      <c r="A44" s="1">
        <v>44417</v>
      </c>
      <c r="C44" s="5">
        <f ca="1">IFERROR(AVERAGEIF(INDIRECT(ADDRESS(ROW(),COLUMN()-1)):INDIRECT(ADDRESS(IF(ROW()-$H$1&gt;1,ROW()-$H$1,2),COLUMN()-1)),"&gt;=0"),0)</f>
        <v>5.7444444444444445</v>
      </c>
      <c r="D44" s="5">
        <f ca="1">IFERROR(SUMIF(INDIRECT(ADDRESS(ROW(),COLUMN()-2)):INDIRECT(ADDRESS(IF(ROW()-$H$1&gt;1,ROW()-$H$1,2),COLUMN()-2)),"&gt;=0"),0)</f>
        <v>103.4</v>
      </c>
      <c r="E44" s="7">
        <f t="shared" ca="1" si="0"/>
        <v>18</v>
      </c>
    </row>
    <row r="45" spans="1:5" x14ac:dyDescent="0.25">
      <c r="A45" s="1">
        <v>44418</v>
      </c>
      <c r="C45" s="5">
        <f ca="1">IFERROR(AVERAGEIF(INDIRECT(ADDRESS(ROW(),COLUMN()-1)):INDIRECT(ADDRESS(IF(ROW()-$H$1&gt;1,ROW()-$H$1,2),COLUMN()-1)),"&gt;=0"),0)</f>
        <v>5.9858823529411769</v>
      </c>
      <c r="D45" s="5">
        <f ca="1">IFERROR(SUMIF(INDIRECT(ADDRESS(ROW(),COLUMN()-2)):INDIRECT(ADDRESS(IF(ROW()-$H$1&gt;1,ROW()-$H$1,2),COLUMN()-2)),"&gt;=0"),0)</f>
        <v>101.76</v>
      </c>
      <c r="E45" s="7">
        <f t="shared" ca="1" si="0"/>
        <v>17</v>
      </c>
    </row>
    <row r="46" spans="1:5" x14ac:dyDescent="0.25">
      <c r="A46" s="1">
        <v>44419</v>
      </c>
      <c r="C46" s="5">
        <f ca="1">IFERROR(AVERAGEIF(INDIRECT(ADDRESS(ROW(),COLUMN()-1)):INDIRECT(ADDRESS(IF(ROW()-$H$1&gt;1,ROW()-$H$1,2),COLUMN()-1)),"&gt;=0"),0)</f>
        <v>6.33</v>
      </c>
      <c r="D46" s="5">
        <f ca="1">IFERROR(SUMIF(INDIRECT(ADDRESS(ROW(),COLUMN()-2)):INDIRECT(ADDRESS(IF(ROW()-$H$1&gt;1,ROW()-$H$1,2),COLUMN()-2)),"&gt;=0"),0)</f>
        <v>101.28</v>
      </c>
      <c r="E46" s="7">
        <f t="shared" ca="1" si="0"/>
        <v>16</v>
      </c>
    </row>
    <row r="47" spans="1:5" x14ac:dyDescent="0.25">
      <c r="A47" s="1">
        <v>44420</v>
      </c>
      <c r="C47" s="5">
        <f ca="1">IFERROR(AVERAGEIF(INDIRECT(ADDRESS(ROW(),COLUMN()-1)):INDIRECT(ADDRESS(IF(ROW()-$H$1&gt;1,ROW()-$H$1,2),COLUMN()-1)),"&gt;=0"),0)</f>
        <v>6.7519999999999998</v>
      </c>
      <c r="D47" s="5">
        <f ca="1">IFERROR(SUMIF(INDIRECT(ADDRESS(ROW(),COLUMN()-2)):INDIRECT(ADDRESS(IF(ROW()-$H$1&gt;1,ROW()-$H$1,2),COLUMN()-2)),"&gt;=0"),0)</f>
        <v>101.28</v>
      </c>
      <c r="E47" s="7">
        <f t="shared" ca="1" si="0"/>
        <v>15</v>
      </c>
    </row>
    <row r="48" spans="1:5" x14ac:dyDescent="0.25">
      <c r="A48" s="1">
        <v>44421</v>
      </c>
      <c r="C48" s="5">
        <f ca="1">IFERROR(AVERAGEIF(INDIRECT(ADDRESS(ROW(),COLUMN()-1)):INDIRECT(ADDRESS(IF(ROW()-$H$1&gt;1,ROW()-$H$1,2),COLUMN()-1)),"&gt;=0"),0)</f>
        <v>7.234285714285714</v>
      </c>
      <c r="D48" s="5">
        <f ca="1">IFERROR(SUMIF(INDIRECT(ADDRESS(ROW(),COLUMN()-2)):INDIRECT(ADDRESS(IF(ROW()-$H$1&gt;1,ROW()-$H$1,2),COLUMN()-2)),"&gt;=0"),0)</f>
        <v>101.28</v>
      </c>
      <c r="E48" s="7">
        <f t="shared" ca="1" si="0"/>
        <v>14</v>
      </c>
    </row>
    <row r="49" spans="1:5" x14ac:dyDescent="0.25">
      <c r="A49" s="1">
        <v>44422</v>
      </c>
      <c r="C49" s="5">
        <f ca="1">IFERROR(AVERAGEIF(INDIRECT(ADDRESS(ROW(),COLUMN()-1)):INDIRECT(ADDRESS(IF(ROW()-$H$1&gt;1,ROW()-$H$1,2),COLUMN()-1)),"&gt;=0"),0)</f>
        <v>7.7907692307692304</v>
      </c>
      <c r="D49" s="5">
        <f ca="1">IFERROR(SUMIF(INDIRECT(ADDRESS(ROW(),COLUMN()-2)):INDIRECT(ADDRESS(IF(ROW()-$H$1&gt;1,ROW()-$H$1,2),COLUMN()-2)),"&gt;=0"),0)</f>
        <v>101.28</v>
      </c>
      <c r="E49" s="7">
        <f t="shared" ca="1" si="0"/>
        <v>13</v>
      </c>
    </row>
    <row r="50" spans="1:5" x14ac:dyDescent="0.25">
      <c r="A50" s="1">
        <v>44423</v>
      </c>
      <c r="C50" s="5">
        <f ca="1">IFERROR(AVERAGEIF(INDIRECT(ADDRESS(ROW(),COLUMN()-1)):INDIRECT(ADDRESS(IF(ROW()-$H$1&gt;1,ROW()-$H$1,2),COLUMN()-1)),"&gt;=0"),0)</f>
        <v>8.44</v>
      </c>
      <c r="D50" s="5">
        <f ca="1">IFERROR(SUMIF(INDIRECT(ADDRESS(ROW(),COLUMN()-2)):INDIRECT(ADDRESS(IF(ROW()-$H$1&gt;1,ROW()-$H$1,2),COLUMN()-2)),"&gt;=0"),0)</f>
        <v>101.28</v>
      </c>
      <c r="E50" s="7">
        <f t="shared" ca="1" si="0"/>
        <v>12</v>
      </c>
    </row>
    <row r="51" spans="1:5" x14ac:dyDescent="0.25">
      <c r="A51" s="1">
        <v>44424</v>
      </c>
      <c r="C51" s="5">
        <f ca="1">IFERROR(AVERAGEIF(INDIRECT(ADDRESS(ROW(),COLUMN()-1)):INDIRECT(ADDRESS(IF(ROW()-$H$1&gt;1,ROW()-$H$1,2),COLUMN()-1)),"&gt;=0"),0)</f>
        <v>9.2072727272727271</v>
      </c>
      <c r="D51" s="5">
        <f ca="1">IFERROR(SUMIF(INDIRECT(ADDRESS(ROW(),COLUMN()-2)):INDIRECT(ADDRESS(IF(ROW()-$H$1&gt;1,ROW()-$H$1,2),COLUMN()-2)),"&gt;=0"),0)</f>
        <v>101.28</v>
      </c>
      <c r="E51" s="7">
        <f t="shared" ca="1" si="0"/>
        <v>11</v>
      </c>
    </row>
    <row r="52" spans="1:5" x14ac:dyDescent="0.25">
      <c r="A52" s="1">
        <v>44425</v>
      </c>
      <c r="C52" s="5">
        <f ca="1">IFERROR(AVERAGEIF(INDIRECT(ADDRESS(ROW(),COLUMN()-1)):INDIRECT(ADDRESS(IF(ROW()-$H$1&gt;1,ROW()-$H$1,2),COLUMN()-1)),"&gt;=0"),0)</f>
        <v>9.6769999999999996</v>
      </c>
      <c r="D52" s="5">
        <f ca="1">IFERROR(SUMIF(INDIRECT(ADDRESS(ROW(),COLUMN()-2)):INDIRECT(ADDRESS(IF(ROW()-$H$1&gt;1,ROW()-$H$1,2),COLUMN()-2)),"&gt;=0"),0)</f>
        <v>96.77</v>
      </c>
      <c r="E52" s="7">
        <f t="shared" ca="1" si="0"/>
        <v>11</v>
      </c>
    </row>
    <row r="53" spans="1:5" x14ac:dyDescent="0.25">
      <c r="A53" s="1">
        <v>44426</v>
      </c>
      <c r="C53" s="5">
        <f ca="1">IFERROR(AVERAGEIF(INDIRECT(ADDRESS(ROW(),COLUMN()-1)):INDIRECT(ADDRESS(IF(ROW()-$H$1&gt;1,ROW()-$H$1,2),COLUMN()-1)),"&gt;=0"),0)</f>
        <v>10.58111111111111</v>
      </c>
      <c r="D53" s="5">
        <f ca="1">IFERROR(SUMIF(INDIRECT(ADDRESS(ROW(),COLUMN()-2)):INDIRECT(ADDRESS(IF(ROW()-$H$1&gt;1,ROW()-$H$1,2),COLUMN()-2)),"&gt;=0"),0)</f>
        <v>95.22999999999999</v>
      </c>
      <c r="E53" s="7">
        <f t="shared" ca="1" si="0"/>
        <v>10</v>
      </c>
    </row>
    <row r="54" spans="1:5" x14ac:dyDescent="0.25">
      <c r="A54" s="1">
        <v>44427</v>
      </c>
      <c r="C54" s="5">
        <f ca="1">IFERROR(AVERAGEIF(INDIRECT(ADDRESS(ROW(),COLUMN()-1)):INDIRECT(ADDRESS(IF(ROW()-$H$1&gt;1,ROW()-$H$1,2),COLUMN()-1)),"&gt;=0"),0)</f>
        <v>11.903749999999999</v>
      </c>
      <c r="D54" s="5">
        <f ca="1">IFERROR(SUMIF(INDIRECT(ADDRESS(ROW(),COLUMN()-2)):INDIRECT(ADDRESS(IF(ROW()-$H$1&gt;1,ROW()-$H$1,2),COLUMN()-2)),"&gt;=0"),0)</f>
        <v>95.22999999999999</v>
      </c>
      <c r="E54" s="7">
        <f t="shared" ca="1" si="0"/>
        <v>9</v>
      </c>
    </row>
    <row r="55" spans="1:5" x14ac:dyDescent="0.25">
      <c r="A55" s="1">
        <v>44428</v>
      </c>
      <c r="C55" s="5">
        <f ca="1">IFERROR(AVERAGEIF(INDIRECT(ADDRESS(ROW(),COLUMN()-1)):INDIRECT(ADDRESS(IF(ROW()-$H$1&gt;1,ROW()-$H$1,2),COLUMN()-1)),"&gt;=0"),0)</f>
        <v>13.208571428571428</v>
      </c>
      <c r="D55" s="5">
        <f ca="1">IFERROR(SUMIF(INDIRECT(ADDRESS(ROW(),COLUMN()-2)):INDIRECT(ADDRESS(IF(ROW()-$H$1&gt;1,ROW()-$H$1,2),COLUMN()-2)),"&gt;=0"),0)</f>
        <v>92.46</v>
      </c>
      <c r="E55" s="7">
        <f t="shared" ca="1" si="0"/>
        <v>8</v>
      </c>
    </row>
    <row r="56" spans="1:5" x14ac:dyDescent="0.25">
      <c r="A56" s="1">
        <v>44429</v>
      </c>
      <c r="C56" s="5">
        <f ca="1">IFERROR(AVERAGEIF(INDIRECT(ADDRESS(ROW(),COLUMN()-1)):INDIRECT(ADDRESS(IF(ROW()-$H$1&gt;1,ROW()-$H$1,2),COLUMN()-1)),"&gt;=0"),0)</f>
        <v>11.593333333333332</v>
      </c>
      <c r="D56" s="5">
        <f ca="1">IFERROR(SUMIF(INDIRECT(ADDRESS(ROW(),COLUMN()-2)):INDIRECT(ADDRESS(IF(ROW()-$H$1&gt;1,ROW()-$H$1,2),COLUMN()-2)),"&gt;=0"),0)</f>
        <v>69.559999999999988</v>
      </c>
      <c r="E56" s="7">
        <f t="shared" ca="1" si="0"/>
        <v>9</v>
      </c>
    </row>
    <row r="57" spans="1:5" x14ac:dyDescent="0.25">
      <c r="A57" s="1">
        <v>44430</v>
      </c>
      <c r="C57" s="5">
        <f ca="1">IFERROR(AVERAGEIF(INDIRECT(ADDRESS(ROW(),COLUMN()-1)):INDIRECT(ADDRESS(IF(ROW()-$H$1&gt;1,ROW()-$H$1,2),COLUMN()-1)),"&gt;=0"),0)</f>
        <v>12.023999999999999</v>
      </c>
      <c r="D57" s="5">
        <f ca="1">IFERROR(SUMIF(INDIRECT(ADDRESS(ROW(),COLUMN()-2)):INDIRECT(ADDRESS(IF(ROW()-$H$1&gt;1,ROW()-$H$1,2),COLUMN()-2)),"&gt;=0"),0)</f>
        <v>60.12</v>
      </c>
      <c r="E57" s="7">
        <f t="shared" ca="1" si="0"/>
        <v>9</v>
      </c>
    </row>
    <row r="58" spans="1:5" x14ac:dyDescent="0.25">
      <c r="A58" s="1">
        <v>44431</v>
      </c>
      <c r="C58" s="5">
        <f ca="1">IFERROR(AVERAGEIF(INDIRECT(ADDRESS(ROW(),COLUMN()-1)):INDIRECT(ADDRESS(IF(ROW()-$H$1&gt;1,ROW()-$H$1,2),COLUMN()-1)),"&gt;=0"),0)</f>
        <v>12.942500000000001</v>
      </c>
      <c r="D58" s="5">
        <f ca="1">IFERROR(SUMIF(INDIRECT(ADDRESS(ROW(),COLUMN()-2)):INDIRECT(ADDRESS(IF(ROW()-$H$1&gt;1,ROW()-$H$1,2),COLUMN()-2)),"&gt;=0"),0)</f>
        <v>51.77</v>
      </c>
      <c r="E58" s="7">
        <f t="shared" ca="1" si="0"/>
        <v>8</v>
      </c>
    </row>
    <row r="59" spans="1:5" x14ac:dyDescent="0.25">
      <c r="A59" s="1">
        <v>44432</v>
      </c>
      <c r="C59" s="5">
        <f ca="1">IFERROR(AVERAGEIF(INDIRECT(ADDRESS(ROW(),COLUMN()-1)):INDIRECT(ADDRESS(IF(ROW()-$H$1&gt;1,ROW()-$H$1,2),COLUMN()-1)),"&gt;=0"),0)</f>
        <v>12.299999999999999</v>
      </c>
      <c r="D59" s="5">
        <f ca="1">IFERROR(SUMIF(INDIRECT(ADDRESS(ROW(),COLUMN()-2)):INDIRECT(ADDRESS(IF(ROW()-$H$1&gt;1,ROW()-$H$1,2),COLUMN()-2)),"&gt;=0"),0)</f>
        <v>36.9</v>
      </c>
      <c r="E59" s="7">
        <f t="shared" ca="1" si="0"/>
        <v>9</v>
      </c>
    </row>
    <row r="60" spans="1:5" x14ac:dyDescent="0.25">
      <c r="A60" s="1">
        <v>44433</v>
      </c>
      <c r="C60" s="5">
        <f ca="1">IFERROR(AVERAGEIF(INDIRECT(ADDRESS(ROW(),COLUMN()-1)):INDIRECT(ADDRESS(IF(ROW()-$H$1&gt;1,ROW()-$H$1,2),COLUMN()-1)),"&gt;=0"),0)</f>
        <v>17.234999999999999</v>
      </c>
      <c r="D60" s="5">
        <f ca="1">IFERROR(SUMIF(INDIRECT(ADDRESS(ROW(),COLUMN()-2)):INDIRECT(ADDRESS(IF(ROW()-$H$1&gt;1,ROW()-$H$1,2),COLUMN()-2)),"&gt;=0"),0)</f>
        <v>34.47</v>
      </c>
      <c r="E60" s="7">
        <f t="shared" ca="1" si="0"/>
        <v>6</v>
      </c>
    </row>
    <row r="61" spans="1:5" x14ac:dyDescent="0.25">
      <c r="A61" s="1">
        <v>44434</v>
      </c>
      <c r="C61" s="5">
        <f ca="1">IFERROR(AVERAGEIF(INDIRECT(ADDRESS(ROW(),COLUMN()-1)):INDIRECT(ADDRESS(IF(ROW()-$H$1&gt;1,ROW()-$H$1,2),COLUMN()-1)),"&gt;=0"),0)</f>
        <v>14.1</v>
      </c>
      <c r="D61" s="5">
        <f ca="1">IFERROR(SUMIF(INDIRECT(ADDRESS(ROW(),COLUMN()-2)):INDIRECT(ADDRESS(IF(ROW()-$H$1&gt;1,ROW()-$H$1,2),COLUMN()-2)),"&gt;=0"),0)</f>
        <v>14.1</v>
      </c>
      <c r="E61" s="7">
        <f t="shared" ca="1" si="0"/>
        <v>8</v>
      </c>
    </row>
    <row r="62" spans="1:5" x14ac:dyDescent="0.25">
      <c r="A62" s="1">
        <v>44435</v>
      </c>
      <c r="C62" s="5">
        <f ca="1">IFERROR(AVERAGEIF(INDIRECT(ADDRESS(ROW(),COLUMN()-1)):INDIRECT(ADDRESS(IF(ROW()-$H$1&gt;1,ROW()-$H$1,2),COLUMN()-1)),"&gt;=0"),0)</f>
        <v>0</v>
      </c>
      <c r="D62" s="5">
        <f ca="1">IFERROR(SUMIF(INDIRECT(ADDRESS(ROW(),COLUMN()-2)):INDIRECT(ADDRESS(IF(ROW()-$H$1&gt;1,ROW()-$H$1,2),COLUMN()-2)),"&gt;=0"),0)</f>
        <v>0</v>
      </c>
      <c r="E62" s="7">
        <f t="shared" ca="1" si="0"/>
        <v>0</v>
      </c>
    </row>
    <row r="63" spans="1:5" x14ac:dyDescent="0.25">
      <c r="A63" s="1">
        <v>44436</v>
      </c>
      <c r="C63" s="5">
        <f ca="1">IFERROR(AVERAGEIF(INDIRECT(ADDRESS(ROW(),COLUMN()-1)):INDIRECT(ADDRESS(IF(ROW()-$H$1&gt;1,ROW()-$H$1,2),COLUMN()-1)),"&gt;=0"),0)</f>
        <v>0</v>
      </c>
      <c r="D63" s="5">
        <f ca="1">IFERROR(SUMIF(INDIRECT(ADDRESS(ROW(),COLUMN()-2)):INDIRECT(ADDRESS(IF(ROW()-$H$1&gt;1,ROW()-$H$1,2),COLUMN()-2)),"&gt;=0"),0)</f>
        <v>0</v>
      </c>
      <c r="E63" s="7">
        <f t="shared" ca="1" si="0"/>
        <v>0</v>
      </c>
    </row>
    <row r="64" spans="1:5" x14ac:dyDescent="0.25">
      <c r="A64" s="1">
        <v>44437</v>
      </c>
      <c r="C64" s="5">
        <f ca="1">IFERROR(AVERAGEIF(INDIRECT(ADDRESS(ROW(),COLUMN()-1)):INDIRECT(ADDRESS(IF(ROW()-$H$1&gt;1,ROW()-$H$1,2),COLUMN()-1)),"&gt;=0"),0)</f>
        <v>0</v>
      </c>
      <c r="D64" s="5">
        <f ca="1">IFERROR(SUMIF(INDIRECT(ADDRESS(ROW(),COLUMN()-2)):INDIRECT(ADDRESS(IF(ROW()-$H$1&gt;1,ROW()-$H$1,2),COLUMN()-2)),"&gt;=0"),0)</f>
        <v>0</v>
      </c>
      <c r="E64" s="7">
        <f t="shared" ca="1" si="0"/>
        <v>0</v>
      </c>
    </row>
    <row r="65" spans="1:5" x14ac:dyDescent="0.25">
      <c r="A65" s="1">
        <v>44438</v>
      </c>
      <c r="C65" s="5">
        <f ca="1">IFERROR(AVERAGEIF(INDIRECT(ADDRESS(ROW(),COLUMN()-1)):INDIRECT(ADDRESS(IF(ROW()-$H$1&gt;1,ROW()-$H$1,2),COLUMN()-1)),"&gt;=0"),0)</f>
        <v>0</v>
      </c>
      <c r="D65" s="5">
        <f ca="1">IFERROR(SUMIF(INDIRECT(ADDRESS(ROW(),COLUMN()-2)):INDIRECT(ADDRESS(IF(ROW()-$H$1&gt;1,ROW()-$H$1,2),COLUMN()-2)),"&gt;=0"),0)</f>
        <v>0</v>
      </c>
      <c r="E65" s="7">
        <f t="shared" ca="1" si="0"/>
        <v>0</v>
      </c>
    </row>
    <row r="66" spans="1:5" x14ac:dyDescent="0.25">
      <c r="A66" s="1">
        <v>44439</v>
      </c>
      <c r="C66" s="5">
        <f ca="1">IFERROR(AVERAGEIF(INDIRECT(ADDRESS(ROW(),COLUMN()-1)):INDIRECT(ADDRESS(IF(ROW()-$H$1&gt;1,ROW()-$H$1,2),COLUMN()-1)),"&gt;=0"),0)</f>
        <v>0</v>
      </c>
      <c r="D66" s="5">
        <f ca="1">IFERROR(SUMIF(INDIRECT(ADDRESS(ROW(),COLUMN()-2)):INDIRECT(ADDRESS(IF(ROW()-$H$1&gt;1,ROW()-$H$1,2),COLUMN()-2)),"&gt;=0"),0)</f>
        <v>0</v>
      </c>
      <c r="E66" s="7">
        <f t="shared" ca="1" si="0"/>
        <v>0</v>
      </c>
    </row>
    <row r="67" spans="1:5" x14ac:dyDescent="0.25">
      <c r="A67" s="1">
        <v>44440</v>
      </c>
      <c r="C67" s="5">
        <f ca="1">IFERROR(AVERAGEIF(INDIRECT(ADDRESS(ROW(),COLUMN()-1)):INDIRECT(ADDRESS(IF(ROW()-$H$1&gt;1,ROW()-$H$1,2),COLUMN()-1)),"&gt;=0"),0)</f>
        <v>0</v>
      </c>
      <c r="D67" s="5">
        <f ca="1">IFERROR(SUMIF(INDIRECT(ADDRESS(ROW(),COLUMN()-2)):INDIRECT(ADDRESS(IF(ROW()-$H$1&gt;1,ROW()-$H$1,2),COLUMN()-2)),"&gt;=0"),0)</f>
        <v>0</v>
      </c>
      <c r="E67" s="7">
        <f t="shared" ref="E67:E130" ca="1" si="1">IFERROR(_xlfn.CEILING.MATH(100/C67),0)</f>
        <v>0</v>
      </c>
    </row>
    <row r="68" spans="1:5" x14ac:dyDescent="0.25">
      <c r="A68" s="1">
        <v>44441</v>
      </c>
      <c r="C68" s="5">
        <f ca="1">IFERROR(AVERAGEIF(INDIRECT(ADDRESS(ROW(),COLUMN()-1)):INDIRECT(ADDRESS(IF(ROW()-$H$1&gt;1,ROW()-$H$1,2),COLUMN()-1)),"&gt;=0"),0)</f>
        <v>0</v>
      </c>
      <c r="D68" s="5">
        <f ca="1">IFERROR(SUMIF(INDIRECT(ADDRESS(ROW(),COLUMN()-2)):INDIRECT(ADDRESS(IF(ROW()-$H$1&gt;1,ROW()-$H$1,2),COLUMN()-2)),"&gt;=0"),0)</f>
        <v>0</v>
      </c>
      <c r="E68" s="7">
        <f t="shared" ca="1" si="1"/>
        <v>0</v>
      </c>
    </row>
    <row r="69" spans="1:5" x14ac:dyDescent="0.25">
      <c r="A69" s="1">
        <v>44442</v>
      </c>
      <c r="C69" s="5">
        <f ca="1">IFERROR(AVERAGEIF(INDIRECT(ADDRESS(ROW(),COLUMN()-1)):INDIRECT(ADDRESS(IF(ROW()-$H$1&gt;1,ROW()-$H$1,2),COLUMN()-1)),"&gt;=0"),0)</f>
        <v>0</v>
      </c>
      <c r="D69" s="5">
        <f ca="1">IFERROR(SUMIF(INDIRECT(ADDRESS(ROW(),COLUMN()-2)):INDIRECT(ADDRESS(IF(ROW()-$H$1&gt;1,ROW()-$H$1,2),COLUMN()-2)),"&gt;=0"),0)</f>
        <v>0</v>
      </c>
      <c r="E69" s="7">
        <f t="shared" ca="1" si="1"/>
        <v>0</v>
      </c>
    </row>
    <row r="70" spans="1:5" x14ac:dyDescent="0.25">
      <c r="A70" s="1">
        <v>44443</v>
      </c>
      <c r="C70" s="5">
        <f ca="1">IFERROR(AVERAGEIF(INDIRECT(ADDRESS(ROW(),COLUMN()-1)):INDIRECT(ADDRESS(IF(ROW()-$H$1&gt;1,ROW()-$H$1,2),COLUMN()-1)),"&gt;=0"),0)</f>
        <v>0</v>
      </c>
      <c r="D70" s="5">
        <f ca="1">IFERROR(SUMIF(INDIRECT(ADDRESS(ROW(),COLUMN()-2)):INDIRECT(ADDRESS(IF(ROW()-$H$1&gt;1,ROW()-$H$1,2),COLUMN()-2)),"&gt;=0"),0)</f>
        <v>0</v>
      </c>
      <c r="E70" s="7">
        <f t="shared" ca="1" si="1"/>
        <v>0</v>
      </c>
    </row>
    <row r="71" spans="1:5" x14ac:dyDescent="0.25">
      <c r="A71" s="1">
        <v>44444</v>
      </c>
      <c r="C71" s="5">
        <f ca="1">IFERROR(AVERAGEIF(INDIRECT(ADDRESS(ROW(),COLUMN()-1)):INDIRECT(ADDRESS(IF(ROW()-$H$1&gt;1,ROW()-$H$1,2),COLUMN()-1)),"&gt;=0"),0)</f>
        <v>0</v>
      </c>
      <c r="D71" s="5">
        <f ca="1">IFERROR(SUMIF(INDIRECT(ADDRESS(ROW(),COLUMN()-2)):INDIRECT(ADDRESS(IF(ROW()-$H$1&gt;1,ROW()-$H$1,2),COLUMN()-2)),"&gt;=0"),0)</f>
        <v>0</v>
      </c>
      <c r="E71" s="7">
        <f t="shared" ca="1" si="1"/>
        <v>0</v>
      </c>
    </row>
    <row r="72" spans="1:5" x14ac:dyDescent="0.25">
      <c r="A72" s="1">
        <v>44445</v>
      </c>
      <c r="C72" s="5">
        <f ca="1">IFERROR(AVERAGEIF(INDIRECT(ADDRESS(ROW(),COLUMN()-1)):INDIRECT(ADDRESS(IF(ROW()-$H$1&gt;1,ROW()-$H$1,2),COLUMN()-1)),"&gt;=0"),0)</f>
        <v>0</v>
      </c>
      <c r="D72" s="5">
        <f ca="1">IFERROR(SUMIF(INDIRECT(ADDRESS(ROW(),COLUMN()-2)):INDIRECT(ADDRESS(IF(ROW()-$H$1&gt;1,ROW()-$H$1,2),COLUMN()-2)),"&gt;=0"),0)</f>
        <v>0</v>
      </c>
      <c r="E72" s="7">
        <f t="shared" ca="1" si="1"/>
        <v>0</v>
      </c>
    </row>
    <row r="73" spans="1:5" x14ac:dyDescent="0.25">
      <c r="A73" s="1">
        <v>44446</v>
      </c>
      <c r="C73" s="5">
        <f ca="1">IFERROR(AVERAGEIF(INDIRECT(ADDRESS(ROW(),COLUMN()-1)):INDIRECT(ADDRESS(IF(ROW()-$H$1&gt;1,ROW()-$H$1,2),COLUMN()-1)),"&gt;=0"),0)</f>
        <v>0</v>
      </c>
      <c r="D73" s="5">
        <f ca="1">IFERROR(SUMIF(INDIRECT(ADDRESS(ROW(),COLUMN()-2)):INDIRECT(ADDRESS(IF(ROW()-$H$1&gt;1,ROW()-$H$1,2),COLUMN()-2)),"&gt;=0"),0)</f>
        <v>0</v>
      </c>
      <c r="E73" s="7">
        <f t="shared" ca="1" si="1"/>
        <v>0</v>
      </c>
    </row>
    <row r="74" spans="1:5" x14ac:dyDescent="0.25">
      <c r="A74" s="1">
        <v>44447</v>
      </c>
      <c r="C74" s="5">
        <f ca="1">IFERROR(AVERAGEIF(INDIRECT(ADDRESS(ROW(),COLUMN()-1)):INDIRECT(ADDRESS(IF(ROW()-$H$1&gt;1,ROW()-$H$1,2),COLUMN()-1)),"&gt;=0"),0)</f>
        <v>0</v>
      </c>
      <c r="D74" s="5">
        <f ca="1">IFERROR(SUMIF(INDIRECT(ADDRESS(ROW(),COLUMN()-2)):INDIRECT(ADDRESS(IF(ROW()-$H$1&gt;1,ROW()-$H$1,2),COLUMN()-2)),"&gt;=0"),0)</f>
        <v>0</v>
      </c>
      <c r="E74" s="7">
        <f t="shared" ca="1" si="1"/>
        <v>0</v>
      </c>
    </row>
    <row r="75" spans="1:5" x14ac:dyDescent="0.25">
      <c r="A75" s="1">
        <v>44448</v>
      </c>
      <c r="C75" s="5">
        <f ca="1">IFERROR(AVERAGEIF(INDIRECT(ADDRESS(ROW(),COLUMN()-1)):INDIRECT(ADDRESS(IF(ROW()-$H$1&gt;1,ROW()-$H$1,2),COLUMN()-1)),"&gt;=0"),0)</f>
        <v>0</v>
      </c>
      <c r="D75" s="5">
        <f ca="1">IFERROR(SUMIF(INDIRECT(ADDRESS(ROW(),COLUMN()-2)):INDIRECT(ADDRESS(IF(ROW()-$H$1&gt;1,ROW()-$H$1,2),COLUMN()-2)),"&gt;=0"),0)</f>
        <v>0</v>
      </c>
      <c r="E75" s="7">
        <f t="shared" ca="1" si="1"/>
        <v>0</v>
      </c>
    </row>
    <row r="76" spans="1:5" x14ac:dyDescent="0.25">
      <c r="A76" s="1">
        <v>44449</v>
      </c>
      <c r="C76" s="5">
        <f ca="1">IFERROR(AVERAGEIF(INDIRECT(ADDRESS(ROW(),COLUMN()-1)):INDIRECT(ADDRESS(IF(ROW()-$H$1&gt;1,ROW()-$H$1,2),COLUMN()-1)),"&gt;=0"),0)</f>
        <v>0</v>
      </c>
      <c r="D76" s="5">
        <f ca="1">IFERROR(SUMIF(INDIRECT(ADDRESS(ROW(),COLUMN()-2)):INDIRECT(ADDRESS(IF(ROW()-$H$1&gt;1,ROW()-$H$1,2),COLUMN()-2)),"&gt;=0"),0)</f>
        <v>0</v>
      </c>
      <c r="E76" s="7">
        <f t="shared" ca="1" si="1"/>
        <v>0</v>
      </c>
    </row>
    <row r="77" spans="1:5" x14ac:dyDescent="0.25">
      <c r="A77" s="1">
        <v>44450</v>
      </c>
      <c r="C77" s="5">
        <f ca="1">IFERROR(AVERAGEIF(INDIRECT(ADDRESS(ROW(),COLUMN()-1)):INDIRECT(ADDRESS(IF(ROW()-$H$1&gt;1,ROW()-$H$1,2),COLUMN()-1)),"&gt;=0"),0)</f>
        <v>0</v>
      </c>
      <c r="D77" s="5">
        <f ca="1">IFERROR(SUMIF(INDIRECT(ADDRESS(ROW(),COLUMN()-2)):INDIRECT(ADDRESS(IF(ROW()-$H$1&gt;1,ROW()-$H$1,2),COLUMN()-2)),"&gt;=0"),0)</f>
        <v>0</v>
      </c>
      <c r="E77" s="7">
        <f t="shared" ca="1" si="1"/>
        <v>0</v>
      </c>
    </row>
    <row r="78" spans="1:5" x14ac:dyDescent="0.25">
      <c r="A78" s="1">
        <v>44451</v>
      </c>
      <c r="C78" s="5">
        <f ca="1">IFERROR(AVERAGEIF(INDIRECT(ADDRESS(ROW(),COLUMN()-1)):INDIRECT(ADDRESS(IF(ROW()-$H$1&gt;1,ROW()-$H$1,2),COLUMN()-1)),"&gt;=0"),0)</f>
        <v>0</v>
      </c>
      <c r="D78" s="5">
        <f ca="1">IFERROR(SUMIF(INDIRECT(ADDRESS(ROW(),COLUMN()-2)):INDIRECT(ADDRESS(IF(ROW()-$H$1&gt;1,ROW()-$H$1,2),COLUMN()-2)),"&gt;=0"),0)</f>
        <v>0</v>
      </c>
      <c r="E78" s="7">
        <f t="shared" ca="1" si="1"/>
        <v>0</v>
      </c>
    </row>
    <row r="79" spans="1:5" x14ac:dyDescent="0.25">
      <c r="A79" s="1">
        <v>44452</v>
      </c>
      <c r="C79" s="5">
        <f ca="1">IFERROR(AVERAGEIF(INDIRECT(ADDRESS(ROW(),COLUMN()-1)):INDIRECT(ADDRESS(IF(ROW()-$H$1&gt;1,ROW()-$H$1,2),COLUMN()-1)),"&gt;=0"),0)</f>
        <v>0</v>
      </c>
      <c r="D79" s="5">
        <f ca="1">IFERROR(SUMIF(INDIRECT(ADDRESS(ROW(),COLUMN()-2)):INDIRECT(ADDRESS(IF(ROW()-$H$1&gt;1,ROW()-$H$1,2),COLUMN()-2)),"&gt;=0"),0)</f>
        <v>0</v>
      </c>
      <c r="E79" s="7">
        <f t="shared" ca="1" si="1"/>
        <v>0</v>
      </c>
    </row>
    <row r="80" spans="1:5" x14ac:dyDescent="0.25">
      <c r="A80" s="1">
        <v>44453</v>
      </c>
      <c r="C80" s="5">
        <f ca="1">IFERROR(AVERAGEIF(INDIRECT(ADDRESS(ROW(),COLUMN()-1)):INDIRECT(ADDRESS(IF(ROW()-$H$1&gt;1,ROW()-$H$1,2),COLUMN()-1)),"&gt;=0"),0)</f>
        <v>0</v>
      </c>
      <c r="D80" s="5">
        <f ca="1">IFERROR(SUMIF(INDIRECT(ADDRESS(ROW(),COLUMN()-2)):INDIRECT(ADDRESS(IF(ROW()-$H$1&gt;1,ROW()-$H$1,2),COLUMN()-2)),"&gt;=0"),0)</f>
        <v>0</v>
      </c>
      <c r="E80" s="7">
        <f t="shared" ca="1" si="1"/>
        <v>0</v>
      </c>
    </row>
    <row r="81" spans="1:5" x14ac:dyDescent="0.25">
      <c r="A81" s="1">
        <v>44454</v>
      </c>
      <c r="C81" s="5">
        <f ca="1">IFERROR(AVERAGEIF(INDIRECT(ADDRESS(ROW(),COLUMN()-1)):INDIRECT(ADDRESS(IF(ROW()-$H$1&gt;1,ROW()-$H$1,2),COLUMN()-1)),"&gt;=0"),0)</f>
        <v>0</v>
      </c>
      <c r="D81" s="5">
        <f ca="1">IFERROR(SUMIF(INDIRECT(ADDRESS(ROW(),COLUMN()-2)):INDIRECT(ADDRESS(IF(ROW()-$H$1&gt;1,ROW()-$H$1,2),COLUMN()-2)),"&gt;=0"),0)</f>
        <v>0</v>
      </c>
      <c r="E81" s="7">
        <f t="shared" ca="1" si="1"/>
        <v>0</v>
      </c>
    </row>
    <row r="82" spans="1:5" x14ac:dyDescent="0.25">
      <c r="A82" s="1">
        <v>44455</v>
      </c>
      <c r="C82" s="5">
        <f ca="1">IFERROR(AVERAGEIF(INDIRECT(ADDRESS(ROW(),COLUMN()-1)):INDIRECT(ADDRESS(IF(ROW()-$H$1&gt;1,ROW()-$H$1,2),COLUMN()-1)),"&gt;=0"),0)</f>
        <v>0</v>
      </c>
      <c r="D82" s="5">
        <f ca="1">IFERROR(SUMIF(INDIRECT(ADDRESS(ROW(),COLUMN()-2)):INDIRECT(ADDRESS(IF(ROW()-$H$1&gt;1,ROW()-$H$1,2),COLUMN()-2)),"&gt;=0"),0)</f>
        <v>0</v>
      </c>
      <c r="E82" s="7">
        <f t="shared" ca="1" si="1"/>
        <v>0</v>
      </c>
    </row>
    <row r="83" spans="1:5" x14ac:dyDescent="0.25">
      <c r="A83" s="1">
        <v>44456</v>
      </c>
      <c r="C83" s="5">
        <f ca="1">IFERROR(AVERAGEIF(INDIRECT(ADDRESS(ROW(),COLUMN()-1)):INDIRECT(ADDRESS(IF(ROW()-$H$1&gt;1,ROW()-$H$1,2),COLUMN()-1)),"&gt;=0"),0)</f>
        <v>0</v>
      </c>
      <c r="D83" s="5">
        <f ca="1">IFERROR(SUMIF(INDIRECT(ADDRESS(ROW(),COLUMN()-2)):INDIRECT(ADDRESS(IF(ROW()-$H$1&gt;1,ROW()-$H$1,2),COLUMN()-2)),"&gt;=0"),0)</f>
        <v>0</v>
      </c>
      <c r="E83" s="7">
        <f t="shared" ca="1" si="1"/>
        <v>0</v>
      </c>
    </row>
    <row r="84" spans="1:5" x14ac:dyDescent="0.25">
      <c r="A84" s="1">
        <v>44457</v>
      </c>
      <c r="C84" s="5">
        <f ca="1">IFERROR(AVERAGEIF(INDIRECT(ADDRESS(ROW(),COLUMN()-1)):INDIRECT(ADDRESS(IF(ROW()-$H$1&gt;1,ROW()-$H$1,2),COLUMN()-1)),"&gt;=0"),0)</f>
        <v>0</v>
      </c>
      <c r="D84" s="5">
        <f ca="1">IFERROR(SUMIF(INDIRECT(ADDRESS(ROW(),COLUMN()-2)):INDIRECT(ADDRESS(IF(ROW()-$H$1&gt;1,ROW()-$H$1,2),COLUMN()-2)),"&gt;=0"),0)</f>
        <v>0</v>
      </c>
      <c r="E84" s="7">
        <f t="shared" ca="1" si="1"/>
        <v>0</v>
      </c>
    </row>
    <row r="85" spans="1:5" x14ac:dyDescent="0.25">
      <c r="A85" s="1">
        <v>44458</v>
      </c>
      <c r="C85" s="5">
        <f ca="1">IFERROR(AVERAGEIF(INDIRECT(ADDRESS(ROW(),COLUMN()-1)):INDIRECT(ADDRESS(IF(ROW()-$H$1&gt;1,ROW()-$H$1,2),COLUMN()-1)),"&gt;=0"),0)</f>
        <v>0</v>
      </c>
      <c r="D85" s="5">
        <f ca="1">IFERROR(SUMIF(INDIRECT(ADDRESS(ROW(),COLUMN()-2)):INDIRECT(ADDRESS(IF(ROW()-$H$1&gt;1,ROW()-$H$1,2),COLUMN()-2)),"&gt;=0"),0)</f>
        <v>0</v>
      </c>
      <c r="E85" s="7">
        <f t="shared" ca="1" si="1"/>
        <v>0</v>
      </c>
    </row>
    <row r="86" spans="1:5" x14ac:dyDescent="0.25">
      <c r="A86" s="1">
        <v>44459</v>
      </c>
      <c r="C86" s="5">
        <f ca="1">IFERROR(AVERAGEIF(INDIRECT(ADDRESS(ROW(),COLUMN()-1)):INDIRECT(ADDRESS(IF(ROW()-$H$1&gt;1,ROW()-$H$1,2),COLUMN()-1)),"&gt;=0"),0)</f>
        <v>0</v>
      </c>
      <c r="D86" s="5">
        <f ca="1">IFERROR(SUMIF(INDIRECT(ADDRESS(ROW(),COLUMN()-2)):INDIRECT(ADDRESS(IF(ROW()-$H$1&gt;1,ROW()-$H$1,2),COLUMN()-2)),"&gt;=0"),0)</f>
        <v>0</v>
      </c>
      <c r="E86" s="7">
        <f t="shared" ca="1" si="1"/>
        <v>0</v>
      </c>
    </row>
    <row r="87" spans="1:5" x14ac:dyDescent="0.25">
      <c r="A87" s="1">
        <v>44460</v>
      </c>
      <c r="C87" s="5">
        <f ca="1">IFERROR(AVERAGEIF(INDIRECT(ADDRESS(ROW(),COLUMN()-1)):INDIRECT(ADDRESS(IF(ROW()-$H$1&gt;1,ROW()-$H$1,2),COLUMN()-1)),"&gt;=0"),0)</f>
        <v>0</v>
      </c>
      <c r="D87" s="5">
        <f ca="1">IFERROR(SUMIF(INDIRECT(ADDRESS(ROW(),COLUMN()-2)):INDIRECT(ADDRESS(IF(ROW()-$H$1&gt;1,ROW()-$H$1,2),COLUMN()-2)),"&gt;=0"),0)</f>
        <v>0</v>
      </c>
      <c r="E87" s="7">
        <f t="shared" ca="1" si="1"/>
        <v>0</v>
      </c>
    </row>
    <row r="88" spans="1:5" x14ac:dyDescent="0.25">
      <c r="A88" s="1">
        <v>44461</v>
      </c>
      <c r="C88" s="5">
        <f ca="1">IFERROR(AVERAGEIF(INDIRECT(ADDRESS(ROW(),COLUMN()-1)):INDIRECT(ADDRESS(IF(ROW()-$H$1&gt;1,ROW()-$H$1,2),COLUMN()-1)),"&gt;=0"),0)</f>
        <v>0</v>
      </c>
      <c r="D88" s="5">
        <f ca="1">IFERROR(SUMIF(INDIRECT(ADDRESS(ROW(),COLUMN()-2)):INDIRECT(ADDRESS(IF(ROW()-$H$1&gt;1,ROW()-$H$1,2),COLUMN()-2)),"&gt;=0"),0)</f>
        <v>0</v>
      </c>
      <c r="E88" s="7">
        <f t="shared" ca="1" si="1"/>
        <v>0</v>
      </c>
    </row>
    <row r="89" spans="1:5" x14ac:dyDescent="0.25">
      <c r="A89" s="1">
        <v>44462</v>
      </c>
      <c r="C89" s="5">
        <f ca="1">IFERROR(AVERAGEIF(INDIRECT(ADDRESS(ROW(),COLUMN()-1)):INDIRECT(ADDRESS(IF(ROW()-$H$1&gt;1,ROW()-$H$1,2),COLUMN()-1)),"&gt;=0"),0)</f>
        <v>0</v>
      </c>
      <c r="D89" s="5">
        <f ca="1">IFERROR(SUMIF(INDIRECT(ADDRESS(ROW(),COLUMN()-2)):INDIRECT(ADDRESS(IF(ROW()-$H$1&gt;1,ROW()-$H$1,2),COLUMN()-2)),"&gt;=0"),0)</f>
        <v>0</v>
      </c>
      <c r="E89" s="7">
        <f t="shared" ca="1" si="1"/>
        <v>0</v>
      </c>
    </row>
    <row r="90" spans="1:5" x14ac:dyDescent="0.25">
      <c r="A90" s="1">
        <v>44463</v>
      </c>
      <c r="C90" s="5">
        <f ca="1">IFERROR(AVERAGEIF(INDIRECT(ADDRESS(ROW(),COLUMN()-1)):INDIRECT(ADDRESS(IF(ROW()-$H$1&gt;1,ROW()-$H$1,2),COLUMN()-1)),"&gt;=0"),0)</f>
        <v>0</v>
      </c>
      <c r="D90" s="5">
        <f ca="1">IFERROR(SUMIF(INDIRECT(ADDRESS(ROW(),COLUMN()-2)):INDIRECT(ADDRESS(IF(ROW()-$H$1&gt;1,ROW()-$H$1,2),COLUMN()-2)),"&gt;=0"),0)</f>
        <v>0</v>
      </c>
      <c r="E90" s="7">
        <f t="shared" ca="1" si="1"/>
        <v>0</v>
      </c>
    </row>
    <row r="91" spans="1:5" x14ac:dyDescent="0.25">
      <c r="A91" s="1">
        <v>44464</v>
      </c>
      <c r="C91" s="5">
        <f ca="1">IFERROR(AVERAGEIF(INDIRECT(ADDRESS(ROW(),COLUMN()-1)):INDIRECT(ADDRESS(IF(ROW()-$H$1&gt;1,ROW()-$H$1,2),COLUMN()-1)),"&gt;=0"),0)</f>
        <v>0</v>
      </c>
      <c r="D91" s="5">
        <f ca="1">IFERROR(SUMIF(INDIRECT(ADDRESS(ROW(),COLUMN()-2)):INDIRECT(ADDRESS(IF(ROW()-$H$1&gt;1,ROW()-$H$1,2),COLUMN()-2)),"&gt;=0"),0)</f>
        <v>0</v>
      </c>
      <c r="E91" s="7">
        <f t="shared" ca="1" si="1"/>
        <v>0</v>
      </c>
    </row>
    <row r="92" spans="1:5" x14ac:dyDescent="0.25">
      <c r="A92" s="1">
        <v>44465</v>
      </c>
      <c r="C92" s="5">
        <f ca="1">IFERROR(AVERAGEIF(INDIRECT(ADDRESS(ROW(),COLUMN()-1)):INDIRECT(ADDRESS(IF(ROW()-$H$1&gt;1,ROW()-$H$1,2),COLUMN()-1)),"&gt;=0"),0)</f>
        <v>0</v>
      </c>
      <c r="D92" s="5">
        <f ca="1">IFERROR(SUMIF(INDIRECT(ADDRESS(ROW(),COLUMN()-2)):INDIRECT(ADDRESS(IF(ROW()-$H$1&gt;1,ROW()-$H$1,2),COLUMN()-2)),"&gt;=0"),0)</f>
        <v>0</v>
      </c>
      <c r="E92" s="7">
        <f t="shared" ca="1" si="1"/>
        <v>0</v>
      </c>
    </row>
    <row r="93" spans="1:5" x14ac:dyDescent="0.25">
      <c r="A93" s="1">
        <v>44466</v>
      </c>
      <c r="C93" s="5">
        <f ca="1">IFERROR(AVERAGEIF(INDIRECT(ADDRESS(ROW(),COLUMN()-1)):INDIRECT(ADDRESS(IF(ROW()-$H$1&gt;1,ROW()-$H$1,2),COLUMN()-1)),"&gt;=0"),0)</f>
        <v>0</v>
      </c>
      <c r="D93" s="5">
        <f ca="1">IFERROR(SUMIF(INDIRECT(ADDRESS(ROW(),COLUMN()-2)):INDIRECT(ADDRESS(IF(ROW()-$H$1&gt;1,ROW()-$H$1,2),COLUMN()-2)),"&gt;=0"),0)</f>
        <v>0</v>
      </c>
      <c r="E93" s="7">
        <f t="shared" ca="1" si="1"/>
        <v>0</v>
      </c>
    </row>
    <row r="94" spans="1:5" x14ac:dyDescent="0.25">
      <c r="A94" s="1">
        <v>44467</v>
      </c>
      <c r="C94" s="5">
        <f ca="1">IFERROR(AVERAGEIF(INDIRECT(ADDRESS(ROW(),COLUMN()-1)):INDIRECT(ADDRESS(IF(ROW()-$H$1&gt;1,ROW()-$H$1,2),COLUMN()-1)),"&gt;=0"),0)</f>
        <v>0</v>
      </c>
      <c r="D94" s="5">
        <f ca="1">IFERROR(SUMIF(INDIRECT(ADDRESS(ROW(),COLUMN()-2)):INDIRECT(ADDRESS(IF(ROW()-$H$1&gt;1,ROW()-$H$1,2),COLUMN()-2)),"&gt;=0"),0)</f>
        <v>0</v>
      </c>
      <c r="E94" s="7">
        <f t="shared" ca="1" si="1"/>
        <v>0</v>
      </c>
    </row>
    <row r="95" spans="1:5" x14ac:dyDescent="0.25">
      <c r="A95" s="1">
        <v>44468</v>
      </c>
      <c r="C95" s="5">
        <f ca="1">IFERROR(AVERAGEIF(INDIRECT(ADDRESS(ROW(),COLUMN()-1)):INDIRECT(ADDRESS(IF(ROW()-$H$1&gt;1,ROW()-$H$1,2),COLUMN()-1)),"&gt;=0"),0)</f>
        <v>0</v>
      </c>
      <c r="D95" s="5">
        <f ca="1">IFERROR(SUMIF(INDIRECT(ADDRESS(ROW(),COLUMN()-2)):INDIRECT(ADDRESS(IF(ROW()-$H$1&gt;1,ROW()-$H$1,2),COLUMN()-2)),"&gt;=0"),0)</f>
        <v>0</v>
      </c>
      <c r="E95" s="7">
        <f t="shared" ca="1" si="1"/>
        <v>0</v>
      </c>
    </row>
    <row r="96" spans="1:5" x14ac:dyDescent="0.25">
      <c r="A96" s="1">
        <v>44469</v>
      </c>
      <c r="C96" s="5">
        <f ca="1">IFERROR(AVERAGEIF(INDIRECT(ADDRESS(ROW(),COLUMN()-1)):INDIRECT(ADDRESS(IF(ROW()-$H$1&gt;1,ROW()-$H$1,2),COLUMN()-1)),"&gt;=0"),0)</f>
        <v>0</v>
      </c>
      <c r="D96" s="5">
        <f ca="1">IFERROR(SUMIF(INDIRECT(ADDRESS(ROW(),COLUMN()-2)):INDIRECT(ADDRESS(IF(ROW()-$H$1&gt;1,ROW()-$H$1,2),COLUMN()-2)),"&gt;=0"),0)</f>
        <v>0</v>
      </c>
      <c r="E96" s="7">
        <f t="shared" ca="1" si="1"/>
        <v>0</v>
      </c>
    </row>
    <row r="97" spans="1:5" x14ac:dyDescent="0.25">
      <c r="A97" s="1">
        <v>44470</v>
      </c>
      <c r="C97" s="5">
        <f ca="1">IFERROR(AVERAGEIF(INDIRECT(ADDRESS(ROW(),COLUMN()-1)):INDIRECT(ADDRESS(IF(ROW()-$H$1&gt;1,ROW()-$H$1,2),COLUMN()-1)),"&gt;=0"),0)</f>
        <v>0</v>
      </c>
      <c r="D97" s="5">
        <f ca="1">IFERROR(SUMIF(INDIRECT(ADDRESS(ROW(),COLUMN()-2)):INDIRECT(ADDRESS(IF(ROW()-$H$1&gt;1,ROW()-$H$1,2),COLUMN()-2)),"&gt;=0"),0)</f>
        <v>0</v>
      </c>
      <c r="E97" s="7">
        <f t="shared" ca="1" si="1"/>
        <v>0</v>
      </c>
    </row>
    <row r="98" spans="1:5" x14ac:dyDescent="0.25">
      <c r="A98" s="1">
        <v>44471</v>
      </c>
      <c r="C98" s="5">
        <f ca="1">IFERROR(AVERAGEIF(INDIRECT(ADDRESS(ROW(),COLUMN()-1)):INDIRECT(ADDRESS(IF(ROW()-$H$1&gt;1,ROW()-$H$1,2),COLUMN()-1)),"&gt;=0"),0)</f>
        <v>0</v>
      </c>
      <c r="D98" s="5">
        <f ca="1">IFERROR(SUMIF(INDIRECT(ADDRESS(ROW(),COLUMN()-2)):INDIRECT(ADDRESS(IF(ROW()-$H$1&gt;1,ROW()-$H$1,2),COLUMN()-2)),"&gt;=0"),0)</f>
        <v>0</v>
      </c>
      <c r="E98" s="7">
        <f t="shared" ca="1" si="1"/>
        <v>0</v>
      </c>
    </row>
    <row r="99" spans="1:5" x14ac:dyDescent="0.25">
      <c r="A99" s="1">
        <v>44472</v>
      </c>
      <c r="C99" s="5">
        <f ca="1">IFERROR(AVERAGEIF(INDIRECT(ADDRESS(ROW(),COLUMN()-1)):INDIRECT(ADDRESS(IF(ROW()-$H$1&gt;1,ROW()-$H$1,2),COLUMN()-1)),"&gt;=0"),0)</f>
        <v>0</v>
      </c>
      <c r="D99" s="5">
        <f ca="1">IFERROR(SUMIF(INDIRECT(ADDRESS(ROW(),COLUMN()-2)):INDIRECT(ADDRESS(IF(ROW()-$H$1&gt;1,ROW()-$H$1,2),COLUMN()-2)),"&gt;=0"),0)</f>
        <v>0</v>
      </c>
      <c r="E99" s="7">
        <f t="shared" ca="1" si="1"/>
        <v>0</v>
      </c>
    </row>
    <row r="100" spans="1:5" x14ac:dyDescent="0.25">
      <c r="A100" s="1">
        <v>44473</v>
      </c>
      <c r="C100" s="5">
        <f ca="1">IFERROR(AVERAGEIF(INDIRECT(ADDRESS(ROW(),COLUMN()-1)):INDIRECT(ADDRESS(IF(ROW()-$H$1&gt;1,ROW()-$H$1,2),COLUMN()-1)),"&gt;=0"),0)</f>
        <v>0</v>
      </c>
      <c r="D100" s="5">
        <f ca="1">IFERROR(SUMIF(INDIRECT(ADDRESS(ROW(),COLUMN()-2)):INDIRECT(ADDRESS(IF(ROW()-$H$1&gt;1,ROW()-$H$1,2),COLUMN()-2)),"&gt;=0"),0)</f>
        <v>0</v>
      </c>
      <c r="E100" s="7">
        <f t="shared" ca="1" si="1"/>
        <v>0</v>
      </c>
    </row>
    <row r="101" spans="1:5" x14ac:dyDescent="0.25">
      <c r="A101" s="1">
        <v>44474</v>
      </c>
      <c r="C101" s="5">
        <f ca="1">IFERROR(AVERAGEIF(INDIRECT(ADDRESS(ROW(),COLUMN()-1)):INDIRECT(ADDRESS(IF(ROW()-$H$1&gt;1,ROW()-$H$1,2),COLUMN()-1)),"&gt;=0"),0)</f>
        <v>0</v>
      </c>
      <c r="D101" s="5">
        <f ca="1">IFERROR(SUMIF(INDIRECT(ADDRESS(ROW(),COLUMN()-2)):INDIRECT(ADDRESS(IF(ROW()-$H$1&gt;1,ROW()-$H$1,2),COLUMN()-2)),"&gt;=0"),0)</f>
        <v>0</v>
      </c>
      <c r="E101" s="7">
        <f t="shared" ca="1" si="1"/>
        <v>0</v>
      </c>
    </row>
    <row r="102" spans="1:5" x14ac:dyDescent="0.25">
      <c r="A102" s="1">
        <v>44475</v>
      </c>
      <c r="C102" s="5">
        <f ca="1">IFERROR(AVERAGEIF(INDIRECT(ADDRESS(ROW(),COLUMN()-1)):INDIRECT(ADDRESS(IF(ROW()-$H$1&gt;1,ROW()-$H$1,2),COLUMN()-1)),"&gt;=0"),0)</f>
        <v>0</v>
      </c>
      <c r="D102" s="5">
        <f ca="1">IFERROR(SUMIF(INDIRECT(ADDRESS(ROW(),COLUMN()-2)):INDIRECT(ADDRESS(IF(ROW()-$H$1&gt;1,ROW()-$H$1,2),COLUMN()-2)),"&gt;=0"),0)</f>
        <v>0</v>
      </c>
      <c r="E102" s="7">
        <f t="shared" ca="1" si="1"/>
        <v>0</v>
      </c>
    </row>
    <row r="103" spans="1:5" x14ac:dyDescent="0.25">
      <c r="A103" s="1">
        <v>44476</v>
      </c>
      <c r="C103" s="5">
        <f ca="1">IFERROR(AVERAGEIF(INDIRECT(ADDRESS(ROW(),COLUMN()-1)):INDIRECT(ADDRESS(IF(ROW()-$H$1&gt;1,ROW()-$H$1,2),COLUMN()-1)),"&gt;=0"),0)</f>
        <v>0</v>
      </c>
      <c r="D103" s="5">
        <f ca="1">IFERROR(SUMIF(INDIRECT(ADDRESS(ROW(),COLUMN()-2)):INDIRECT(ADDRESS(IF(ROW()-$H$1&gt;1,ROW()-$H$1,2),COLUMN()-2)),"&gt;=0"),0)</f>
        <v>0</v>
      </c>
      <c r="E103" s="7">
        <f t="shared" ca="1" si="1"/>
        <v>0</v>
      </c>
    </row>
    <row r="104" spans="1:5" x14ac:dyDescent="0.25">
      <c r="A104" s="1">
        <v>44477</v>
      </c>
      <c r="C104" s="5">
        <f ca="1">IFERROR(AVERAGEIF(INDIRECT(ADDRESS(ROW(),COLUMN()-1)):INDIRECT(ADDRESS(IF(ROW()-$H$1&gt;1,ROW()-$H$1,2),COLUMN()-1)),"&gt;=0"),0)</f>
        <v>0</v>
      </c>
      <c r="D104" s="5">
        <f ca="1">IFERROR(SUMIF(INDIRECT(ADDRESS(ROW(),COLUMN()-2)):INDIRECT(ADDRESS(IF(ROW()-$H$1&gt;1,ROW()-$H$1,2),COLUMN()-2)),"&gt;=0"),0)</f>
        <v>0</v>
      </c>
      <c r="E104" s="7">
        <f t="shared" ca="1" si="1"/>
        <v>0</v>
      </c>
    </row>
    <row r="105" spans="1:5" x14ac:dyDescent="0.25">
      <c r="A105" s="1">
        <v>44478</v>
      </c>
      <c r="C105" s="5">
        <f ca="1">IFERROR(AVERAGEIF(INDIRECT(ADDRESS(ROW(),COLUMN()-1)):INDIRECT(ADDRESS(IF(ROW()-$H$1&gt;1,ROW()-$H$1,2),COLUMN()-1)),"&gt;=0"),0)</f>
        <v>0</v>
      </c>
      <c r="D105" s="5">
        <f ca="1">IFERROR(SUMIF(INDIRECT(ADDRESS(ROW(),COLUMN()-2)):INDIRECT(ADDRESS(IF(ROW()-$H$1&gt;1,ROW()-$H$1,2),COLUMN()-2)),"&gt;=0"),0)</f>
        <v>0</v>
      </c>
      <c r="E105" s="7">
        <f t="shared" ca="1" si="1"/>
        <v>0</v>
      </c>
    </row>
    <row r="106" spans="1:5" x14ac:dyDescent="0.25">
      <c r="A106" s="1">
        <v>44479</v>
      </c>
      <c r="C106" s="5">
        <f ca="1">IFERROR(AVERAGEIF(INDIRECT(ADDRESS(ROW(),COLUMN()-1)):INDIRECT(ADDRESS(IF(ROW()-$H$1&gt;1,ROW()-$H$1,2),COLUMN()-1)),"&gt;=0"),0)</f>
        <v>0</v>
      </c>
      <c r="D106" s="5">
        <f ca="1">IFERROR(SUMIF(INDIRECT(ADDRESS(ROW(),COLUMN()-2)):INDIRECT(ADDRESS(IF(ROW()-$H$1&gt;1,ROW()-$H$1,2),COLUMN()-2)),"&gt;=0"),0)</f>
        <v>0</v>
      </c>
      <c r="E106" s="7">
        <f t="shared" ca="1" si="1"/>
        <v>0</v>
      </c>
    </row>
    <row r="107" spans="1:5" x14ac:dyDescent="0.25">
      <c r="A107" s="1">
        <v>44480</v>
      </c>
      <c r="C107" s="5">
        <f ca="1">IFERROR(AVERAGEIF(INDIRECT(ADDRESS(ROW(),COLUMN()-1)):INDIRECT(ADDRESS(IF(ROW()-$H$1&gt;1,ROW()-$H$1,2),COLUMN()-1)),"&gt;=0"),0)</f>
        <v>0</v>
      </c>
      <c r="D107" s="5">
        <f ca="1">IFERROR(SUMIF(INDIRECT(ADDRESS(ROW(),COLUMN()-2)):INDIRECT(ADDRESS(IF(ROW()-$H$1&gt;1,ROW()-$H$1,2),COLUMN()-2)),"&gt;=0"),0)</f>
        <v>0</v>
      </c>
      <c r="E107" s="7">
        <f t="shared" ca="1" si="1"/>
        <v>0</v>
      </c>
    </row>
    <row r="108" spans="1:5" x14ac:dyDescent="0.25">
      <c r="A108" s="1">
        <v>44481</v>
      </c>
      <c r="C108" s="5">
        <f ca="1">IFERROR(AVERAGEIF(INDIRECT(ADDRESS(ROW(),COLUMN()-1)):INDIRECT(ADDRESS(IF(ROW()-$H$1&gt;1,ROW()-$H$1,2),COLUMN()-1)),"&gt;=0"),0)</f>
        <v>0</v>
      </c>
      <c r="D108" s="5">
        <f ca="1">IFERROR(SUMIF(INDIRECT(ADDRESS(ROW(),COLUMN()-2)):INDIRECT(ADDRESS(IF(ROW()-$H$1&gt;1,ROW()-$H$1,2),COLUMN()-2)),"&gt;=0"),0)</f>
        <v>0</v>
      </c>
      <c r="E108" s="7">
        <f t="shared" ca="1" si="1"/>
        <v>0</v>
      </c>
    </row>
    <row r="109" spans="1:5" x14ac:dyDescent="0.25">
      <c r="A109" s="1">
        <v>44482</v>
      </c>
      <c r="C109" s="5">
        <f ca="1">IFERROR(AVERAGEIF(INDIRECT(ADDRESS(ROW(),COLUMN()-1)):INDIRECT(ADDRESS(IF(ROW()-$H$1&gt;1,ROW()-$H$1,2),COLUMN()-1)),"&gt;=0"),0)</f>
        <v>0</v>
      </c>
      <c r="D109" s="5">
        <f ca="1">IFERROR(SUMIF(INDIRECT(ADDRESS(ROW(),COLUMN()-2)):INDIRECT(ADDRESS(IF(ROW()-$H$1&gt;1,ROW()-$H$1,2),COLUMN()-2)),"&gt;=0"),0)</f>
        <v>0</v>
      </c>
      <c r="E109" s="7">
        <f t="shared" ca="1" si="1"/>
        <v>0</v>
      </c>
    </row>
    <row r="110" spans="1:5" x14ac:dyDescent="0.25">
      <c r="A110" s="1">
        <v>44483</v>
      </c>
      <c r="C110" s="5">
        <f ca="1">IFERROR(AVERAGEIF(INDIRECT(ADDRESS(ROW(),COLUMN()-1)):INDIRECT(ADDRESS(IF(ROW()-$H$1&gt;1,ROW()-$H$1,2),COLUMN()-1)),"&gt;=0"),0)</f>
        <v>0</v>
      </c>
      <c r="D110" s="5">
        <f ca="1">IFERROR(SUMIF(INDIRECT(ADDRESS(ROW(),COLUMN()-2)):INDIRECT(ADDRESS(IF(ROW()-$H$1&gt;1,ROW()-$H$1,2),COLUMN()-2)),"&gt;=0"),0)</f>
        <v>0</v>
      </c>
      <c r="E110" s="7">
        <f t="shared" ca="1" si="1"/>
        <v>0</v>
      </c>
    </row>
    <row r="111" spans="1:5" x14ac:dyDescent="0.25">
      <c r="A111" s="1">
        <v>44484</v>
      </c>
      <c r="C111" s="5">
        <f ca="1">IFERROR(AVERAGEIF(INDIRECT(ADDRESS(ROW(),COLUMN()-1)):INDIRECT(ADDRESS(IF(ROW()-$H$1&gt;1,ROW()-$H$1,2),COLUMN()-1)),"&gt;=0"),0)</f>
        <v>0</v>
      </c>
      <c r="D111" s="5">
        <f ca="1">IFERROR(SUMIF(INDIRECT(ADDRESS(ROW(),COLUMN()-2)):INDIRECT(ADDRESS(IF(ROW()-$H$1&gt;1,ROW()-$H$1,2),COLUMN()-2)),"&gt;=0"),0)</f>
        <v>0</v>
      </c>
      <c r="E111" s="7">
        <f t="shared" ca="1" si="1"/>
        <v>0</v>
      </c>
    </row>
    <row r="112" spans="1:5" x14ac:dyDescent="0.25">
      <c r="A112" s="1">
        <v>44485</v>
      </c>
      <c r="C112" s="5">
        <f ca="1">IFERROR(AVERAGEIF(INDIRECT(ADDRESS(ROW(),COLUMN()-1)):INDIRECT(ADDRESS(IF(ROW()-$H$1&gt;1,ROW()-$H$1,2),COLUMN()-1)),"&gt;=0"),0)</f>
        <v>0</v>
      </c>
      <c r="D112" s="5">
        <f ca="1">IFERROR(SUMIF(INDIRECT(ADDRESS(ROW(),COLUMN()-2)):INDIRECT(ADDRESS(IF(ROW()-$H$1&gt;1,ROW()-$H$1,2),COLUMN()-2)),"&gt;=0"),0)</f>
        <v>0</v>
      </c>
      <c r="E112" s="7">
        <f t="shared" ca="1" si="1"/>
        <v>0</v>
      </c>
    </row>
    <row r="113" spans="1:5" x14ac:dyDescent="0.25">
      <c r="A113" s="1">
        <v>44486</v>
      </c>
      <c r="C113" s="5">
        <f ca="1">IFERROR(AVERAGEIF(INDIRECT(ADDRESS(ROW(),COLUMN()-1)):INDIRECT(ADDRESS(IF(ROW()-$H$1&gt;1,ROW()-$H$1,2),COLUMN()-1)),"&gt;=0"),0)</f>
        <v>0</v>
      </c>
      <c r="D113" s="5">
        <f ca="1">IFERROR(SUMIF(INDIRECT(ADDRESS(ROW(),COLUMN()-2)):INDIRECT(ADDRESS(IF(ROW()-$H$1&gt;1,ROW()-$H$1,2),COLUMN()-2)),"&gt;=0"),0)</f>
        <v>0</v>
      </c>
      <c r="E113" s="7">
        <f t="shared" ca="1" si="1"/>
        <v>0</v>
      </c>
    </row>
    <row r="114" spans="1:5" x14ac:dyDescent="0.25">
      <c r="A114" s="1">
        <v>44487</v>
      </c>
      <c r="C114" s="5">
        <f ca="1">IFERROR(AVERAGEIF(INDIRECT(ADDRESS(ROW(),COLUMN()-1)):INDIRECT(ADDRESS(IF(ROW()-$H$1&gt;1,ROW()-$H$1,2),COLUMN()-1)),"&gt;=0"),0)</f>
        <v>0</v>
      </c>
      <c r="D114" s="5">
        <f ca="1">IFERROR(SUMIF(INDIRECT(ADDRESS(ROW(),COLUMN()-2)):INDIRECT(ADDRESS(IF(ROW()-$H$1&gt;1,ROW()-$H$1,2),COLUMN()-2)),"&gt;=0"),0)</f>
        <v>0</v>
      </c>
      <c r="E114" s="7">
        <f t="shared" ca="1" si="1"/>
        <v>0</v>
      </c>
    </row>
    <row r="115" spans="1:5" x14ac:dyDescent="0.25">
      <c r="A115" s="1">
        <v>44488</v>
      </c>
      <c r="C115" s="5">
        <f ca="1">IFERROR(AVERAGEIF(INDIRECT(ADDRESS(ROW(),COLUMN()-1)):INDIRECT(ADDRESS(IF(ROW()-$H$1&gt;1,ROW()-$H$1,2),COLUMN()-1)),"&gt;=0"),0)</f>
        <v>0</v>
      </c>
      <c r="D115" s="5">
        <f ca="1">IFERROR(SUMIF(INDIRECT(ADDRESS(ROW(),COLUMN()-2)):INDIRECT(ADDRESS(IF(ROW()-$H$1&gt;1,ROW()-$H$1,2),COLUMN()-2)),"&gt;=0"),0)</f>
        <v>0</v>
      </c>
      <c r="E115" s="7">
        <f t="shared" ca="1" si="1"/>
        <v>0</v>
      </c>
    </row>
    <row r="116" spans="1:5" x14ac:dyDescent="0.25">
      <c r="A116" s="1">
        <v>44489</v>
      </c>
      <c r="C116" s="5">
        <f ca="1">IFERROR(AVERAGEIF(INDIRECT(ADDRESS(ROW(),COLUMN()-1)):INDIRECT(ADDRESS(IF(ROW()-$H$1&gt;1,ROW()-$H$1,2),COLUMN()-1)),"&gt;=0"),0)</f>
        <v>0</v>
      </c>
      <c r="D116" s="5">
        <f ca="1">IFERROR(SUMIF(INDIRECT(ADDRESS(ROW(),COLUMN()-2)):INDIRECT(ADDRESS(IF(ROW()-$H$1&gt;1,ROW()-$H$1,2),COLUMN()-2)),"&gt;=0"),0)</f>
        <v>0</v>
      </c>
      <c r="E116" s="7">
        <f t="shared" ca="1" si="1"/>
        <v>0</v>
      </c>
    </row>
    <row r="117" spans="1:5" x14ac:dyDescent="0.25">
      <c r="A117" s="1">
        <v>44490</v>
      </c>
      <c r="C117" s="5">
        <f ca="1">IFERROR(AVERAGEIF(INDIRECT(ADDRESS(ROW(),COLUMN()-1)):INDIRECT(ADDRESS(IF(ROW()-$H$1&gt;1,ROW()-$H$1,2),COLUMN()-1)),"&gt;=0"),0)</f>
        <v>0</v>
      </c>
      <c r="D117" s="5">
        <f ca="1">IFERROR(SUMIF(INDIRECT(ADDRESS(ROW(),COLUMN()-2)):INDIRECT(ADDRESS(IF(ROW()-$H$1&gt;1,ROW()-$H$1,2),COLUMN()-2)),"&gt;=0"),0)</f>
        <v>0</v>
      </c>
      <c r="E117" s="7">
        <f t="shared" ca="1" si="1"/>
        <v>0</v>
      </c>
    </row>
    <row r="118" spans="1:5" x14ac:dyDescent="0.25">
      <c r="A118" s="1">
        <v>44491</v>
      </c>
      <c r="C118" s="5">
        <f ca="1">IFERROR(AVERAGEIF(INDIRECT(ADDRESS(ROW(),COLUMN()-1)):INDIRECT(ADDRESS(IF(ROW()-$H$1&gt;1,ROW()-$H$1,2),COLUMN()-1)),"&gt;=0"),0)</f>
        <v>0</v>
      </c>
      <c r="D118" s="5">
        <f ca="1">IFERROR(SUMIF(INDIRECT(ADDRESS(ROW(),COLUMN()-2)):INDIRECT(ADDRESS(IF(ROW()-$H$1&gt;1,ROW()-$H$1,2),COLUMN()-2)),"&gt;=0"),0)</f>
        <v>0</v>
      </c>
      <c r="E118" s="7">
        <f t="shared" ca="1" si="1"/>
        <v>0</v>
      </c>
    </row>
    <row r="119" spans="1:5" x14ac:dyDescent="0.25">
      <c r="A119" s="1">
        <v>44492</v>
      </c>
      <c r="C119" s="5">
        <f ca="1">IFERROR(AVERAGEIF(INDIRECT(ADDRESS(ROW(),COLUMN()-1)):INDIRECT(ADDRESS(IF(ROW()-$H$1&gt;1,ROW()-$H$1,2),COLUMN()-1)),"&gt;=0"),0)</f>
        <v>0</v>
      </c>
      <c r="D119" s="5">
        <f ca="1">IFERROR(SUMIF(INDIRECT(ADDRESS(ROW(),COLUMN()-2)):INDIRECT(ADDRESS(IF(ROW()-$H$1&gt;1,ROW()-$H$1,2),COLUMN()-2)),"&gt;=0"),0)</f>
        <v>0</v>
      </c>
      <c r="E119" s="7">
        <f t="shared" ca="1" si="1"/>
        <v>0</v>
      </c>
    </row>
    <row r="120" spans="1:5" x14ac:dyDescent="0.25">
      <c r="A120" s="1">
        <v>44493</v>
      </c>
      <c r="C120" s="5">
        <f ca="1">IFERROR(AVERAGEIF(INDIRECT(ADDRESS(ROW(),COLUMN()-1)):INDIRECT(ADDRESS(IF(ROW()-$H$1&gt;1,ROW()-$H$1,2),COLUMN()-1)),"&gt;=0"),0)</f>
        <v>0</v>
      </c>
      <c r="D120" s="5">
        <f ca="1">IFERROR(SUMIF(INDIRECT(ADDRESS(ROW(),COLUMN()-2)):INDIRECT(ADDRESS(IF(ROW()-$H$1&gt;1,ROW()-$H$1,2),COLUMN()-2)),"&gt;=0"),0)</f>
        <v>0</v>
      </c>
      <c r="E120" s="7">
        <f t="shared" ca="1" si="1"/>
        <v>0</v>
      </c>
    </row>
    <row r="121" spans="1:5" x14ac:dyDescent="0.25">
      <c r="A121" s="1">
        <v>44494</v>
      </c>
      <c r="C121" s="5">
        <f ca="1">IFERROR(AVERAGEIF(INDIRECT(ADDRESS(ROW(),COLUMN()-1)):INDIRECT(ADDRESS(IF(ROW()-$H$1&gt;1,ROW()-$H$1,2),COLUMN()-1)),"&gt;=0"),0)</f>
        <v>0</v>
      </c>
      <c r="D121" s="5">
        <f ca="1">IFERROR(SUMIF(INDIRECT(ADDRESS(ROW(),COLUMN()-2)):INDIRECT(ADDRESS(IF(ROW()-$H$1&gt;1,ROW()-$H$1,2),COLUMN()-2)),"&gt;=0"),0)</f>
        <v>0</v>
      </c>
      <c r="E121" s="7">
        <f t="shared" ca="1" si="1"/>
        <v>0</v>
      </c>
    </row>
    <row r="122" spans="1:5" x14ac:dyDescent="0.25">
      <c r="A122" s="1">
        <v>44495</v>
      </c>
      <c r="C122" s="5">
        <f ca="1">IFERROR(AVERAGEIF(INDIRECT(ADDRESS(ROW(),COLUMN()-1)):INDIRECT(ADDRESS(IF(ROW()-$H$1&gt;1,ROW()-$H$1,2),COLUMN()-1)),"&gt;=0"),0)</f>
        <v>0</v>
      </c>
      <c r="D122" s="5">
        <f ca="1">IFERROR(SUMIF(INDIRECT(ADDRESS(ROW(),COLUMN()-2)):INDIRECT(ADDRESS(IF(ROW()-$H$1&gt;1,ROW()-$H$1,2),COLUMN()-2)),"&gt;=0"),0)</f>
        <v>0</v>
      </c>
      <c r="E122" s="7">
        <f t="shared" ca="1" si="1"/>
        <v>0</v>
      </c>
    </row>
    <row r="123" spans="1:5" x14ac:dyDescent="0.25">
      <c r="A123" s="1">
        <v>44496</v>
      </c>
      <c r="C123" s="5">
        <f ca="1">IFERROR(AVERAGEIF(INDIRECT(ADDRESS(ROW(),COLUMN()-1)):INDIRECT(ADDRESS(IF(ROW()-$H$1&gt;1,ROW()-$H$1,2),COLUMN()-1)),"&gt;=0"),0)</f>
        <v>0</v>
      </c>
      <c r="D123" s="5">
        <f ca="1">IFERROR(SUMIF(INDIRECT(ADDRESS(ROW(),COLUMN()-2)):INDIRECT(ADDRESS(IF(ROW()-$H$1&gt;1,ROW()-$H$1,2),COLUMN()-2)),"&gt;=0"),0)</f>
        <v>0</v>
      </c>
      <c r="E123" s="7">
        <f t="shared" ca="1" si="1"/>
        <v>0</v>
      </c>
    </row>
    <row r="124" spans="1:5" x14ac:dyDescent="0.25">
      <c r="A124" s="1">
        <v>44497</v>
      </c>
      <c r="C124" s="5">
        <f ca="1">IFERROR(AVERAGEIF(INDIRECT(ADDRESS(ROW(),COLUMN()-1)):INDIRECT(ADDRESS(IF(ROW()-$H$1&gt;1,ROW()-$H$1,2),COLUMN()-1)),"&gt;=0"),0)</f>
        <v>0</v>
      </c>
      <c r="D124" s="5">
        <f ca="1">IFERROR(SUMIF(INDIRECT(ADDRESS(ROW(),COLUMN()-2)):INDIRECT(ADDRESS(IF(ROW()-$H$1&gt;1,ROW()-$H$1,2),COLUMN()-2)),"&gt;=0"),0)</f>
        <v>0</v>
      </c>
      <c r="E124" s="7">
        <f t="shared" ca="1" si="1"/>
        <v>0</v>
      </c>
    </row>
    <row r="125" spans="1:5" x14ac:dyDescent="0.25">
      <c r="A125" s="1">
        <v>44498</v>
      </c>
      <c r="C125" s="5">
        <f ca="1">IFERROR(AVERAGEIF(INDIRECT(ADDRESS(ROW(),COLUMN()-1)):INDIRECT(ADDRESS(IF(ROW()-$H$1&gt;1,ROW()-$H$1,2),COLUMN()-1)),"&gt;=0"),0)</f>
        <v>0</v>
      </c>
      <c r="D125" s="5">
        <f ca="1">IFERROR(SUMIF(INDIRECT(ADDRESS(ROW(),COLUMN()-2)):INDIRECT(ADDRESS(IF(ROW()-$H$1&gt;1,ROW()-$H$1,2),COLUMN()-2)),"&gt;=0"),0)</f>
        <v>0</v>
      </c>
      <c r="E125" s="7">
        <f t="shared" ca="1" si="1"/>
        <v>0</v>
      </c>
    </row>
    <row r="126" spans="1:5" x14ac:dyDescent="0.25">
      <c r="A126" s="1">
        <v>44499</v>
      </c>
      <c r="C126" s="5">
        <f ca="1">IFERROR(AVERAGEIF(INDIRECT(ADDRESS(ROW(),COLUMN()-1)):INDIRECT(ADDRESS(IF(ROW()-$H$1&gt;1,ROW()-$H$1,2),COLUMN()-1)),"&gt;=0"),0)</f>
        <v>0</v>
      </c>
      <c r="D126" s="5">
        <f ca="1">IFERROR(SUMIF(INDIRECT(ADDRESS(ROW(),COLUMN()-2)):INDIRECT(ADDRESS(IF(ROW()-$H$1&gt;1,ROW()-$H$1,2),COLUMN()-2)),"&gt;=0"),0)</f>
        <v>0</v>
      </c>
      <c r="E126" s="7">
        <f t="shared" ca="1" si="1"/>
        <v>0</v>
      </c>
    </row>
    <row r="127" spans="1:5" x14ac:dyDescent="0.25">
      <c r="A127" s="1">
        <v>44500</v>
      </c>
      <c r="C127" s="5">
        <f ca="1">IFERROR(AVERAGEIF(INDIRECT(ADDRESS(ROW(),COLUMN()-1)):INDIRECT(ADDRESS(IF(ROW()-$H$1&gt;1,ROW()-$H$1,2),COLUMN()-1)),"&gt;=0"),0)</f>
        <v>0</v>
      </c>
      <c r="D127" s="5">
        <f ca="1">IFERROR(SUMIF(INDIRECT(ADDRESS(ROW(),COLUMN()-2)):INDIRECT(ADDRESS(IF(ROW()-$H$1&gt;1,ROW()-$H$1,2),COLUMN()-2)),"&gt;=0"),0)</f>
        <v>0</v>
      </c>
      <c r="E127" s="7">
        <f t="shared" ca="1" si="1"/>
        <v>0</v>
      </c>
    </row>
    <row r="128" spans="1:5" x14ac:dyDescent="0.25">
      <c r="A128" s="1">
        <v>44501</v>
      </c>
      <c r="C128" s="5">
        <f ca="1">IFERROR(AVERAGEIF(INDIRECT(ADDRESS(ROW(),COLUMN()-1)):INDIRECT(ADDRESS(IF(ROW()-$H$1&gt;1,ROW()-$H$1,2),COLUMN()-1)),"&gt;=0"),0)</f>
        <v>0</v>
      </c>
      <c r="D128" s="5">
        <f ca="1">IFERROR(SUMIF(INDIRECT(ADDRESS(ROW(),COLUMN()-2)):INDIRECT(ADDRESS(IF(ROW()-$H$1&gt;1,ROW()-$H$1,2),COLUMN()-2)),"&gt;=0"),0)</f>
        <v>0</v>
      </c>
      <c r="E128" s="7">
        <f t="shared" ca="1" si="1"/>
        <v>0</v>
      </c>
    </row>
    <row r="129" spans="1:5" x14ac:dyDescent="0.25">
      <c r="A129" s="1">
        <v>44502</v>
      </c>
      <c r="C129" s="5">
        <f ca="1">IFERROR(AVERAGEIF(INDIRECT(ADDRESS(ROW(),COLUMN()-1)):INDIRECT(ADDRESS(IF(ROW()-$H$1&gt;1,ROW()-$H$1,2),COLUMN()-1)),"&gt;=0"),0)</f>
        <v>0</v>
      </c>
      <c r="D129" s="5">
        <f ca="1">IFERROR(SUMIF(INDIRECT(ADDRESS(ROW(),COLUMN()-2)):INDIRECT(ADDRESS(IF(ROW()-$H$1&gt;1,ROW()-$H$1,2),COLUMN()-2)),"&gt;=0"),0)</f>
        <v>0</v>
      </c>
      <c r="E129" s="7">
        <f t="shared" ca="1" si="1"/>
        <v>0</v>
      </c>
    </row>
    <row r="130" spans="1:5" x14ac:dyDescent="0.25">
      <c r="A130" s="1">
        <v>44503</v>
      </c>
      <c r="C130" s="5">
        <f ca="1">IFERROR(AVERAGEIF(INDIRECT(ADDRESS(ROW(),COLUMN()-1)):INDIRECT(ADDRESS(IF(ROW()-$H$1&gt;1,ROW()-$H$1,2),COLUMN()-1)),"&gt;=0"),0)</f>
        <v>0</v>
      </c>
      <c r="D130" s="5">
        <f ca="1">IFERROR(SUMIF(INDIRECT(ADDRESS(ROW(),COLUMN()-2)):INDIRECT(ADDRESS(IF(ROW()-$H$1&gt;1,ROW()-$H$1,2),COLUMN()-2)),"&gt;=0"),0)</f>
        <v>0</v>
      </c>
      <c r="E130" s="7">
        <f t="shared" ca="1" si="1"/>
        <v>0</v>
      </c>
    </row>
    <row r="131" spans="1:5" x14ac:dyDescent="0.25">
      <c r="A131" s="1">
        <v>44504</v>
      </c>
      <c r="C131" s="5">
        <f ca="1">IFERROR(AVERAGEIF(INDIRECT(ADDRESS(ROW(),COLUMN()-1)):INDIRECT(ADDRESS(IF(ROW()-$H$1&gt;1,ROW()-$H$1,2),COLUMN()-1)),"&gt;=0"),0)</f>
        <v>0</v>
      </c>
      <c r="D131" s="5">
        <f ca="1">IFERROR(SUMIF(INDIRECT(ADDRESS(ROW(),COLUMN()-2)):INDIRECT(ADDRESS(IF(ROW()-$H$1&gt;1,ROW()-$H$1,2),COLUMN()-2)),"&gt;=0"),0)</f>
        <v>0</v>
      </c>
      <c r="E131" s="7">
        <f t="shared" ref="E131:E194" ca="1" si="2">IFERROR(_xlfn.CEILING.MATH(100/C131),0)</f>
        <v>0</v>
      </c>
    </row>
    <row r="132" spans="1:5" x14ac:dyDescent="0.25">
      <c r="A132" s="1">
        <v>44505</v>
      </c>
      <c r="C132" s="5">
        <f ca="1">IFERROR(AVERAGEIF(INDIRECT(ADDRESS(ROW(),COLUMN()-1)):INDIRECT(ADDRESS(IF(ROW()-$H$1&gt;1,ROW()-$H$1,2),COLUMN()-1)),"&gt;=0"),0)</f>
        <v>0</v>
      </c>
      <c r="D132" s="5">
        <f ca="1">IFERROR(SUMIF(INDIRECT(ADDRESS(ROW(),COLUMN()-2)):INDIRECT(ADDRESS(IF(ROW()-$H$1&gt;1,ROW()-$H$1,2),COLUMN()-2)),"&gt;=0"),0)</f>
        <v>0</v>
      </c>
      <c r="E132" s="7">
        <f t="shared" ca="1" si="2"/>
        <v>0</v>
      </c>
    </row>
    <row r="133" spans="1:5" x14ac:dyDescent="0.25">
      <c r="A133" s="1">
        <v>44506</v>
      </c>
      <c r="C133" s="5">
        <f ca="1">IFERROR(AVERAGEIF(INDIRECT(ADDRESS(ROW(),COLUMN()-1)):INDIRECT(ADDRESS(IF(ROW()-$H$1&gt;1,ROW()-$H$1,2),COLUMN()-1)),"&gt;=0"),0)</f>
        <v>0</v>
      </c>
      <c r="D133" s="5">
        <f ca="1">IFERROR(SUMIF(INDIRECT(ADDRESS(ROW(),COLUMN()-2)):INDIRECT(ADDRESS(IF(ROW()-$H$1&gt;1,ROW()-$H$1,2),COLUMN()-2)),"&gt;=0"),0)</f>
        <v>0</v>
      </c>
      <c r="E133" s="7">
        <f t="shared" ca="1" si="2"/>
        <v>0</v>
      </c>
    </row>
    <row r="134" spans="1:5" x14ac:dyDescent="0.25">
      <c r="A134" s="1">
        <v>44507</v>
      </c>
      <c r="C134" s="5">
        <f ca="1">IFERROR(AVERAGEIF(INDIRECT(ADDRESS(ROW(),COLUMN()-1)):INDIRECT(ADDRESS(IF(ROW()-$H$1&gt;1,ROW()-$H$1,2),COLUMN()-1)),"&gt;=0"),0)</f>
        <v>0</v>
      </c>
      <c r="D134" s="5">
        <f ca="1">IFERROR(SUMIF(INDIRECT(ADDRESS(ROW(),COLUMN()-2)):INDIRECT(ADDRESS(IF(ROW()-$H$1&gt;1,ROW()-$H$1,2),COLUMN()-2)),"&gt;=0"),0)</f>
        <v>0</v>
      </c>
      <c r="E134" s="7">
        <f t="shared" ca="1" si="2"/>
        <v>0</v>
      </c>
    </row>
    <row r="135" spans="1:5" x14ac:dyDescent="0.25">
      <c r="A135" s="1">
        <v>44508</v>
      </c>
      <c r="C135" s="5">
        <f ca="1">IFERROR(AVERAGEIF(INDIRECT(ADDRESS(ROW(),COLUMN()-1)):INDIRECT(ADDRESS(IF(ROW()-$H$1&gt;1,ROW()-$H$1,2),COLUMN()-1)),"&gt;=0"),0)</f>
        <v>0</v>
      </c>
      <c r="D135" s="5">
        <f ca="1">IFERROR(SUMIF(INDIRECT(ADDRESS(ROW(),COLUMN()-2)):INDIRECT(ADDRESS(IF(ROW()-$H$1&gt;1,ROW()-$H$1,2),COLUMN()-2)),"&gt;=0"),0)</f>
        <v>0</v>
      </c>
      <c r="E135" s="7">
        <f t="shared" ca="1" si="2"/>
        <v>0</v>
      </c>
    </row>
    <row r="136" spans="1:5" x14ac:dyDescent="0.25">
      <c r="A136" s="1">
        <v>44509</v>
      </c>
      <c r="C136" s="5">
        <f ca="1">IFERROR(AVERAGEIF(INDIRECT(ADDRESS(ROW(),COLUMN()-1)):INDIRECT(ADDRESS(IF(ROW()-$H$1&gt;1,ROW()-$H$1,2),COLUMN()-1)),"&gt;=0"),0)</f>
        <v>0</v>
      </c>
      <c r="D136" s="5">
        <f ca="1">IFERROR(SUMIF(INDIRECT(ADDRESS(ROW(),COLUMN()-2)):INDIRECT(ADDRESS(IF(ROW()-$H$1&gt;1,ROW()-$H$1,2),COLUMN()-2)),"&gt;=0"),0)</f>
        <v>0</v>
      </c>
      <c r="E136" s="7">
        <f t="shared" ca="1" si="2"/>
        <v>0</v>
      </c>
    </row>
    <row r="137" spans="1:5" x14ac:dyDescent="0.25">
      <c r="A137" s="1">
        <v>44510</v>
      </c>
      <c r="C137" s="5">
        <f ca="1">IFERROR(AVERAGEIF(INDIRECT(ADDRESS(ROW(),COLUMN()-1)):INDIRECT(ADDRESS(IF(ROW()-$H$1&gt;1,ROW()-$H$1,2),COLUMN()-1)),"&gt;=0"),0)</f>
        <v>0</v>
      </c>
      <c r="D137" s="5">
        <f ca="1">IFERROR(SUMIF(INDIRECT(ADDRESS(ROW(),COLUMN()-2)):INDIRECT(ADDRESS(IF(ROW()-$H$1&gt;1,ROW()-$H$1,2),COLUMN()-2)),"&gt;=0"),0)</f>
        <v>0</v>
      </c>
      <c r="E137" s="7">
        <f t="shared" ca="1" si="2"/>
        <v>0</v>
      </c>
    </row>
    <row r="138" spans="1:5" x14ac:dyDescent="0.25">
      <c r="A138" s="1">
        <v>44511</v>
      </c>
      <c r="C138" s="5">
        <f ca="1">IFERROR(AVERAGEIF(INDIRECT(ADDRESS(ROW(),COLUMN()-1)):INDIRECT(ADDRESS(IF(ROW()-$H$1&gt;1,ROW()-$H$1,2),COLUMN()-1)),"&gt;=0"),0)</f>
        <v>0</v>
      </c>
      <c r="D138" s="5">
        <f ca="1">IFERROR(SUMIF(INDIRECT(ADDRESS(ROW(),COLUMN()-2)):INDIRECT(ADDRESS(IF(ROW()-$H$1&gt;1,ROW()-$H$1,2),COLUMN()-2)),"&gt;=0"),0)</f>
        <v>0</v>
      </c>
      <c r="E138" s="7">
        <f t="shared" ca="1" si="2"/>
        <v>0</v>
      </c>
    </row>
    <row r="139" spans="1:5" x14ac:dyDescent="0.25">
      <c r="A139" s="1">
        <v>44512</v>
      </c>
      <c r="C139" s="5">
        <f ca="1">IFERROR(AVERAGEIF(INDIRECT(ADDRESS(ROW(),COLUMN()-1)):INDIRECT(ADDRESS(IF(ROW()-$H$1&gt;1,ROW()-$H$1,2),COLUMN()-1)),"&gt;=0"),0)</f>
        <v>0</v>
      </c>
      <c r="D139" s="5">
        <f ca="1">IFERROR(SUMIF(INDIRECT(ADDRESS(ROW(),COLUMN()-2)):INDIRECT(ADDRESS(IF(ROW()-$H$1&gt;1,ROW()-$H$1,2),COLUMN()-2)),"&gt;=0"),0)</f>
        <v>0</v>
      </c>
      <c r="E139" s="7">
        <f t="shared" ca="1" si="2"/>
        <v>0</v>
      </c>
    </row>
    <row r="140" spans="1:5" x14ac:dyDescent="0.25">
      <c r="A140" s="1">
        <v>44513</v>
      </c>
      <c r="C140" s="5">
        <f ca="1">IFERROR(AVERAGEIF(INDIRECT(ADDRESS(ROW(),COLUMN()-1)):INDIRECT(ADDRESS(IF(ROW()-$H$1&gt;1,ROW()-$H$1,2),COLUMN()-1)),"&gt;=0"),0)</f>
        <v>0</v>
      </c>
      <c r="D140" s="5">
        <f ca="1">IFERROR(SUMIF(INDIRECT(ADDRESS(ROW(),COLUMN()-2)):INDIRECT(ADDRESS(IF(ROW()-$H$1&gt;1,ROW()-$H$1,2),COLUMN()-2)),"&gt;=0"),0)</f>
        <v>0</v>
      </c>
      <c r="E140" s="7">
        <f t="shared" ca="1" si="2"/>
        <v>0</v>
      </c>
    </row>
    <row r="141" spans="1:5" x14ac:dyDescent="0.25">
      <c r="A141" s="1">
        <v>44514</v>
      </c>
      <c r="C141" s="5">
        <f ca="1">IFERROR(AVERAGEIF(INDIRECT(ADDRESS(ROW(),COLUMN()-1)):INDIRECT(ADDRESS(IF(ROW()-$H$1&gt;1,ROW()-$H$1,2),COLUMN()-1)),"&gt;=0"),0)</f>
        <v>0</v>
      </c>
      <c r="D141" s="5">
        <f ca="1">IFERROR(SUMIF(INDIRECT(ADDRESS(ROW(),COLUMN()-2)):INDIRECT(ADDRESS(IF(ROW()-$H$1&gt;1,ROW()-$H$1,2),COLUMN()-2)),"&gt;=0"),0)</f>
        <v>0</v>
      </c>
      <c r="E141" s="7">
        <f t="shared" ca="1" si="2"/>
        <v>0</v>
      </c>
    </row>
    <row r="142" spans="1:5" x14ac:dyDescent="0.25">
      <c r="A142" s="1">
        <v>44515</v>
      </c>
      <c r="C142" s="5">
        <f ca="1">IFERROR(AVERAGEIF(INDIRECT(ADDRESS(ROW(),COLUMN()-1)):INDIRECT(ADDRESS(IF(ROW()-$H$1&gt;1,ROW()-$H$1,2),COLUMN()-1)),"&gt;=0"),0)</f>
        <v>0</v>
      </c>
      <c r="D142" s="5">
        <f ca="1">IFERROR(SUMIF(INDIRECT(ADDRESS(ROW(),COLUMN()-2)):INDIRECT(ADDRESS(IF(ROW()-$H$1&gt;1,ROW()-$H$1,2),COLUMN()-2)),"&gt;=0"),0)</f>
        <v>0</v>
      </c>
      <c r="E142" s="7">
        <f t="shared" ca="1" si="2"/>
        <v>0</v>
      </c>
    </row>
    <row r="143" spans="1:5" x14ac:dyDescent="0.25">
      <c r="A143" s="1">
        <v>44516</v>
      </c>
      <c r="C143" s="5">
        <f ca="1">IFERROR(AVERAGEIF(INDIRECT(ADDRESS(ROW(),COLUMN()-1)):INDIRECT(ADDRESS(IF(ROW()-$H$1&gt;1,ROW()-$H$1,2),COLUMN()-1)),"&gt;=0"),0)</f>
        <v>0</v>
      </c>
      <c r="D143" s="5">
        <f ca="1">IFERROR(SUMIF(INDIRECT(ADDRESS(ROW(),COLUMN()-2)):INDIRECT(ADDRESS(IF(ROW()-$H$1&gt;1,ROW()-$H$1,2),COLUMN()-2)),"&gt;=0"),0)</f>
        <v>0</v>
      </c>
      <c r="E143" s="7">
        <f t="shared" ca="1" si="2"/>
        <v>0</v>
      </c>
    </row>
    <row r="144" spans="1:5" x14ac:dyDescent="0.25">
      <c r="A144" s="1">
        <v>44517</v>
      </c>
      <c r="C144" s="5">
        <f ca="1">IFERROR(AVERAGEIF(INDIRECT(ADDRESS(ROW(),COLUMN()-1)):INDIRECT(ADDRESS(IF(ROW()-$H$1&gt;1,ROW()-$H$1,2),COLUMN()-1)),"&gt;=0"),0)</f>
        <v>0</v>
      </c>
      <c r="D144" s="5">
        <f ca="1">IFERROR(SUMIF(INDIRECT(ADDRESS(ROW(),COLUMN()-2)):INDIRECT(ADDRESS(IF(ROW()-$H$1&gt;1,ROW()-$H$1,2),COLUMN()-2)),"&gt;=0"),0)</f>
        <v>0</v>
      </c>
      <c r="E144" s="7">
        <f t="shared" ca="1" si="2"/>
        <v>0</v>
      </c>
    </row>
    <row r="145" spans="1:5" x14ac:dyDescent="0.25">
      <c r="A145" s="1">
        <v>44518</v>
      </c>
      <c r="C145" s="5">
        <f ca="1">IFERROR(AVERAGEIF(INDIRECT(ADDRESS(ROW(),COLUMN()-1)):INDIRECT(ADDRESS(IF(ROW()-$H$1&gt;1,ROW()-$H$1,2),COLUMN()-1)),"&gt;=0"),0)</f>
        <v>0</v>
      </c>
      <c r="D145" s="5">
        <f ca="1">IFERROR(SUMIF(INDIRECT(ADDRESS(ROW(),COLUMN()-2)):INDIRECT(ADDRESS(IF(ROW()-$H$1&gt;1,ROW()-$H$1,2),COLUMN()-2)),"&gt;=0"),0)</f>
        <v>0</v>
      </c>
      <c r="E145" s="7">
        <f t="shared" ca="1" si="2"/>
        <v>0</v>
      </c>
    </row>
    <row r="146" spans="1:5" x14ac:dyDescent="0.25">
      <c r="A146" s="1">
        <v>44519</v>
      </c>
      <c r="C146" s="5">
        <f ca="1">IFERROR(AVERAGEIF(INDIRECT(ADDRESS(ROW(),COLUMN()-1)):INDIRECT(ADDRESS(IF(ROW()-$H$1&gt;1,ROW()-$H$1,2),COLUMN()-1)),"&gt;=0"),0)</f>
        <v>0</v>
      </c>
      <c r="D146" s="5">
        <f ca="1">IFERROR(SUMIF(INDIRECT(ADDRESS(ROW(),COLUMN()-2)):INDIRECT(ADDRESS(IF(ROW()-$H$1&gt;1,ROW()-$H$1,2),COLUMN()-2)),"&gt;=0"),0)</f>
        <v>0</v>
      </c>
      <c r="E146" s="7">
        <f t="shared" ca="1" si="2"/>
        <v>0</v>
      </c>
    </row>
    <row r="147" spans="1:5" x14ac:dyDescent="0.25">
      <c r="A147" s="1">
        <v>44520</v>
      </c>
      <c r="C147" s="5">
        <f ca="1">IFERROR(AVERAGEIF(INDIRECT(ADDRESS(ROW(),COLUMN()-1)):INDIRECT(ADDRESS(IF(ROW()-$H$1&gt;1,ROW()-$H$1,2),COLUMN()-1)),"&gt;=0"),0)</f>
        <v>0</v>
      </c>
      <c r="D147" s="5">
        <f ca="1">IFERROR(SUMIF(INDIRECT(ADDRESS(ROW(),COLUMN()-2)):INDIRECT(ADDRESS(IF(ROW()-$H$1&gt;1,ROW()-$H$1,2),COLUMN()-2)),"&gt;=0"),0)</f>
        <v>0</v>
      </c>
      <c r="E147" s="7">
        <f t="shared" ca="1" si="2"/>
        <v>0</v>
      </c>
    </row>
    <row r="148" spans="1:5" x14ac:dyDescent="0.25">
      <c r="A148" s="1">
        <v>44521</v>
      </c>
      <c r="C148" s="5">
        <f ca="1">IFERROR(AVERAGEIF(INDIRECT(ADDRESS(ROW(),COLUMN()-1)):INDIRECT(ADDRESS(IF(ROW()-$H$1&gt;1,ROW()-$H$1,2),COLUMN()-1)),"&gt;=0"),0)</f>
        <v>0</v>
      </c>
      <c r="D148" s="5">
        <f ca="1">IFERROR(SUMIF(INDIRECT(ADDRESS(ROW(),COLUMN()-2)):INDIRECT(ADDRESS(IF(ROW()-$H$1&gt;1,ROW()-$H$1,2),COLUMN()-2)),"&gt;=0"),0)</f>
        <v>0</v>
      </c>
      <c r="E148" s="7">
        <f t="shared" ca="1" si="2"/>
        <v>0</v>
      </c>
    </row>
    <row r="149" spans="1:5" x14ac:dyDescent="0.25">
      <c r="A149" s="1">
        <v>44522</v>
      </c>
      <c r="C149" s="5">
        <f ca="1">IFERROR(AVERAGEIF(INDIRECT(ADDRESS(ROW(),COLUMN()-1)):INDIRECT(ADDRESS(IF(ROW()-$H$1&gt;1,ROW()-$H$1,2),COLUMN()-1)),"&gt;=0"),0)</f>
        <v>0</v>
      </c>
      <c r="D149" s="5">
        <f ca="1">IFERROR(SUMIF(INDIRECT(ADDRESS(ROW(),COLUMN()-2)):INDIRECT(ADDRESS(IF(ROW()-$H$1&gt;1,ROW()-$H$1,2),COLUMN()-2)),"&gt;=0"),0)</f>
        <v>0</v>
      </c>
      <c r="E149" s="7">
        <f t="shared" ca="1" si="2"/>
        <v>0</v>
      </c>
    </row>
    <row r="150" spans="1:5" x14ac:dyDescent="0.25">
      <c r="A150" s="1">
        <v>44523</v>
      </c>
      <c r="C150" s="5">
        <f ca="1">IFERROR(AVERAGEIF(INDIRECT(ADDRESS(ROW(),COLUMN()-1)):INDIRECT(ADDRESS(IF(ROW()-$H$1&gt;1,ROW()-$H$1,2),COLUMN()-1)),"&gt;=0"),0)</f>
        <v>0</v>
      </c>
      <c r="D150" s="5">
        <f ca="1">IFERROR(SUMIF(INDIRECT(ADDRESS(ROW(),COLUMN()-2)):INDIRECT(ADDRESS(IF(ROW()-$H$1&gt;1,ROW()-$H$1,2),COLUMN()-2)),"&gt;=0"),0)</f>
        <v>0</v>
      </c>
      <c r="E150" s="7">
        <f t="shared" ca="1" si="2"/>
        <v>0</v>
      </c>
    </row>
    <row r="151" spans="1:5" x14ac:dyDescent="0.25">
      <c r="A151" s="1">
        <v>44524</v>
      </c>
      <c r="C151" s="5">
        <f ca="1">IFERROR(AVERAGEIF(INDIRECT(ADDRESS(ROW(),COLUMN()-1)):INDIRECT(ADDRESS(IF(ROW()-$H$1&gt;1,ROW()-$H$1,2),COLUMN()-1)),"&gt;=0"),0)</f>
        <v>0</v>
      </c>
      <c r="D151" s="5">
        <f ca="1">IFERROR(SUMIF(INDIRECT(ADDRESS(ROW(),COLUMN()-2)):INDIRECT(ADDRESS(IF(ROW()-$H$1&gt;1,ROW()-$H$1,2),COLUMN()-2)),"&gt;=0"),0)</f>
        <v>0</v>
      </c>
      <c r="E151" s="7">
        <f t="shared" ca="1" si="2"/>
        <v>0</v>
      </c>
    </row>
    <row r="152" spans="1:5" x14ac:dyDescent="0.25">
      <c r="A152" s="1">
        <v>44525</v>
      </c>
      <c r="C152" s="5">
        <f ca="1">IFERROR(AVERAGEIF(INDIRECT(ADDRESS(ROW(),COLUMN()-1)):INDIRECT(ADDRESS(IF(ROW()-$H$1&gt;1,ROW()-$H$1,2),COLUMN()-1)),"&gt;=0"),0)</f>
        <v>0</v>
      </c>
      <c r="D152" s="5">
        <f ca="1">IFERROR(SUMIF(INDIRECT(ADDRESS(ROW(),COLUMN()-2)):INDIRECT(ADDRESS(IF(ROW()-$H$1&gt;1,ROW()-$H$1,2),COLUMN()-2)),"&gt;=0"),0)</f>
        <v>0</v>
      </c>
      <c r="E152" s="7">
        <f t="shared" ca="1" si="2"/>
        <v>0</v>
      </c>
    </row>
    <row r="153" spans="1:5" x14ac:dyDescent="0.25">
      <c r="A153" s="1">
        <v>44526</v>
      </c>
      <c r="C153" s="5">
        <f ca="1">IFERROR(AVERAGEIF(INDIRECT(ADDRESS(ROW(),COLUMN()-1)):INDIRECT(ADDRESS(IF(ROW()-$H$1&gt;1,ROW()-$H$1,2),COLUMN()-1)),"&gt;=0"),0)</f>
        <v>0</v>
      </c>
      <c r="D153" s="5">
        <f ca="1">IFERROR(SUMIF(INDIRECT(ADDRESS(ROW(),COLUMN()-2)):INDIRECT(ADDRESS(IF(ROW()-$H$1&gt;1,ROW()-$H$1,2),COLUMN()-2)),"&gt;=0"),0)</f>
        <v>0</v>
      </c>
      <c r="E153" s="7">
        <f t="shared" ca="1" si="2"/>
        <v>0</v>
      </c>
    </row>
    <row r="154" spans="1:5" x14ac:dyDescent="0.25">
      <c r="A154" s="1">
        <v>44527</v>
      </c>
      <c r="C154" s="5">
        <f ca="1">IFERROR(AVERAGEIF(INDIRECT(ADDRESS(ROW(),COLUMN()-1)):INDIRECT(ADDRESS(IF(ROW()-$H$1&gt;1,ROW()-$H$1,2),COLUMN()-1)),"&gt;=0"),0)</f>
        <v>0</v>
      </c>
      <c r="D154" s="5">
        <f ca="1">IFERROR(SUMIF(INDIRECT(ADDRESS(ROW(),COLUMN()-2)):INDIRECT(ADDRESS(IF(ROW()-$H$1&gt;1,ROW()-$H$1,2),COLUMN()-2)),"&gt;=0"),0)</f>
        <v>0</v>
      </c>
      <c r="E154" s="7">
        <f t="shared" ca="1" si="2"/>
        <v>0</v>
      </c>
    </row>
    <row r="155" spans="1:5" x14ac:dyDescent="0.25">
      <c r="A155" s="1">
        <v>44528</v>
      </c>
      <c r="C155" s="5">
        <f ca="1">IFERROR(AVERAGEIF(INDIRECT(ADDRESS(ROW(),COLUMN()-1)):INDIRECT(ADDRESS(IF(ROW()-$H$1&gt;1,ROW()-$H$1,2),COLUMN()-1)),"&gt;=0"),0)</f>
        <v>0</v>
      </c>
      <c r="D155" s="5">
        <f ca="1">IFERROR(SUMIF(INDIRECT(ADDRESS(ROW(),COLUMN()-2)):INDIRECT(ADDRESS(IF(ROW()-$H$1&gt;1,ROW()-$H$1,2),COLUMN()-2)),"&gt;=0"),0)</f>
        <v>0</v>
      </c>
      <c r="E155" s="7">
        <f t="shared" ca="1" si="2"/>
        <v>0</v>
      </c>
    </row>
    <row r="156" spans="1:5" x14ac:dyDescent="0.25">
      <c r="A156" s="1">
        <v>44529</v>
      </c>
      <c r="C156" s="5">
        <f ca="1">IFERROR(AVERAGEIF(INDIRECT(ADDRESS(ROW(),COLUMN()-1)):INDIRECT(ADDRESS(IF(ROW()-$H$1&gt;1,ROW()-$H$1,2),COLUMN()-1)),"&gt;=0"),0)</f>
        <v>0</v>
      </c>
      <c r="D156" s="5">
        <f ca="1">IFERROR(SUMIF(INDIRECT(ADDRESS(ROW(),COLUMN()-2)):INDIRECT(ADDRESS(IF(ROW()-$H$1&gt;1,ROW()-$H$1,2),COLUMN()-2)),"&gt;=0"),0)</f>
        <v>0</v>
      </c>
      <c r="E156" s="7">
        <f t="shared" ca="1" si="2"/>
        <v>0</v>
      </c>
    </row>
    <row r="157" spans="1:5" x14ac:dyDescent="0.25">
      <c r="A157" s="1">
        <v>44530</v>
      </c>
      <c r="C157" s="5">
        <f ca="1">IFERROR(AVERAGEIF(INDIRECT(ADDRESS(ROW(),COLUMN()-1)):INDIRECT(ADDRESS(IF(ROW()-$H$1&gt;1,ROW()-$H$1,2),COLUMN()-1)),"&gt;=0"),0)</f>
        <v>0</v>
      </c>
      <c r="D157" s="5">
        <f ca="1">IFERROR(SUMIF(INDIRECT(ADDRESS(ROW(),COLUMN()-2)):INDIRECT(ADDRESS(IF(ROW()-$H$1&gt;1,ROW()-$H$1,2),COLUMN()-2)),"&gt;=0"),0)</f>
        <v>0</v>
      </c>
      <c r="E157" s="7">
        <f t="shared" ca="1" si="2"/>
        <v>0</v>
      </c>
    </row>
    <row r="158" spans="1:5" x14ac:dyDescent="0.25">
      <c r="A158" s="1">
        <v>44531</v>
      </c>
      <c r="C158" s="5">
        <f ca="1">IFERROR(AVERAGEIF(INDIRECT(ADDRESS(ROW(),COLUMN()-1)):INDIRECT(ADDRESS(IF(ROW()-$H$1&gt;1,ROW()-$H$1,2),COLUMN()-1)),"&gt;=0"),0)</f>
        <v>0</v>
      </c>
      <c r="D158" s="5">
        <f ca="1">IFERROR(SUMIF(INDIRECT(ADDRESS(ROW(),COLUMN()-2)):INDIRECT(ADDRESS(IF(ROW()-$H$1&gt;1,ROW()-$H$1,2),COLUMN()-2)),"&gt;=0"),0)</f>
        <v>0</v>
      </c>
      <c r="E158" s="7">
        <f t="shared" ca="1" si="2"/>
        <v>0</v>
      </c>
    </row>
    <row r="159" spans="1:5" x14ac:dyDescent="0.25">
      <c r="A159" s="1">
        <v>44532</v>
      </c>
      <c r="C159" s="5">
        <f ca="1">IFERROR(AVERAGEIF(INDIRECT(ADDRESS(ROW(),COLUMN()-1)):INDIRECT(ADDRESS(IF(ROW()-$H$1&gt;1,ROW()-$H$1,2),COLUMN()-1)),"&gt;=0"),0)</f>
        <v>0</v>
      </c>
      <c r="D159" s="5">
        <f ca="1">IFERROR(SUMIF(INDIRECT(ADDRESS(ROW(),COLUMN()-2)):INDIRECT(ADDRESS(IF(ROW()-$H$1&gt;1,ROW()-$H$1,2),COLUMN()-2)),"&gt;=0"),0)</f>
        <v>0</v>
      </c>
      <c r="E159" s="7">
        <f t="shared" ca="1" si="2"/>
        <v>0</v>
      </c>
    </row>
    <row r="160" spans="1:5" x14ac:dyDescent="0.25">
      <c r="A160" s="1">
        <v>44533</v>
      </c>
      <c r="C160" s="5">
        <f ca="1">IFERROR(AVERAGEIF(INDIRECT(ADDRESS(ROW(),COLUMN()-1)):INDIRECT(ADDRESS(IF(ROW()-$H$1&gt;1,ROW()-$H$1,2),COLUMN()-1)),"&gt;=0"),0)</f>
        <v>0</v>
      </c>
      <c r="D160" s="5">
        <f ca="1">IFERROR(SUMIF(INDIRECT(ADDRESS(ROW(),COLUMN()-2)):INDIRECT(ADDRESS(IF(ROW()-$H$1&gt;1,ROW()-$H$1,2),COLUMN()-2)),"&gt;=0"),0)</f>
        <v>0</v>
      </c>
      <c r="E160" s="7">
        <f t="shared" ca="1" si="2"/>
        <v>0</v>
      </c>
    </row>
    <row r="161" spans="1:5" x14ac:dyDescent="0.25">
      <c r="A161" s="1">
        <v>44534</v>
      </c>
      <c r="C161" s="5">
        <f ca="1">IFERROR(AVERAGEIF(INDIRECT(ADDRESS(ROW(),COLUMN()-1)):INDIRECT(ADDRESS(IF(ROW()-$H$1&gt;1,ROW()-$H$1,2),COLUMN()-1)),"&gt;=0"),0)</f>
        <v>0</v>
      </c>
      <c r="D161" s="5">
        <f ca="1">IFERROR(SUMIF(INDIRECT(ADDRESS(ROW(),COLUMN()-2)):INDIRECT(ADDRESS(IF(ROW()-$H$1&gt;1,ROW()-$H$1,2),COLUMN()-2)),"&gt;=0"),0)</f>
        <v>0</v>
      </c>
      <c r="E161" s="7">
        <f t="shared" ca="1" si="2"/>
        <v>0</v>
      </c>
    </row>
    <row r="162" spans="1:5" x14ac:dyDescent="0.25">
      <c r="A162" s="1">
        <v>44535</v>
      </c>
      <c r="C162" s="5">
        <f ca="1">IFERROR(AVERAGEIF(INDIRECT(ADDRESS(ROW(),COLUMN()-1)):INDIRECT(ADDRESS(IF(ROW()-$H$1&gt;1,ROW()-$H$1,2),COLUMN()-1)),"&gt;=0"),0)</f>
        <v>0</v>
      </c>
      <c r="D162" s="5">
        <f ca="1">IFERROR(SUMIF(INDIRECT(ADDRESS(ROW(),COLUMN()-2)):INDIRECT(ADDRESS(IF(ROW()-$H$1&gt;1,ROW()-$H$1,2),COLUMN()-2)),"&gt;=0"),0)</f>
        <v>0</v>
      </c>
      <c r="E162" s="7">
        <f t="shared" ca="1" si="2"/>
        <v>0</v>
      </c>
    </row>
    <row r="163" spans="1:5" x14ac:dyDescent="0.25">
      <c r="A163" s="1">
        <v>44536</v>
      </c>
      <c r="C163" s="5">
        <f ca="1">IFERROR(AVERAGEIF(INDIRECT(ADDRESS(ROW(),COLUMN()-1)):INDIRECT(ADDRESS(IF(ROW()-$H$1&gt;1,ROW()-$H$1,2),COLUMN()-1)),"&gt;=0"),0)</f>
        <v>0</v>
      </c>
      <c r="D163" s="5">
        <f ca="1">IFERROR(SUMIF(INDIRECT(ADDRESS(ROW(),COLUMN()-2)):INDIRECT(ADDRESS(IF(ROW()-$H$1&gt;1,ROW()-$H$1,2),COLUMN()-2)),"&gt;=0"),0)</f>
        <v>0</v>
      </c>
      <c r="E163" s="7">
        <f t="shared" ca="1" si="2"/>
        <v>0</v>
      </c>
    </row>
    <row r="164" spans="1:5" x14ac:dyDescent="0.25">
      <c r="A164" s="1">
        <v>44537</v>
      </c>
      <c r="C164" s="5">
        <f ca="1">IFERROR(AVERAGEIF(INDIRECT(ADDRESS(ROW(),COLUMN()-1)):INDIRECT(ADDRESS(IF(ROW()-$H$1&gt;1,ROW()-$H$1,2),COLUMN()-1)),"&gt;=0"),0)</f>
        <v>0</v>
      </c>
      <c r="D164" s="5">
        <f ca="1">IFERROR(SUMIF(INDIRECT(ADDRESS(ROW(),COLUMN()-2)):INDIRECT(ADDRESS(IF(ROW()-$H$1&gt;1,ROW()-$H$1,2),COLUMN()-2)),"&gt;=0"),0)</f>
        <v>0</v>
      </c>
      <c r="E164" s="7">
        <f t="shared" ca="1" si="2"/>
        <v>0</v>
      </c>
    </row>
    <row r="165" spans="1:5" x14ac:dyDescent="0.25">
      <c r="A165" s="1">
        <v>44538</v>
      </c>
      <c r="C165" s="5">
        <f ca="1">IFERROR(AVERAGEIF(INDIRECT(ADDRESS(ROW(),COLUMN()-1)):INDIRECT(ADDRESS(IF(ROW()-$H$1&gt;1,ROW()-$H$1,2),COLUMN()-1)),"&gt;=0"),0)</f>
        <v>0</v>
      </c>
      <c r="D165" s="5">
        <f ca="1">IFERROR(SUMIF(INDIRECT(ADDRESS(ROW(),COLUMN()-2)):INDIRECT(ADDRESS(IF(ROW()-$H$1&gt;1,ROW()-$H$1,2),COLUMN()-2)),"&gt;=0"),0)</f>
        <v>0</v>
      </c>
      <c r="E165" s="7">
        <f t="shared" ca="1" si="2"/>
        <v>0</v>
      </c>
    </row>
    <row r="166" spans="1:5" x14ac:dyDescent="0.25">
      <c r="A166" s="1">
        <v>44539</v>
      </c>
      <c r="C166" s="5">
        <f ca="1">IFERROR(AVERAGEIF(INDIRECT(ADDRESS(ROW(),COLUMN()-1)):INDIRECT(ADDRESS(IF(ROW()-$H$1&gt;1,ROW()-$H$1,2),COLUMN()-1)),"&gt;=0"),0)</f>
        <v>0</v>
      </c>
      <c r="D166" s="5">
        <f ca="1">IFERROR(SUMIF(INDIRECT(ADDRESS(ROW(),COLUMN()-2)):INDIRECT(ADDRESS(IF(ROW()-$H$1&gt;1,ROW()-$H$1,2),COLUMN()-2)),"&gt;=0"),0)</f>
        <v>0</v>
      </c>
      <c r="E166" s="7">
        <f t="shared" ca="1" si="2"/>
        <v>0</v>
      </c>
    </row>
    <row r="167" spans="1:5" x14ac:dyDescent="0.25">
      <c r="A167" s="1">
        <v>44540</v>
      </c>
      <c r="C167" s="5">
        <f ca="1">IFERROR(AVERAGEIF(INDIRECT(ADDRESS(ROW(),COLUMN()-1)):INDIRECT(ADDRESS(IF(ROW()-$H$1&gt;1,ROW()-$H$1,2),COLUMN()-1)),"&gt;=0"),0)</f>
        <v>0</v>
      </c>
      <c r="D167" s="5">
        <f ca="1">IFERROR(SUMIF(INDIRECT(ADDRESS(ROW(),COLUMN()-2)):INDIRECT(ADDRESS(IF(ROW()-$H$1&gt;1,ROW()-$H$1,2),COLUMN()-2)),"&gt;=0"),0)</f>
        <v>0</v>
      </c>
      <c r="E167" s="7">
        <f t="shared" ca="1" si="2"/>
        <v>0</v>
      </c>
    </row>
    <row r="168" spans="1:5" x14ac:dyDescent="0.25">
      <c r="A168" s="1">
        <v>44541</v>
      </c>
      <c r="C168" s="5">
        <f ca="1">IFERROR(AVERAGEIF(INDIRECT(ADDRESS(ROW(),COLUMN()-1)):INDIRECT(ADDRESS(IF(ROW()-$H$1&gt;1,ROW()-$H$1,2),COLUMN()-1)),"&gt;=0"),0)</f>
        <v>0</v>
      </c>
      <c r="D168" s="5">
        <f ca="1">IFERROR(SUMIF(INDIRECT(ADDRESS(ROW(),COLUMN()-2)):INDIRECT(ADDRESS(IF(ROW()-$H$1&gt;1,ROW()-$H$1,2),COLUMN()-2)),"&gt;=0"),0)</f>
        <v>0</v>
      </c>
      <c r="E168" s="7">
        <f t="shared" ca="1" si="2"/>
        <v>0</v>
      </c>
    </row>
    <row r="169" spans="1:5" x14ac:dyDescent="0.25">
      <c r="A169" s="1">
        <v>44542</v>
      </c>
      <c r="C169" s="5">
        <f ca="1">IFERROR(AVERAGEIF(INDIRECT(ADDRESS(ROW(),COLUMN()-1)):INDIRECT(ADDRESS(IF(ROW()-$H$1&gt;1,ROW()-$H$1,2),COLUMN()-1)),"&gt;=0"),0)</f>
        <v>0</v>
      </c>
      <c r="D169" s="5">
        <f ca="1">IFERROR(SUMIF(INDIRECT(ADDRESS(ROW(),COLUMN()-2)):INDIRECT(ADDRESS(IF(ROW()-$H$1&gt;1,ROW()-$H$1,2),COLUMN()-2)),"&gt;=0"),0)</f>
        <v>0</v>
      </c>
      <c r="E169" s="7">
        <f t="shared" ca="1" si="2"/>
        <v>0</v>
      </c>
    </row>
    <row r="170" spans="1:5" x14ac:dyDescent="0.25">
      <c r="A170" s="1">
        <v>44543</v>
      </c>
      <c r="C170" s="5">
        <f ca="1">IFERROR(AVERAGEIF(INDIRECT(ADDRESS(ROW(),COLUMN()-1)):INDIRECT(ADDRESS(IF(ROW()-$H$1&gt;1,ROW()-$H$1,2),COLUMN()-1)),"&gt;=0"),0)</f>
        <v>0</v>
      </c>
      <c r="D170" s="5">
        <f ca="1">IFERROR(SUMIF(INDIRECT(ADDRESS(ROW(),COLUMN()-2)):INDIRECT(ADDRESS(IF(ROW()-$H$1&gt;1,ROW()-$H$1,2),COLUMN()-2)),"&gt;=0"),0)</f>
        <v>0</v>
      </c>
      <c r="E170" s="7">
        <f t="shared" ca="1" si="2"/>
        <v>0</v>
      </c>
    </row>
    <row r="171" spans="1:5" x14ac:dyDescent="0.25">
      <c r="A171" s="1">
        <v>44544</v>
      </c>
      <c r="C171" s="5">
        <f ca="1">IFERROR(AVERAGEIF(INDIRECT(ADDRESS(ROW(),COLUMN()-1)):INDIRECT(ADDRESS(IF(ROW()-$H$1&gt;1,ROW()-$H$1,2),COLUMN()-1)),"&gt;=0"),0)</f>
        <v>0</v>
      </c>
      <c r="D171" s="5">
        <f ca="1">IFERROR(SUMIF(INDIRECT(ADDRESS(ROW(),COLUMN()-2)):INDIRECT(ADDRESS(IF(ROW()-$H$1&gt;1,ROW()-$H$1,2),COLUMN()-2)),"&gt;=0"),0)</f>
        <v>0</v>
      </c>
      <c r="E171" s="7">
        <f t="shared" ca="1" si="2"/>
        <v>0</v>
      </c>
    </row>
    <row r="172" spans="1:5" x14ac:dyDescent="0.25">
      <c r="A172" s="1">
        <v>44545</v>
      </c>
      <c r="C172" s="5">
        <f ca="1">IFERROR(AVERAGEIF(INDIRECT(ADDRESS(ROW(),COLUMN()-1)):INDIRECT(ADDRESS(IF(ROW()-$H$1&gt;1,ROW()-$H$1,2),COLUMN()-1)),"&gt;=0"),0)</f>
        <v>0</v>
      </c>
      <c r="D172" s="5">
        <f ca="1">IFERROR(SUMIF(INDIRECT(ADDRESS(ROW(),COLUMN()-2)):INDIRECT(ADDRESS(IF(ROW()-$H$1&gt;1,ROW()-$H$1,2),COLUMN()-2)),"&gt;=0"),0)</f>
        <v>0</v>
      </c>
      <c r="E172" s="7">
        <f t="shared" ca="1" si="2"/>
        <v>0</v>
      </c>
    </row>
    <row r="173" spans="1:5" x14ac:dyDescent="0.25">
      <c r="A173" s="1">
        <v>44546</v>
      </c>
      <c r="C173" s="5">
        <f ca="1">IFERROR(AVERAGEIF(INDIRECT(ADDRESS(ROW(),COLUMN()-1)):INDIRECT(ADDRESS(IF(ROW()-$H$1&gt;1,ROW()-$H$1,2),COLUMN()-1)),"&gt;=0"),0)</f>
        <v>0</v>
      </c>
      <c r="D173" s="5">
        <f ca="1">IFERROR(SUMIF(INDIRECT(ADDRESS(ROW(),COLUMN()-2)):INDIRECT(ADDRESS(IF(ROW()-$H$1&gt;1,ROW()-$H$1,2),COLUMN()-2)),"&gt;=0"),0)</f>
        <v>0</v>
      </c>
      <c r="E173" s="7">
        <f t="shared" ca="1" si="2"/>
        <v>0</v>
      </c>
    </row>
    <row r="174" spans="1:5" x14ac:dyDescent="0.25">
      <c r="A174" s="1">
        <v>44547</v>
      </c>
      <c r="C174" s="5">
        <f ca="1">IFERROR(AVERAGEIF(INDIRECT(ADDRESS(ROW(),COLUMN()-1)):INDIRECT(ADDRESS(IF(ROW()-$H$1&gt;1,ROW()-$H$1,2),COLUMN()-1)),"&gt;=0"),0)</f>
        <v>0</v>
      </c>
      <c r="D174" s="5">
        <f ca="1">IFERROR(SUMIF(INDIRECT(ADDRESS(ROW(),COLUMN()-2)):INDIRECT(ADDRESS(IF(ROW()-$H$1&gt;1,ROW()-$H$1,2),COLUMN()-2)),"&gt;=0"),0)</f>
        <v>0</v>
      </c>
      <c r="E174" s="7">
        <f t="shared" ca="1" si="2"/>
        <v>0</v>
      </c>
    </row>
    <row r="175" spans="1:5" x14ac:dyDescent="0.25">
      <c r="A175" s="1">
        <v>44548</v>
      </c>
      <c r="C175" s="5">
        <f ca="1">IFERROR(AVERAGEIF(INDIRECT(ADDRESS(ROW(),COLUMN()-1)):INDIRECT(ADDRESS(IF(ROW()-$H$1&gt;1,ROW()-$H$1,2),COLUMN()-1)),"&gt;=0"),0)</f>
        <v>0</v>
      </c>
      <c r="D175" s="5">
        <f ca="1">IFERROR(SUMIF(INDIRECT(ADDRESS(ROW(),COLUMN()-2)):INDIRECT(ADDRESS(IF(ROW()-$H$1&gt;1,ROW()-$H$1,2),COLUMN()-2)),"&gt;=0"),0)</f>
        <v>0</v>
      </c>
      <c r="E175" s="7">
        <f t="shared" ca="1" si="2"/>
        <v>0</v>
      </c>
    </row>
    <row r="176" spans="1:5" x14ac:dyDescent="0.25">
      <c r="A176" s="1">
        <v>44549</v>
      </c>
      <c r="C176" s="5">
        <f ca="1">IFERROR(AVERAGEIF(INDIRECT(ADDRESS(ROW(),COLUMN()-1)):INDIRECT(ADDRESS(IF(ROW()-$H$1&gt;1,ROW()-$H$1,2),COLUMN()-1)),"&gt;=0"),0)</f>
        <v>0</v>
      </c>
      <c r="D176" s="5">
        <f ca="1">IFERROR(SUMIF(INDIRECT(ADDRESS(ROW(),COLUMN()-2)):INDIRECT(ADDRESS(IF(ROW()-$H$1&gt;1,ROW()-$H$1,2),COLUMN()-2)),"&gt;=0"),0)</f>
        <v>0</v>
      </c>
      <c r="E176" s="7">
        <f t="shared" ca="1" si="2"/>
        <v>0</v>
      </c>
    </row>
    <row r="177" spans="1:5" x14ac:dyDescent="0.25">
      <c r="A177" s="1">
        <v>44550</v>
      </c>
      <c r="C177" s="5">
        <f ca="1">IFERROR(AVERAGEIF(INDIRECT(ADDRESS(ROW(),COLUMN()-1)):INDIRECT(ADDRESS(IF(ROW()-$H$1&gt;1,ROW()-$H$1,2),COLUMN()-1)),"&gt;=0"),0)</f>
        <v>0</v>
      </c>
      <c r="D177" s="5">
        <f ca="1">IFERROR(SUMIF(INDIRECT(ADDRESS(ROW(),COLUMN()-2)):INDIRECT(ADDRESS(IF(ROW()-$H$1&gt;1,ROW()-$H$1,2),COLUMN()-2)),"&gt;=0"),0)</f>
        <v>0</v>
      </c>
      <c r="E177" s="7">
        <f t="shared" ca="1" si="2"/>
        <v>0</v>
      </c>
    </row>
    <row r="178" spans="1:5" x14ac:dyDescent="0.25">
      <c r="A178" s="1">
        <v>44551</v>
      </c>
      <c r="C178" s="5">
        <f ca="1">IFERROR(AVERAGEIF(INDIRECT(ADDRESS(ROW(),COLUMN()-1)):INDIRECT(ADDRESS(IF(ROW()-$H$1&gt;1,ROW()-$H$1,2),COLUMN()-1)),"&gt;=0"),0)</f>
        <v>0</v>
      </c>
      <c r="D178" s="5">
        <f ca="1">IFERROR(SUMIF(INDIRECT(ADDRESS(ROW(),COLUMN()-2)):INDIRECT(ADDRESS(IF(ROW()-$H$1&gt;1,ROW()-$H$1,2),COLUMN()-2)),"&gt;=0"),0)</f>
        <v>0</v>
      </c>
      <c r="E178" s="7">
        <f t="shared" ca="1" si="2"/>
        <v>0</v>
      </c>
    </row>
    <row r="179" spans="1:5" x14ac:dyDescent="0.25">
      <c r="A179" s="1">
        <v>44552</v>
      </c>
      <c r="C179" s="5">
        <f ca="1">IFERROR(AVERAGEIF(INDIRECT(ADDRESS(ROW(),COLUMN()-1)):INDIRECT(ADDRESS(IF(ROW()-$H$1&gt;1,ROW()-$H$1,2),COLUMN()-1)),"&gt;=0"),0)</f>
        <v>0</v>
      </c>
      <c r="D179" s="5">
        <f ca="1">IFERROR(SUMIF(INDIRECT(ADDRESS(ROW(),COLUMN()-2)):INDIRECT(ADDRESS(IF(ROW()-$H$1&gt;1,ROW()-$H$1,2),COLUMN()-2)),"&gt;=0"),0)</f>
        <v>0</v>
      </c>
      <c r="E179" s="7">
        <f t="shared" ca="1" si="2"/>
        <v>0</v>
      </c>
    </row>
    <row r="180" spans="1:5" x14ac:dyDescent="0.25">
      <c r="A180" s="1">
        <v>44553</v>
      </c>
      <c r="C180" s="5">
        <f ca="1">IFERROR(AVERAGEIF(INDIRECT(ADDRESS(ROW(),COLUMN()-1)):INDIRECT(ADDRESS(IF(ROW()-$H$1&gt;1,ROW()-$H$1,2),COLUMN()-1)),"&gt;=0"),0)</f>
        <v>0</v>
      </c>
      <c r="D180" s="5">
        <f ca="1">IFERROR(SUMIF(INDIRECT(ADDRESS(ROW(),COLUMN()-2)):INDIRECT(ADDRESS(IF(ROW()-$H$1&gt;1,ROW()-$H$1,2),COLUMN()-2)),"&gt;=0"),0)</f>
        <v>0</v>
      </c>
      <c r="E180" s="7">
        <f t="shared" ca="1" si="2"/>
        <v>0</v>
      </c>
    </row>
    <row r="181" spans="1:5" x14ac:dyDescent="0.25">
      <c r="A181" s="1">
        <v>44554</v>
      </c>
      <c r="C181" s="5">
        <f ca="1">IFERROR(AVERAGEIF(INDIRECT(ADDRESS(ROW(),COLUMN()-1)):INDIRECT(ADDRESS(IF(ROW()-$H$1&gt;1,ROW()-$H$1,2),COLUMN()-1)),"&gt;=0"),0)</f>
        <v>0</v>
      </c>
      <c r="D181" s="5">
        <f ca="1">IFERROR(SUMIF(INDIRECT(ADDRESS(ROW(),COLUMN()-2)):INDIRECT(ADDRESS(IF(ROW()-$H$1&gt;1,ROW()-$H$1,2),COLUMN()-2)),"&gt;=0"),0)</f>
        <v>0</v>
      </c>
      <c r="E181" s="7">
        <f t="shared" ca="1" si="2"/>
        <v>0</v>
      </c>
    </row>
    <row r="182" spans="1:5" x14ac:dyDescent="0.25">
      <c r="A182" s="1">
        <v>44555</v>
      </c>
      <c r="C182" s="5">
        <f ca="1">IFERROR(AVERAGEIF(INDIRECT(ADDRESS(ROW(),COLUMN()-1)):INDIRECT(ADDRESS(IF(ROW()-$H$1&gt;1,ROW()-$H$1,2),COLUMN()-1)),"&gt;=0"),0)</f>
        <v>0</v>
      </c>
      <c r="D182" s="5">
        <f ca="1">IFERROR(SUMIF(INDIRECT(ADDRESS(ROW(),COLUMN()-2)):INDIRECT(ADDRESS(IF(ROW()-$H$1&gt;1,ROW()-$H$1,2),COLUMN()-2)),"&gt;=0"),0)</f>
        <v>0</v>
      </c>
      <c r="E182" s="7">
        <f t="shared" ca="1" si="2"/>
        <v>0</v>
      </c>
    </row>
    <row r="183" spans="1:5" x14ac:dyDescent="0.25">
      <c r="A183" s="1">
        <v>44556</v>
      </c>
      <c r="C183" s="5">
        <f ca="1">IFERROR(AVERAGEIF(INDIRECT(ADDRESS(ROW(),COLUMN()-1)):INDIRECT(ADDRESS(IF(ROW()-$H$1&gt;1,ROW()-$H$1,2),COLUMN()-1)),"&gt;=0"),0)</f>
        <v>0</v>
      </c>
      <c r="D183" s="5">
        <f ca="1">IFERROR(SUMIF(INDIRECT(ADDRESS(ROW(),COLUMN()-2)):INDIRECT(ADDRESS(IF(ROW()-$H$1&gt;1,ROW()-$H$1,2),COLUMN()-2)),"&gt;=0"),0)</f>
        <v>0</v>
      </c>
      <c r="E183" s="7">
        <f t="shared" ca="1" si="2"/>
        <v>0</v>
      </c>
    </row>
    <row r="184" spans="1:5" x14ac:dyDescent="0.25">
      <c r="A184" s="1">
        <v>44557</v>
      </c>
      <c r="C184" s="5">
        <f ca="1">IFERROR(AVERAGEIF(INDIRECT(ADDRESS(ROW(),COLUMN()-1)):INDIRECT(ADDRESS(IF(ROW()-$H$1&gt;1,ROW()-$H$1,2),COLUMN()-1)),"&gt;=0"),0)</f>
        <v>0</v>
      </c>
      <c r="D184" s="5">
        <f ca="1">IFERROR(SUMIF(INDIRECT(ADDRESS(ROW(),COLUMN()-2)):INDIRECT(ADDRESS(IF(ROW()-$H$1&gt;1,ROW()-$H$1,2),COLUMN()-2)),"&gt;=0"),0)</f>
        <v>0</v>
      </c>
      <c r="E184" s="7">
        <f t="shared" ca="1" si="2"/>
        <v>0</v>
      </c>
    </row>
    <row r="185" spans="1:5" x14ac:dyDescent="0.25">
      <c r="A185" s="1">
        <v>44558</v>
      </c>
      <c r="C185" s="5">
        <f ca="1">IFERROR(AVERAGEIF(INDIRECT(ADDRESS(ROW(),COLUMN()-1)):INDIRECT(ADDRESS(IF(ROW()-$H$1&gt;1,ROW()-$H$1,2),COLUMN()-1)),"&gt;=0"),0)</f>
        <v>0</v>
      </c>
      <c r="D185" s="5">
        <f ca="1">IFERROR(SUMIF(INDIRECT(ADDRESS(ROW(),COLUMN()-2)):INDIRECT(ADDRESS(IF(ROW()-$H$1&gt;1,ROW()-$H$1,2),COLUMN()-2)),"&gt;=0"),0)</f>
        <v>0</v>
      </c>
      <c r="E185" s="7">
        <f t="shared" ca="1" si="2"/>
        <v>0</v>
      </c>
    </row>
    <row r="186" spans="1:5" x14ac:dyDescent="0.25">
      <c r="A186" s="1">
        <v>44559</v>
      </c>
      <c r="C186" s="5">
        <f ca="1">IFERROR(AVERAGEIF(INDIRECT(ADDRESS(ROW(),COLUMN()-1)):INDIRECT(ADDRESS(IF(ROW()-$H$1&gt;1,ROW()-$H$1,2),COLUMN()-1)),"&gt;=0"),0)</f>
        <v>0</v>
      </c>
      <c r="D186" s="5">
        <f ca="1">IFERROR(SUMIF(INDIRECT(ADDRESS(ROW(),COLUMN()-2)):INDIRECT(ADDRESS(IF(ROW()-$H$1&gt;1,ROW()-$H$1,2),COLUMN()-2)),"&gt;=0"),0)</f>
        <v>0</v>
      </c>
      <c r="E186" s="7">
        <f t="shared" ca="1" si="2"/>
        <v>0</v>
      </c>
    </row>
    <row r="187" spans="1:5" x14ac:dyDescent="0.25">
      <c r="A187" s="1">
        <v>44560</v>
      </c>
      <c r="C187" s="5">
        <f ca="1">IFERROR(AVERAGEIF(INDIRECT(ADDRESS(ROW(),COLUMN()-1)):INDIRECT(ADDRESS(IF(ROW()-$H$1&gt;1,ROW()-$H$1,2),COLUMN()-1)),"&gt;=0"),0)</f>
        <v>0</v>
      </c>
      <c r="D187" s="5">
        <f ca="1">IFERROR(SUMIF(INDIRECT(ADDRESS(ROW(),COLUMN()-2)):INDIRECT(ADDRESS(IF(ROW()-$H$1&gt;1,ROW()-$H$1,2),COLUMN()-2)),"&gt;=0"),0)</f>
        <v>0</v>
      </c>
      <c r="E187" s="7">
        <f t="shared" ca="1" si="2"/>
        <v>0</v>
      </c>
    </row>
    <row r="188" spans="1:5" x14ac:dyDescent="0.25">
      <c r="A188" s="1">
        <v>44561</v>
      </c>
      <c r="C188" s="5">
        <f ca="1">IFERROR(AVERAGEIF(INDIRECT(ADDRESS(ROW(),COLUMN()-1)):INDIRECT(ADDRESS(IF(ROW()-$H$1&gt;1,ROW()-$H$1,2),COLUMN()-1)),"&gt;=0"),0)</f>
        <v>0</v>
      </c>
      <c r="D188" s="5">
        <f ca="1">IFERROR(SUMIF(INDIRECT(ADDRESS(ROW(),COLUMN()-2)):INDIRECT(ADDRESS(IF(ROW()-$H$1&gt;1,ROW()-$H$1,2),COLUMN()-2)),"&gt;=0"),0)</f>
        <v>0</v>
      </c>
      <c r="E188" s="7">
        <f t="shared" ca="1" si="2"/>
        <v>0</v>
      </c>
    </row>
    <row r="189" spans="1:5" x14ac:dyDescent="0.25">
      <c r="A189" s="1">
        <v>44562</v>
      </c>
      <c r="C189" s="5">
        <f ca="1">IFERROR(AVERAGEIF(INDIRECT(ADDRESS(ROW(),COLUMN()-1)):INDIRECT(ADDRESS(IF(ROW()-$H$1&gt;1,ROW()-$H$1,2),COLUMN()-1)),"&gt;=0"),0)</f>
        <v>0</v>
      </c>
      <c r="D189" s="5">
        <f ca="1">IFERROR(SUMIF(INDIRECT(ADDRESS(ROW(),COLUMN()-2)):INDIRECT(ADDRESS(IF(ROW()-$H$1&gt;1,ROW()-$H$1,2),COLUMN()-2)),"&gt;=0"),0)</f>
        <v>0</v>
      </c>
      <c r="E189" s="7">
        <f t="shared" ca="1" si="2"/>
        <v>0</v>
      </c>
    </row>
    <row r="190" spans="1:5" x14ac:dyDescent="0.25">
      <c r="A190" s="1">
        <v>44563</v>
      </c>
      <c r="C190" s="5">
        <f ca="1">IFERROR(AVERAGEIF(INDIRECT(ADDRESS(ROW(),COLUMN()-1)):INDIRECT(ADDRESS(IF(ROW()-$H$1&gt;1,ROW()-$H$1,2),COLUMN()-1)),"&gt;=0"),0)</f>
        <v>0</v>
      </c>
      <c r="D190" s="5">
        <f ca="1">IFERROR(SUMIF(INDIRECT(ADDRESS(ROW(),COLUMN()-2)):INDIRECT(ADDRESS(IF(ROW()-$H$1&gt;1,ROW()-$H$1,2),COLUMN()-2)),"&gt;=0"),0)</f>
        <v>0</v>
      </c>
      <c r="E190" s="7">
        <f t="shared" ca="1" si="2"/>
        <v>0</v>
      </c>
    </row>
    <row r="191" spans="1:5" x14ac:dyDescent="0.25">
      <c r="A191" s="1">
        <v>44564</v>
      </c>
      <c r="C191" s="5">
        <f ca="1">IFERROR(AVERAGEIF(INDIRECT(ADDRESS(ROW(),COLUMN()-1)):INDIRECT(ADDRESS(IF(ROW()-$H$1&gt;1,ROW()-$H$1,2),COLUMN()-1)),"&gt;=0"),0)</f>
        <v>0</v>
      </c>
      <c r="D191" s="5">
        <f ca="1">IFERROR(SUMIF(INDIRECT(ADDRESS(ROW(),COLUMN()-2)):INDIRECT(ADDRESS(IF(ROW()-$H$1&gt;1,ROW()-$H$1,2),COLUMN()-2)),"&gt;=0"),0)</f>
        <v>0</v>
      </c>
      <c r="E191" s="7">
        <f t="shared" ca="1" si="2"/>
        <v>0</v>
      </c>
    </row>
    <row r="192" spans="1:5" x14ac:dyDescent="0.25">
      <c r="A192" s="1">
        <v>44565</v>
      </c>
      <c r="C192" s="5">
        <f ca="1">IFERROR(AVERAGEIF(INDIRECT(ADDRESS(ROW(),COLUMN()-1)):INDIRECT(ADDRESS(IF(ROW()-$H$1&gt;1,ROW()-$H$1,2),COLUMN()-1)),"&gt;=0"),0)</f>
        <v>0</v>
      </c>
      <c r="D192" s="5">
        <f ca="1">IFERROR(SUMIF(INDIRECT(ADDRESS(ROW(),COLUMN()-2)):INDIRECT(ADDRESS(IF(ROW()-$H$1&gt;1,ROW()-$H$1,2),COLUMN()-2)),"&gt;=0"),0)</f>
        <v>0</v>
      </c>
      <c r="E192" s="7">
        <f t="shared" ca="1" si="2"/>
        <v>0</v>
      </c>
    </row>
    <row r="193" spans="1:5" x14ac:dyDescent="0.25">
      <c r="A193" s="1">
        <v>44566</v>
      </c>
      <c r="C193" s="5">
        <f ca="1">IFERROR(AVERAGEIF(INDIRECT(ADDRESS(ROW(),COLUMN()-1)):INDIRECT(ADDRESS(IF(ROW()-$H$1&gt;1,ROW()-$H$1,2),COLUMN()-1)),"&gt;=0"),0)</f>
        <v>0</v>
      </c>
      <c r="D193" s="5">
        <f ca="1">IFERROR(SUMIF(INDIRECT(ADDRESS(ROW(),COLUMN()-2)):INDIRECT(ADDRESS(IF(ROW()-$H$1&gt;1,ROW()-$H$1,2),COLUMN()-2)),"&gt;=0"),0)</f>
        <v>0</v>
      </c>
      <c r="E193" s="7">
        <f t="shared" ca="1" si="2"/>
        <v>0</v>
      </c>
    </row>
    <row r="194" spans="1:5" x14ac:dyDescent="0.25">
      <c r="A194" s="1">
        <v>44567</v>
      </c>
      <c r="C194" s="5">
        <f ca="1">IFERROR(AVERAGEIF(INDIRECT(ADDRESS(ROW(),COLUMN()-1)):INDIRECT(ADDRESS(IF(ROW()-$H$1&gt;1,ROW()-$H$1,2),COLUMN()-1)),"&gt;=0"),0)</f>
        <v>0</v>
      </c>
      <c r="D194" s="5">
        <f ca="1">IFERROR(SUMIF(INDIRECT(ADDRESS(ROW(),COLUMN()-2)):INDIRECT(ADDRESS(IF(ROW()-$H$1&gt;1,ROW()-$H$1,2),COLUMN()-2)),"&gt;=0"),0)</f>
        <v>0</v>
      </c>
      <c r="E194" s="7">
        <f t="shared" ca="1" si="2"/>
        <v>0</v>
      </c>
    </row>
    <row r="195" spans="1:5" x14ac:dyDescent="0.25">
      <c r="A195" s="1">
        <v>44568</v>
      </c>
      <c r="C195" s="5">
        <f ca="1">IFERROR(AVERAGEIF(INDIRECT(ADDRESS(ROW(),COLUMN()-1)):INDIRECT(ADDRESS(IF(ROW()-$H$1&gt;1,ROW()-$H$1,2),COLUMN()-1)),"&gt;=0"),0)</f>
        <v>0</v>
      </c>
      <c r="D195" s="5">
        <f ca="1">IFERROR(SUMIF(INDIRECT(ADDRESS(ROW(),COLUMN()-2)):INDIRECT(ADDRESS(IF(ROW()-$H$1&gt;1,ROW()-$H$1,2),COLUMN()-2)),"&gt;=0"),0)</f>
        <v>0</v>
      </c>
      <c r="E195" s="7">
        <f t="shared" ref="E195:E258" ca="1" si="3">IFERROR(_xlfn.CEILING.MATH(100/C195),0)</f>
        <v>0</v>
      </c>
    </row>
    <row r="196" spans="1:5" x14ac:dyDescent="0.25">
      <c r="A196" s="1">
        <v>44569</v>
      </c>
      <c r="C196" s="5">
        <f ca="1">IFERROR(AVERAGEIF(INDIRECT(ADDRESS(ROW(),COLUMN()-1)):INDIRECT(ADDRESS(IF(ROW()-$H$1&gt;1,ROW()-$H$1,2),COLUMN()-1)),"&gt;=0"),0)</f>
        <v>0</v>
      </c>
      <c r="D196" s="5">
        <f ca="1">IFERROR(SUMIF(INDIRECT(ADDRESS(ROW(),COLUMN()-2)):INDIRECT(ADDRESS(IF(ROW()-$H$1&gt;1,ROW()-$H$1,2),COLUMN()-2)),"&gt;=0"),0)</f>
        <v>0</v>
      </c>
      <c r="E196" s="7">
        <f t="shared" ca="1" si="3"/>
        <v>0</v>
      </c>
    </row>
    <row r="197" spans="1:5" x14ac:dyDescent="0.25">
      <c r="A197" s="1">
        <v>44570</v>
      </c>
      <c r="C197" s="5">
        <f ca="1">IFERROR(AVERAGEIF(INDIRECT(ADDRESS(ROW(),COLUMN()-1)):INDIRECT(ADDRESS(IF(ROW()-$H$1&gt;1,ROW()-$H$1,2),COLUMN()-1)),"&gt;=0"),0)</f>
        <v>0</v>
      </c>
      <c r="D197" s="5">
        <f ca="1">IFERROR(SUMIF(INDIRECT(ADDRESS(ROW(),COLUMN()-2)):INDIRECT(ADDRESS(IF(ROW()-$H$1&gt;1,ROW()-$H$1,2),COLUMN()-2)),"&gt;=0"),0)</f>
        <v>0</v>
      </c>
      <c r="E197" s="7">
        <f t="shared" ca="1" si="3"/>
        <v>0</v>
      </c>
    </row>
    <row r="198" spans="1:5" x14ac:dyDescent="0.25">
      <c r="A198" s="1">
        <v>44571</v>
      </c>
      <c r="C198" s="5">
        <f ca="1">IFERROR(AVERAGEIF(INDIRECT(ADDRESS(ROW(),COLUMN()-1)):INDIRECT(ADDRESS(IF(ROW()-$H$1&gt;1,ROW()-$H$1,2),COLUMN()-1)),"&gt;=0"),0)</f>
        <v>0</v>
      </c>
      <c r="D198" s="5">
        <f ca="1">IFERROR(SUMIF(INDIRECT(ADDRESS(ROW(),COLUMN()-2)):INDIRECT(ADDRESS(IF(ROW()-$H$1&gt;1,ROW()-$H$1,2),COLUMN()-2)),"&gt;=0"),0)</f>
        <v>0</v>
      </c>
      <c r="E198" s="7">
        <f t="shared" ca="1" si="3"/>
        <v>0</v>
      </c>
    </row>
    <row r="199" spans="1:5" x14ac:dyDescent="0.25">
      <c r="A199" s="1">
        <v>44572</v>
      </c>
      <c r="C199" s="5">
        <f ca="1">IFERROR(AVERAGEIF(INDIRECT(ADDRESS(ROW(),COLUMN()-1)):INDIRECT(ADDRESS(IF(ROW()-$H$1&gt;1,ROW()-$H$1,2),COLUMN()-1)),"&gt;=0"),0)</f>
        <v>0</v>
      </c>
      <c r="D199" s="5">
        <f ca="1">IFERROR(SUMIF(INDIRECT(ADDRESS(ROW(),COLUMN()-2)):INDIRECT(ADDRESS(IF(ROW()-$H$1&gt;1,ROW()-$H$1,2),COLUMN()-2)),"&gt;=0"),0)</f>
        <v>0</v>
      </c>
      <c r="E199" s="7">
        <f t="shared" ca="1" si="3"/>
        <v>0</v>
      </c>
    </row>
    <row r="200" spans="1:5" x14ac:dyDescent="0.25">
      <c r="A200" s="1">
        <v>44573</v>
      </c>
      <c r="C200" s="5">
        <f ca="1">IFERROR(AVERAGEIF(INDIRECT(ADDRESS(ROW(),COLUMN()-1)):INDIRECT(ADDRESS(IF(ROW()-$H$1&gt;1,ROW()-$H$1,2),COLUMN()-1)),"&gt;=0"),0)</f>
        <v>0</v>
      </c>
      <c r="D200" s="5">
        <f ca="1">IFERROR(SUMIF(INDIRECT(ADDRESS(ROW(),COLUMN()-2)):INDIRECT(ADDRESS(IF(ROW()-$H$1&gt;1,ROW()-$H$1,2),COLUMN()-2)),"&gt;=0"),0)</f>
        <v>0</v>
      </c>
      <c r="E200" s="7">
        <f t="shared" ca="1" si="3"/>
        <v>0</v>
      </c>
    </row>
    <row r="201" spans="1:5" x14ac:dyDescent="0.25">
      <c r="A201" s="1">
        <v>44574</v>
      </c>
      <c r="C201" s="5">
        <f ca="1">IFERROR(AVERAGEIF(INDIRECT(ADDRESS(ROW(),COLUMN()-1)):INDIRECT(ADDRESS(IF(ROW()-$H$1&gt;1,ROW()-$H$1,2),COLUMN()-1)),"&gt;=0"),0)</f>
        <v>0</v>
      </c>
      <c r="D201" s="5">
        <f ca="1">IFERROR(SUMIF(INDIRECT(ADDRESS(ROW(),COLUMN()-2)):INDIRECT(ADDRESS(IF(ROW()-$H$1&gt;1,ROW()-$H$1,2),COLUMN()-2)),"&gt;=0"),0)</f>
        <v>0</v>
      </c>
      <c r="E201" s="7">
        <f t="shared" ca="1" si="3"/>
        <v>0</v>
      </c>
    </row>
    <row r="202" spans="1:5" x14ac:dyDescent="0.25">
      <c r="A202" s="1">
        <v>44575</v>
      </c>
      <c r="C202" s="5">
        <f ca="1">IFERROR(AVERAGEIF(INDIRECT(ADDRESS(ROW(),COLUMN()-1)):INDIRECT(ADDRESS(IF(ROW()-$H$1&gt;1,ROW()-$H$1,2),COLUMN()-1)),"&gt;=0"),0)</f>
        <v>0</v>
      </c>
      <c r="D202" s="5">
        <f ca="1">IFERROR(SUMIF(INDIRECT(ADDRESS(ROW(),COLUMN()-2)):INDIRECT(ADDRESS(IF(ROW()-$H$1&gt;1,ROW()-$H$1,2),COLUMN()-2)),"&gt;=0"),0)</f>
        <v>0</v>
      </c>
      <c r="E202" s="7">
        <f t="shared" ca="1" si="3"/>
        <v>0</v>
      </c>
    </row>
    <row r="203" spans="1:5" x14ac:dyDescent="0.25">
      <c r="A203" s="1">
        <v>44576</v>
      </c>
      <c r="C203" s="5">
        <f ca="1">IFERROR(AVERAGEIF(INDIRECT(ADDRESS(ROW(),COLUMN()-1)):INDIRECT(ADDRESS(IF(ROW()-$H$1&gt;1,ROW()-$H$1,2),COLUMN()-1)),"&gt;=0"),0)</f>
        <v>0</v>
      </c>
      <c r="D203" s="5">
        <f ca="1">IFERROR(SUMIF(INDIRECT(ADDRESS(ROW(),COLUMN()-2)):INDIRECT(ADDRESS(IF(ROW()-$H$1&gt;1,ROW()-$H$1,2),COLUMN()-2)),"&gt;=0"),0)</f>
        <v>0</v>
      </c>
      <c r="E203" s="7">
        <f t="shared" ca="1" si="3"/>
        <v>0</v>
      </c>
    </row>
    <row r="204" spans="1:5" x14ac:dyDescent="0.25">
      <c r="A204" s="1">
        <v>44577</v>
      </c>
      <c r="C204" s="5">
        <f ca="1">IFERROR(AVERAGEIF(INDIRECT(ADDRESS(ROW(),COLUMN()-1)):INDIRECT(ADDRESS(IF(ROW()-$H$1&gt;1,ROW()-$H$1,2),COLUMN()-1)),"&gt;=0"),0)</f>
        <v>0</v>
      </c>
      <c r="D204" s="5">
        <f ca="1">IFERROR(SUMIF(INDIRECT(ADDRESS(ROW(),COLUMN()-2)):INDIRECT(ADDRESS(IF(ROW()-$H$1&gt;1,ROW()-$H$1,2),COLUMN()-2)),"&gt;=0"),0)</f>
        <v>0</v>
      </c>
      <c r="E204" s="7">
        <f t="shared" ca="1" si="3"/>
        <v>0</v>
      </c>
    </row>
    <row r="205" spans="1:5" x14ac:dyDescent="0.25">
      <c r="A205" s="1">
        <v>44578</v>
      </c>
      <c r="C205" s="5">
        <f ca="1">IFERROR(AVERAGEIF(INDIRECT(ADDRESS(ROW(),COLUMN()-1)):INDIRECT(ADDRESS(IF(ROW()-$H$1&gt;1,ROW()-$H$1,2),COLUMN()-1)),"&gt;=0"),0)</f>
        <v>0</v>
      </c>
      <c r="D205" s="5">
        <f ca="1">IFERROR(SUMIF(INDIRECT(ADDRESS(ROW(),COLUMN()-2)):INDIRECT(ADDRESS(IF(ROW()-$H$1&gt;1,ROW()-$H$1,2),COLUMN()-2)),"&gt;=0"),0)</f>
        <v>0</v>
      </c>
      <c r="E205" s="7">
        <f t="shared" ca="1" si="3"/>
        <v>0</v>
      </c>
    </row>
    <row r="206" spans="1:5" x14ac:dyDescent="0.25">
      <c r="A206" s="1">
        <v>44579</v>
      </c>
      <c r="C206" s="5">
        <f ca="1">IFERROR(AVERAGEIF(INDIRECT(ADDRESS(ROW(),COLUMN()-1)):INDIRECT(ADDRESS(IF(ROW()-$H$1&gt;1,ROW()-$H$1,2),COLUMN()-1)),"&gt;=0"),0)</f>
        <v>0</v>
      </c>
      <c r="D206" s="5">
        <f ca="1">IFERROR(SUMIF(INDIRECT(ADDRESS(ROW(),COLUMN()-2)):INDIRECT(ADDRESS(IF(ROW()-$H$1&gt;1,ROW()-$H$1,2),COLUMN()-2)),"&gt;=0"),0)</f>
        <v>0</v>
      </c>
      <c r="E206" s="7">
        <f t="shared" ca="1" si="3"/>
        <v>0</v>
      </c>
    </row>
    <row r="207" spans="1:5" x14ac:dyDescent="0.25">
      <c r="A207" s="1">
        <v>44580</v>
      </c>
      <c r="C207" s="5">
        <f ca="1">IFERROR(AVERAGEIF(INDIRECT(ADDRESS(ROW(),COLUMN()-1)):INDIRECT(ADDRESS(IF(ROW()-$H$1&gt;1,ROW()-$H$1,2),COLUMN()-1)),"&gt;=0"),0)</f>
        <v>0</v>
      </c>
      <c r="D207" s="5">
        <f ca="1">IFERROR(SUMIF(INDIRECT(ADDRESS(ROW(),COLUMN()-2)):INDIRECT(ADDRESS(IF(ROW()-$H$1&gt;1,ROW()-$H$1,2),COLUMN()-2)),"&gt;=0"),0)</f>
        <v>0</v>
      </c>
      <c r="E207" s="7">
        <f t="shared" ca="1" si="3"/>
        <v>0</v>
      </c>
    </row>
    <row r="208" spans="1:5" x14ac:dyDescent="0.25">
      <c r="A208" s="1">
        <v>44581</v>
      </c>
      <c r="C208" s="5">
        <f ca="1">IFERROR(AVERAGEIF(INDIRECT(ADDRESS(ROW(),COLUMN()-1)):INDIRECT(ADDRESS(IF(ROW()-$H$1&gt;1,ROW()-$H$1,2),COLUMN()-1)),"&gt;=0"),0)</f>
        <v>0</v>
      </c>
      <c r="D208" s="5">
        <f ca="1">IFERROR(SUMIF(INDIRECT(ADDRESS(ROW(),COLUMN()-2)):INDIRECT(ADDRESS(IF(ROW()-$H$1&gt;1,ROW()-$H$1,2),COLUMN()-2)),"&gt;=0"),0)</f>
        <v>0</v>
      </c>
      <c r="E208" s="7">
        <f t="shared" ca="1" si="3"/>
        <v>0</v>
      </c>
    </row>
    <row r="209" spans="1:5" x14ac:dyDescent="0.25">
      <c r="A209" s="1">
        <v>44582</v>
      </c>
      <c r="C209" s="5">
        <f ca="1">IFERROR(AVERAGEIF(INDIRECT(ADDRESS(ROW(),COLUMN()-1)):INDIRECT(ADDRESS(IF(ROW()-$H$1&gt;1,ROW()-$H$1,2),COLUMN()-1)),"&gt;=0"),0)</f>
        <v>0</v>
      </c>
      <c r="D209" s="5">
        <f ca="1">IFERROR(SUMIF(INDIRECT(ADDRESS(ROW(),COLUMN()-2)):INDIRECT(ADDRESS(IF(ROW()-$H$1&gt;1,ROW()-$H$1,2),COLUMN()-2)),"&gt;=0"),0)</f>
        <v>0</v>
      </c>
      <c r="E209" s="7">
        <f t="shared" ca="1" si="3"/>
        <v>0</v>
      </c>
    </row>
    <row r="210" spans="1:5" x14ac:dyDescent="0.25">
      <c r="A210" s="1">
        <v>44583</v>
      </c>
      <c r="C210" s="5">
        <f ca="1">IFERROR(AVERAGEIF(INDIRECT(ADDRESS(ROW(),COLUMN()-1)):INDIRECT(ADDRESS(IF(ROW()-$H$1&gt;1,ROW()-$H$1,2),COLUMN()-1)),"&gt;=0"),0)</f>
        <v>0</v>
      </c>
      <c r="D210" s="5">
        <f ca="1">IFERROR(SUMIF(INDIRECT(ADDRESS(ROW(),COLUMN()-2)):INDIRECT(ADDRESS(IF(ROW()-$H$1&gt;1,ROW()-$H$1,2),COLUMN()-2)),"&gt;=0"),0)</f>
        <v>0</v>
      </c>
      <c r="E210" s="7">
        <f t="shared" ca="1" si="3"/>
        <v>0</v>
      </c>
    </row>
    <row r="211" spans="1:5" x14ac:dyDescent="0.25">
      <c r="A211" s="1">
        <v>44584</v>
      </c>
      <c r="C211" s="5">
        <f ca="1">IFERROR(AVERAGEIF(INDIRECT(ADDRESS(ROW(),COLUMN()-1)):INDIRECT(ADDRESS(IF(ROW()-$H$1&gt;1,ROW()-$H$1,2),COLUMN()-1)),"&gt;=0"),0)</f>
        <v>0</v>
      </c>
      <c r="D211" s="5">
        <f ca="1">IFERROR(SUMIF(INDIRECT(ADDRESS(ROW(),COLUMN()-2)):INDIRECT(ADDRESS(IF(ROW()-$H$1&gt;1,ROW()-$H$1,2),COLUMN()-2)),"&gt;=0"),0)</f>
        <v>0</v>
      </c>
      <c r="E211" s="7">
        <f t="shared" ca="1" si="3"/>
        <v>0</v>
      </c>
    </row>
    <row r="212" spans="1:5" x14ac:dyDescent="0.25">
      <c r="A212" s="1">
        <v>44585</v>
      </c>
      <c r="C212" s="5">
        <f ca="1">IFERROR(AVERAGEIF(INDIRECT(ADDRESS(ROW(),COLUMN()-1)):INDIRECT(ADDRESS(IF(ROW()-$H$1&gt;1,ROW()-$H$1,2),COLUMN()-1)),"&gt;=0"),0)</f>
        <v>0</v>
      </c>
      <c r="D212" s="5">
        <f ca="1">IFERROR(SUMIF(INDIRECT(ADDRESS(ROW(),COLUMN()-2)):INDIRECT(ADDRESS(IF(ROW()-$H$1&gt;1,ROW()-$H$1,2),COLUMN()-2)),"&gt;=0"),0)</f>
        <v>0</v>
      </c>
      <c r="E212" s="7">
        <f t="shared" ca="1" si="3"/>
        <v>0</v>
      </c>
    </row>
    <row r="213" spans="1:5" x14ac:dyDescent="0.25">
      <c r="A213" s="1">
        <v>44586</v>
      </c>
      <c r="C213" s="5">
        <f ca="1">IFERROR(AVERAGEIF(INDIRECT(ADDRESS(ROW(),COLUMN()-1)):INDIRECT(ADDRESS(IF(ROW()-$H$1&gt;1,ROW()-$H$1,2),COLUMN()-1)),"&gt;=0"),0)</f>
        <v>0</v>
      </c>
      <c r="D213" s="5">
        <f ca="1">IFERROR(SUMIF(INDIRECT(ADDRESS(ROW(),COLUMN()-2)):INDIRECT(ADDRESS(IF(ROW()-$H$1&gt;1,ROW()-$H$1,2),COLUMN()-2)),"&gt;=0"),0)</f>
        <v>0</v>
      </c>
      <c r="E213" s="7">
        <f t="shared" ca="1" si="3"/>
        <v>0</v>
      </c>
    </row>
    <row r="214" spans="1:5" x14ac:dyDescent="0.25">
      <c r="A214" s="1">
        <v>44587</v>
      </c>
      <c r="C214" s="5">
        <f ca="1">IFERROR(AVERAGEIF(INDIRECT(ADDRESS(ROW(),COLUMN()-1)):INDIRECT(ADDRESS(IF(ROW()-$H$1&gt;1,ROW()-$H$1,2),COLUMN()-1)),"&gt;=0"),0)</f>
        <v>0</v>
      </c>
      <c r="D214" s="5">
        <f ca="1">IFERROR(SUMIF(INDIRECT(ADDRESS(ROW(),COLUMN()-2)):INDIRECT(ADDRESS(IF(ROW()-$H$1&gt;1,ROW()-$H$1,2),COLUMN()-2)),"&gt;=0"),0)</f>
        <v>0</v>
      </c>
      <c r="E214" s="7">
        <f t="shared" ca="1" si="3"/>
        <v>0</v>
      </c>
    </row>
    <row r="215" spans="1:5" x14ac:dyDescent="0.25">
      <c r="A215" s="1">
        <v>44588</v>
      </c>
      <c r="C215" s="5">
        <f ca="1">IFERROR(AVERAGEIF(INDIRECT(ADDRESS(ROW(),COLUMN()-1)):INDIRECT(ADDRESS(IF(ROW()-$H$1&gt;1,ROW()-$H$1,2),COLUMN()-1)),"&gt;=0"),0)</f>
        <v>0</v>
      </c>
      <c r="D215" s="5">
        <f ca="1">IFERROR(SUMIF(INDIRECT(ADDRESS(ROW(),COLUMN()-2)):INDIRECT(ADDRESS(IF(ROW()-$H$1&gt;1,ROW()-$H$1,2),COLUMN()-2)),"&gt;=0"),0)</f>
        <v>0</v>
      </c>
      <c r="E215" s="7">
        <f t="shared" ca="1" si="3"/>
        <v>0</v>
      </c>
    </row>
    <row r="216" spans="1:5" x14ac:dyDescent="0.25">
      <c r="A216" s="1">
        <v>44589</v>
      </c>
      <c r="C216" s="5">
        <f ca="1">IFERROR(AVERAGEIF(INDIRECT(ADDRESS(ROW(),COLUMN()-1)):INDIRECT(ADDRESS(IF(ROW()-$H$1&gt;1,ROW()-$H$1,2),COLUMN()-1)),"&gt;=0"),0)</f>
        <v>0</v>
      </c>
      <c r="D216" s="5">
        <f ca="1">IFERROR(SUMIF(INDIRECT(ADDRESS(ROW(),COLUMN()-2)):INDIRECT(ADDRESS(IF(ROW()-$H$1&gt;1,ROW()-$H$1,2),COLUMN()-2)),"&gt;=0"),0)</f>
        <v>0</v>
      </c>
      <c r="E216" s="7">
        <f t="shared" ca="1" si="3"/>
        <v>0</v>
      </c>
    </row>
    <row r="217" spans="1:5" x14ac:dyDescent="0.25">
      <c r="A217" s="1">
        <v>44590</v>
      </c>
      <c r="C217" s="5">
        <f ca="1">IFERROR(AVERAGEIF(INDIRECT(ADDRESS(ROW(),COLUMN()-1)):INDIRECT(ADDRESS(IF(ROW()-$H$1&gt;1,ROW()-$H$1,2),COLUMN()-1)),"&gt;=0"),0)</f>
        <v>0</v>
      </c>
      <c r="D217" s="5">
        <f ca="1">IFERROR(SUMIF(INDIRECT(ADDRESS(ROW(),COLUMN()-2)):INDIRECT(ADDRESS(IF(ROW()-$H$1&gt;1,ROW()-$H$1,2),COLUMN()-2)),"&gt;=0"),0)</f>
        <v>0</v>
      </c>
      <c r="E217" s="7">
        <f t="shared" ca="1" si="3"/>
        <v>0</v>
      </c>
    </row>
    <row r="218" spans="1:5" x14ac:dyDescent="0.25">
      <c r="A218" s="1">
        <v>44591</v>
      </c>
      <c r="C218" s="5">
        <f ca="1">IFERROR(AVERAGEIF(INDIRECT(ADDRESS(ROW(),COLUMN()-1)):INDIRECT(ADDRESS(IF(ROW()-$H$1&gt;1,ROW()-$H$1,2),COLUMN()-1)),"&gt;=0"),0)</f>
        <v>0</v>
      </c>
      <c r="D218" s="5">
        <f ca="1">IFERROR(SUMIF(INDIRECT(ADDRESS(ROW(),COLUMN()-2)):INDIRECT(ADDRESS(IF(ROW()-$H$1&gt;1,ROW()-$H$1,2),COLUMN()-2)),"&gt;=0"),0)</f>
        <v>0</v>
      </c>
      <c r="E218" s="7">
        <f t="shared" ca="1" si="3"/>
        <v>0</v>
      </c>
    </row>
    <row r="219" spans="1:5" x14ac:dyDescent="0.25">
      <c r="A219" s="1">
        <v>44592</v>
      </c>
      <c r="C219" s="5">
        <f ca="1">IFERROR(AVERAGEIF(INDIRECT(ADDRESS(ROW(),COLUMN()-1)):INDIRECT(ADDRESS(IF(ROW()-$H$1&gt;1,ROW()-$H$1,2),COLUMN()-1)),"&gt;=0"),0)</f>
        <v>0</v>
      </c>
      <c r="D219" s="5">
        <f ca="1">IFERROR(SUMIF(INDIRECT(ADDRESS(ROW(),COLUMN()-2)):INDIRECT(ADDRESS(IF(ROW()-$H$1&gt;1,ROW()-$H$1,2),COLUMN()-2)),"&gt;=0"),0)</f>
        <v>0</v>
      </c>
      <c r="E219" s="7">
        <f t="shared" ca="1" si="3"/>
        <v>0</v>
      </c>
    </row>
    <row r="220" spans="1:5" x14ac:dyDescent="0.25">
      <c r="A220" s="1">
        <v>44593</v>
      </c>
      <c r="C220" s="5">
        <f ca="1">IFERROR(AVERAGEIF(INDIRECT(ADDRESS(ROW(),COLUMN()-1)):INDIRECT(ADDRESS(IF(ROW()-$H$1&gt;1,ROW()-$H$1,2),COLUMN()-1)),"&gt;=0"),0)</f>
        <v>0</v>
      </c>
      <c r="D220" s="5">
        <f ca="1">IFERROR(SUMIF(INDIRECT(ADDRESS(ROW(),COLUMN()-2)):INDIRECT(ADDRESS(IF(ROW()-$H$1&gt;1,ROW()-$H$1,2),COLUMN()-2)),"&gt;=0"),0)</f>
        <v>0</v>
      </c>
      <c r="E220" s="7">
        <f t="shared" ca="1" si="3"/>
        <v>0</v>
      </c>
    </row>
    <row r="221" spans="1:5" x14ac:dyDescent="0.25">
      <c r="A221" s="1">
        <v>44594</v>
      </c>
      <c r="C221" s="5">
        <f ca="1">IFERROR(AVERAGEIF(INDIRECT(ADDRESS(ROW(),COLUMN()-1)):INDIRECT(ADDRESS(IF(ROW()-$H$1&gt;1,ROW()-$H$1,2),COLUMN()-1)),"&gt;=0"),0)</f>
        <v>0</v>
      </c>
      <c r="D221" s="5">
        <f ca="1">IFERROR(SUMIF(INDIRECT(ADDRESS(ROW(),COLUMN()-2)):INDIRECT(ADDRESS(IF(ROW()-$H$1&gt;1,ROW()-$H$1,2),COLUMN()-2)),"&gt;=0"),0)</f>
        <v>0</v>
      </c>
      <c r="E221" s="7">
        <f t="shared" ca="1" si="3"/>
        <v>0</v>
      </c>
    </row>
    <row r="222" spans="1:5" x14ac:dyDescent="0.25">
      <c r="A222" s="1">
        <v>44595</v>
      </c>
      <c r="C222" s="5">
        <f ca="1">IFERROR(AVERAGEIF(INDIRECT(ADDRESS(ROW(),COLUMN()-1)):INDIRECT(ADDRESS(IF(ROW()-$H$1&gt;1,ROW()-$H$1,2),COLUMN()-1)),"&gt;=0"),0)</f>
        <v>0</v>
      </c>
      <c r="D222" s="5">
        <f ca="1">IFERROR(SUMIF(INDIRECT(ADDRESS(ROW(),COLUMN()-2)):INDIRECT(ADDRESS(IF(ROW()-$H$1&gt;1,ROW()-$H$1,2),COLUMN()-2)),"&gt;=0"),0)</f>
        <v>0</v>
      </c>
      <c r="E222" s="7">
        <f t="shared" ca="1" si="3"/>
        <v>0</v>
      </c>
    </row>
    <row r="223" spans="1:5" x14ac:dyDescent="0.25">
      <c r="A223" s="1">
        <v>44596</v>
      </c>
      <c r="C223" s="5">
        <f ca="1">IFERROR(AVERAGEIF(INDIRECT(ADDRESS(ROW(),COLUMN()-1)):INDIRECT(ADDRESS(IF(ROW()-$H$1&gt;1,ROW()-$H$1,2),COLUMN()-1)),"&gt;=0"),0)</f>
        <v>0</v>
      </c>
      <c r="D223" s="5">
        <f ca="1">IFERROR(SUMIF(INDIRECT(ADDRESS(ROW(),COLUMN()-2)):INDIRECT(ADDRESS(IF(ROW()-$H$1&gt;1,ROW()-$H$1,2),COLUMN()-2)),"&gt;=0"),0)</f>
        <v>0</v>
      </c>
      <c r="E223" s="7">
        <f t="shared" ca="1" si="3"/>
        <v>0</v>
      </c>
    </row>
    <row r="224" spans="1:5" x14ac:dyDescent="0.25">
      <c r="A224" s="1">
        <v>44597</v>
      </c>
      <c r="C224" s="5">
        <f ca="1">IFERROR(AVERAGEIF(INDIRECT(ADDRESS(ROW(),COLUMN()-1)):INDIRECT(ADDRESS(IF(ROW()-$H$1&gt;1,ROW()-$H$1,2),COLUMN()-1)),"&gt;=0"),0)</f>
        <v>0</v>
      </c>
      <c r="D224" s="5">
        <f ca="1">IFERROR(SUMIF(INDIRECT(ADDRESS(ROW(),COLUMN()-2)):INDIRECT(ADDRESS(IF(ROW()-$H$1&gt;1,ROW()-$H$1,2),COLUMN()-2)),"&gt;=0"),0)</f>
        <v>0</v>
      </c>
      <c r="E224" s="7">
        <f t="shared" ca="1" si="3"/>
        <v>0</v>
      </c>
    </row>
    <row r="225" spans="1:5" x14ac:dyDescent="0.25">
      <c r="A225" s="1">
        <v>44598</v>
      </c>
      <c r="C225" s="5">
        <f ca="1">IFERROR(AVERAGEIF(INDIRECT(ADDRESS(ROW(),COLUMN()-1)):INDIRECT(ADDRESS(IF(ROW()-$H$1&gt;1,ROW()-$H$1,2),COLUMN()-1)),"&gt;=0"),0)</f>
        <v>0</v>
      </c>
      <c r="D225" s="5">
        <f ca="1">IFERROR(SUMIF(INDIRECT(ADDRESS(ROW(),COLUMN()-2)):INDIRECT(ADDRESS(IF(ROW()-$H$1&gt;1,ROW()-$H$1,2),COLUMN()-2)),"&gt;=0"),0)</f>
        <v>0</v>
      </c>
      <c r="E225" s="7">
        <f t="shared" ca="1" si="3"/>
        <v>0</v>
      </c>
    </row>
    <row r="226" spans="1:5" x14ac:dyDescent="0.25">
      <c r="A226" s="1">
        <v>44599</v>
      </c>
      <c r="C226" s="5">
        <f ca="1">IFERROR(AVERAGEIF(INDIRECT(ADDRESS(ROW(),COLUMN()-1)):INDIRECT(ADDRESS(IF(ROW()-$H$1&gt;1,ROW()-$H$1,2),COLUMN()-1)),"&gt;=0"),0)</f>
        <v>0</v>
      </c>
      <c r="D226" s="5">
        <f ca="1">IFERROR(SUMIF(INDIRECT(ADDRESS(ROW(),COLUMN()-2)):INDIRECT(ADDRESS(IF(ROW()-$H$1&gt;1,ROW()-$H$1,2),COLUMN()-2)),"&gt;=0"),0)</f>
        <v>0</v>
      </c>
      <c r="E226" s="7">
        <f t="shared" ca="1" si="3"/>
        <v>0</v>
      </c>
    </row>
    <row r="227" spans="1:5" x14ac:dyDescent="0.25">
      <c r="A227" s="1">
        <v>44600</v>
      </c>
      <c r="C227" s="5">
        <f ca="1">IFERROR(AVERAGEIF(INDIRECT(ADDRESS(ROW(),COLUMN()-1)):INDIRECT(ADDRESS(IF(ROW()-$H$1&gt;1,ROW()-$H$1,2),COLUMN()-1)),"&gt;=0"),0)</f>
        <v>0</v>
      </c>
      <c r="D227" s="5">
        <f ca="1">IFERROR(SUMIF(INDIRECT(ADDRESS(ROW(),COLUMN()-2)):INDIRECT(ADDRESS(IF(ROW()-$H$1&gt;1,ROW()-$H$1,2),COLUMN()-2)),"&gt;=0"),0)</f>
        <v>0</v>
      </c>
      <c r="E227" s="7">
        <f t="shared" ca="1" si="3"/>
        <v>0</v>
      </c>
    </row>
    <row r="228" spans="1:5" x14ac:dyDescent="0.25">
      <c r="A228" s="1">
        <v>44601</v>
      </c>
      <c r="C228" s="5">
        <f ca="1">IFERROR(AVERAGEIF(INDIRECT(ADDRESS(ROW(),COLUMN()-1)):INDIRECT(ADDRESS(IF(ROW()-$H$1&gt;1,ROW()-$H$1,2),COLUMN()-1)),"&gt;=0"),0)</f>
        <v>0</v>
      </c>
      <c r="D228" s="5">
        <f ca="1">IFERROR(SUMIF(INDIRECT(ADDRESS(ROW(),COLUMN()-2)):INDIRECT(ADDRESS(IF(ROW()-$H$1&gt;1,ROW()-$H$1,2),COLUMN()-2)),"&gt;=0"),0)</f>
        <v>0</v>
      </c>
      <c r="E228" s="7">
        <f t="shared" ca="1" si="3"/>
        <v>0</v>
      </c>
    </row>
    <row r="229" spans="1:5" x14ac:dyDescent="0.25">
      <c r="A229" s="1">
        <v>44602</v>
      </c>
      <c r="C229" s="5">
        <f ca="1">IFERROR(AVERAGEIF(INDIRECT(ADDRESS(ROW(),COLUMN()-1)):INDIRECT(ADDRESS(IF(ROW()-$H$1&gt;1,ROW()-$H$1,2),COLUMN()-1)),"&gt;=0"),0)</f>
        <v>0</v>
      </c>
      <c r="D229" s="5">
        <f ca="1">IFERROR(SUMIF(INDIRECT(ADDRESS(ROW(),COLUMN()-2)):INDIRECT(ADDRESS(IF(ROW()-$H$1&gt;1,ROW()-$H$1,2),COLUMN()-2)),"&gt;=0"),0)</f>
        <v>0</v>
      </c>
      <c r="E229" s="7">
        <f t="shared" ca="1" si="3"/>
        <v>0</v>
      </c>
    </row>
    <row r="230" spans="1:5" x14ac:dyDescent="0.25">
      <c r="A230" s="1">
        <v>44603</v>
      </c>
      <c r="C230" s="5">
        <f ca="1">IFERROR(AVERAGEIF(INDIRECT(ADDRESS(ROW(),COLUMN()-1)):INDIRECT(ADDRESS(IF(ROW()-$H$1&gt;1,ROW()-$H$1,2),COLUMN()-1)),"&gt;=0"),0)</f>
        <v>0</v>
      </c>
      <c r="D230" s="5">
        <f ca="1">IFERROR(SUMIF(INDIRECT(ADDRESS(ROW(),COLUMN()-2)):INDIRECT(ADDRESS(IF(ROW()-$H$1&gt;1,ROW()-$H$1,2),COLUMN()-2)),"&gt;=0"),0)</f>
        <v>0</v>
      </c>
      <c r="E230" s="7">
        <f t="shared" ca="1" si="3"/>
        <v>0</v>
      </c>
    </row>
    <row r="231" spans="1:5" x14ac:dyDescent="0.25">
      <c r="A231" s="1">
        <v>44604</v>
      </c>
      <c r="C231" s="5">
        <f ca="1">IFERROR(AVERAGEIF(INDIRECT(ADDRESS(ROW(),COLUMN()-1)):INDIRECT(ADDRESS(IF(ROW()-$H$1&gt;1,ROW()-$H$1,2),COLUMN()-1)),"&gt;=0"),0)</f>
        <v>0</v>
      </c>
      <c r="D231" s="5">
        <f ca="1">IFERROR(SUMIF(INDIRECT(ADDRESS(ROW(),COLUMN()-2)):INDIRECT(ADDRESS(IF(ROW()-$H$1&gt;1,ROW()-$H$1,2),COLUMN()-2)),"&gt;=0"),0)</f>
        <v>0</v>
      </c>
      <c r="E231" s="7">
        <f t="shared" ca="1" si="3"/>
        <v>0</v>
      </c>
    </row>
    <row r="232" spans="1:5" x14ac:dyDescent="0.25">
      <c r="A232" s="1">
        <v>44605</v>
      </c>
      <c r="C232" s="5">
        <f ca="1">IFERROR(AVERAGEIF(INDIRECT(ADDRESS(ROW(),COLUMN()-1)):INDIRECT(ADDRESS(IF(ROW()-$H$1&gt;1,ROW()-$H$1,2),COLUMN()-1)),"&gt;=0"),0)</f>
        <v>0</v>
      </c>
      <c r="D232" s="5">
        <f ca="1">IFERROR(SUMIF(INDIRECT(ADDRESS(ROW(),COLUMN()-2)):INDIRECT(ADDRESS(IF(ROW()-$H$1&gt;1,ROW()-$H$1,2),COLUMN()-2)),"&gt;=0"),0)</f>
        <v>0</v>
      </c>
      <c r="E232" s="7">
        <f t="shared" ca="1" si="3"/>
        <v>0</v>
      </c>
    </row>
    <row r="233" spans="1:5" x14ac:dyDescent="0.25">
      <c r="A233" s="1">
        <v>44606</v>
      </c>
      <c r="C233" s="5">
        <f ca="1">IFERROR(AVERAGEIF(INDIRECT(ADDRESS(ROW(),COLUMN()-1)):INDIRECT(ADDRESS(IF(ROW()-$H$1&gt;1,ROW()-$H$1,2),COLUMN()-1)),"&gt;=0"),0)</f>
        <v>0</v>
      </c>
      <c r="D233" s="5">
        <f ca="1">IFERROR(SUMIF(INDIRECT(ADDRESS(ROW(),COLUMN()-2)):INDIRECT(ADDRESS(IF(ROW()-$H$1&gt;1,ROW()-$H$1,2),COLUMN()-2)),"&gt;=0"),0)</f>
        <v>0</v>
      </c>
      <c r="E233" s="7">
        <f t="shared" ca="1" si="3"/>
        <v>0</v>
      </c>
    </row>
    <row r="234" spans="1:5" x14ac:dyDescent="0.25">
      <c r="A234" s="1">
        <v>44607</v>
      </c>
      <c r="C234" s="5">
        <f ca="1">IFERROR(AVERAGEIF(INDIRECT(ADDRESS(ROW(),COLUMN()-1)):INDIRECT(ADDRESS(IF(ROW()-$H$1&gt;1,ROW()-$H$1,2),COLUMN()-1)),"&gt;=0"),0)</f>
        <v>0</v>
      </c>
      <c r="D234" s="5">
        <f ca="1">IFERROR(SUMIF(INDIRECT(ADDRESS(ROW(),COLUMN()-2)):INDIRECT(ADDRESS(IF(ROW()-$H$1&gt;1,ROW()-$H$1,2),COLUMN()-2)),"&gt;=0"),0)</f>
        <v>0</v>
      </c>
      <c r="E234" s="7">
        <f t="shared" ca="1" si="3"/>
        <v>0</v>
      </c>
    </row>
    <row r="235" spans="1:5" x14ac:dyDescent="0.25">
      <c r="A235" s="1">
        <v>44608</v>
      </c>
      <c r="C235" s="5">
        <f ca="1">IFERROR(AVERAGEIF(INDIRECT(ADDRESS(ROW(),COLUMN()-1)):INDIRECT(ADDRESS(IF(ROW()-$H$1&gt;1,ROW()-$H$1,2),COLUMN()-1)),"&gt;=0"),0)</f>
        <v>0</v>
      </c>
      <c r="D235" s="5">
        <f ca="1">IFERROR(SUMIF(INDIRECT(ADDRESS(ROW(),COLUMN()-2)):INDIRECT(ADDRESS(IF(ROW()-$H$1&gt;1,ROW()-$H$1,2),COLUMN()-2)),"&gt;=0"),0)</f>
        <v>0</v>
      </c>
      <c r="E235" s="7">
        <f t="shared" ca="1" si="3"/>
        <v>0</v>
      </c>
    </row>
    <row r="236" spans="1:5" x14ac:dyDescent="0.25">
      <c r="A236" s="1">
        <v>44609</v>
      </c>
      <c r="C236" s="5">
        <f ca="1">IFERROR(AVERAGEIF(INDIRECT(ADDRESS(ROW(),COLUMN()-1)):INDIRECT(ADDRESS(IF(ROW()-$H$1&gt;1,ROW()-$H$1,2),COLUMN()-1)),"&gt;=0"),0)</f>
        <v>0</v>
      </c>
      <c r="D236" s="5">
        <f ca="1">IFERROR(SUMIF(INDIRECT(ADDRESS(ROW(),COLUMN()-2)):INDIRECT(ADDRESS(IF(ROW()-$H$1&gt;1,ROW()-$H$1,2),COLUMN()-2)),"&gt;=0"),0)</f>
        <v>0</v>
      </c>
      <c r="E236" s="7">
        <f t="shared" ca="1" si="3"/>
        <v>0</v>
      </c>
    </row>
    <row r="237" spans="1:5" x14ac:dyDescent="0.25">
      <c r="A237" s="1">
        <v>44610</v>
      </c>
      <c r="C237" s="5">
        <f ca="1">IFERROR(AVERAGEIF(INDIRECT(ADDRESS(ROW(),COLUMN()-1)):INDIRECT(ADDRESS(IF(ROW()-$H$1&gt;1,ROW()-$H$1,2),COLUMN()-1)),"&gt;=0"),0)</f>
        <v>0</v>
      </c>
      <c r="D237" s="5">
        <f ca="1">IFERROR(SUMIF(INDIRECT(ADDRESS(ROW(),COLUMN()-2)):INDIRECT(ADDRESS(IF(ROW()-$H$1&gt;1,ROW()-$H$1,2),COLUMN()-2)),"&gt;=0"),0)</f>
        <v>0</v>
      </c>
      <c r="E237" s="7">
        <f t="shared" ca="1" si="3"/>
        <v>0</v>
      </c>
    </row>
    <row r="238" spans="1:5" x14ac:dyDescent="0.25">
      <c r="A238" s="1">
        <v>44611</v>
      </c>
      <c r="C238" s="5">
        <f ca="1">IFERROR(AVERAGEIF(INDIRECT(ADDRESS(ROW(),COLUMN()-1)):INDIRECT(ADDRESS(IF(ROW()-$H$1&gt;1,ROW()-$H$1,2),COLUMN()-1)),"&gt;=0"),0)</f>
        <v>0</v>
      </c>
      <c r="D238" s="5">
        <f ca="1">IFERROR(SUMIF(INDIRECT(ADDRESS(ROW(),COLUMN()-2)):INDIRECT(ADDRESS(IF(ROW()-$H$1&gt;1,ROW()-$H$1,2),COLUMN()-2)),"&gt;=0"),0)</f>
        <v>0</v>
      </c>
      <c r="E238" s="7">
        <f t="shared" ca="1" si="3"/>
        <v>0</v>
      </c>
    </row>
    <row r="239" spans="1:5" x14ac:dyDescent="0.25">
      <c r="A239" s="1">
        <v>44612</v>
      </c>
      <c r="C239" s="5">
        <f ca="1">IFERROR(AVERAGEIF(INDIRECT(ADDRESS(ROW(),COLUMN()-1)):INDIRECT(ADDRESS(IF(ROW()-$H$1&gt;1,ROW()-$H$1,2),COLUMN()-1)),"&gt;=0"),0)</f>
        <v>0</v>
      </c>
      <c r="D239" s="5">
        <f ca="1">IFERROR(SUMIF(INDIRECT(ADDRESS(ROW(),COLUMN()-2)):INDIRECT(ADDRESS(IF(ROW()-$H$1&gt;1,ROW()-$H$1,2),COLUMN()-2)),"&gt;=0"),0)</f>
        <v>0</v>
      </c>
      <c r="E239" s="7">
        <f t="shared" ca="1" si="3"/>
        <v>0</v>
      </c>
    </row>
    <row r="240" spans="1:5" x14ac:dyDescent="0.25">
      <c r="A240" s="1">
        <v>44613</v>
      </c>
      <c r="C240" s="5">
        <f ca="1">IFERROR(AVERAGEIF(INDIRECT(ADDRESS(ROW(),COLUMN()-1)):INDIRECT(ADDRESS(IF(ROW()-$H$1&gt;1,ROW()-$H$1,2),COLUMN()-1)),"&gt;=0"),0)</f>
        <v>0</v>
      </c>
      <c r="D240" s="5">
        <f ca="1">IFERROR(SUMIF(INDIRECT(ADDRESS(ROW(),COLUMN()-2)):INDIRECT(ADDRESS(IF(ROW()-$H$1&gt;1,ROW()-$H$1,2),COLUMN()-2)),"&gt;=0"),0)</f>
        <v>0</v>
      </c>
      <c r="E240" s="7">
        <f t="shared" ca="1" si="3"/>
        <v>0</v>
      </c>
    </row>
    <row r="241" spans="1:5" x14ac:dyDescent="0.25">
      <c r="A241" s="1">
        <v>44614</v>
      </c>
      <c r="C241" s="5">
        <f ca="1">IFERROR(AVERAGEIF(INDIRECT(ADDRESS(ROW(),COLUMN()-1)):INDIRECT(ADDRESS(IF(ROW()-$H$1&gt;1,ROW()-$H$1,2),COLUMN()-1)),"&gt;=0"),0)</f>
        <v>0</v>
      </c>
      <c r="D241" s="5">
        <f ca="1">IFERROR(SUMIF(INDIRECT(ADDRESS(ROW(),COLUMN()-2)):INDIRECT(ADDRESS(IF(ROW()-$H$1&gt;1,ROW()-$H$1,2),COLUMN()-2)),"&gt;=0"),0)</f>
        <v>0</v>
      </c>
      <c r="E241" s="7">
        <f t="shared" ca="1" si="3"/>
        <v>0</v>
      </c>
    </row>
    <row r="242" spans="1:5" x14ac:dyDescent="0.25">
      <c r="A242" s="1">
        <v>44615</v>
      </c>
      <c r="C242" s="5">
        <f ca="1">IFERROR(AVERAGEIF(INDIRECT(ADDRESS(ROW(),COLUMN()-1)):INDIRECT(ADDRESS(IF(ROW()-$H$1&gt;1,ROW()-$H$1,2),COLUMN()-1)),"&gt;=0"),0)</f>
        <v>0</v>
      </c>
      <c r="D242" s="5">
        <f ca="1">IFERROR(SUMIF(INDIRECT(ADDRESS(ROW(),COLUMN()-2)):INDIRECT(ADDRESS(IF(ROW()-$H$1&gt;1,ROW()-$H$1,2),COLUMN()-2)),"&gt;=0"),0)</f>
        <v>0</v>
      </c>
      <c r="E242" s="7">
        <f t="shared" ca="1" si="3"/>
        <v>0</v>
      </c>
    </row>
    <row r="243" spans="1:5" x14ac:dyDescent="0.25">
      <c r="A243" s="1">
        <v>44616</v>
      </c>
      <c r="C243" s="5">
        <f ca="1">IFERROR(AVERAGEIF(INDIRECT(ADDRESS(ROW(),COLUMN()-1)):INDIRECT(ADDRESS(IF(ROW()-$H$1&gt;1,ROW()-$H$1,2),COLUMN()-1)),"&gt;=0"),0)</f>
        <v>0</v>
      </c>
      <c r="D243" s="5">
        <f ca="1">IFERROR(SUMIF(INDIRECT(ADDRESS(ROW(),COLUMN()-2)):INDIRECT(ADDRESS(IF(ROW()-$H$1&gt;1,ROW()-$H$1,2),COLUMN()-2)),"&gt;=0"),0)</f>
        <v>0</v>
      </c>
      <c r="E243" s="7">
        <f t="shared" ca="1" si="3"/>
        <v>0</v>
      </c>
    </row>
    <row r="244" spans="1:5" x14ac:dyDescent="0.25">
      <c r="A244" s="1">
        <v>44617</v>
      </c>
      <c r="C244" s="5">
        <f ca="1">IFERROR(AVERAGEIF(INDIRECT(ADDRESS(ROW(),COLUMN()-1)):INDIRECT(ADDRESS(IF(ROW()-$H$1&gt;1,ROW()-$H$1,2),COLUMN()-1)),"&gt;=0"),0)</f>
        <v>0</v>
      </c>
      <c r="D244" s="5">
        <f ca="1">IFERROR(SUMIF(INDIRECT(ADDRESS(ROW(),COLUMN()-2)):INDIRECT(ADDRESS(IF(ROW()-$H$1&gt;1,ROW()-$H$1,2),COLUMN()-2)),"&gt;=0"),0)</f>
        <v>0</v>
      </c>
      <c r="E244" s="7">
        <f t="shared" ca="1" si="3"/>
        <v>0</v>
      </c>
    </row>
    <row r="245" spans="1:5" x14ac:dyDescent="0.25">
      <c r="A245" s="1">
        <v>44618</v>
      </c>
      <c r="C245" s="5">
        <f ca="1">IFERROR(AVERAGEIF(INDIRECT(ADDRESS(ROW(),COLUMN()-1)):INDIRECT(ADDRESS(IF(ROW()-$H$1&gt;1,ROW()-$H$1,2),COLUMN()-1)),"&gt;=0"),0)</f>
        <v>0</v>
      </c>
      <c r="D245" s="5">
        <f ca="1">IFERROR(SUMIF(INDIRECT(ADDRESS(ROW(),COLUMN()-2)):INDIRECT(ADDRESS(IF(ROW()-$H$1&gt;1,ROW()-$H$1,2),COLUMN()-2)),"&gt;=0"),0)</f>
        <v>0</v>
      </c>
      <c r="E245" s="7">
        <f t="shared" ca="1" si="3"/>
        <v>0</v>
      </c>
    </row>
    <row r="246" spans="1:5" x14ac:dyDescent="0.25">
      <c r="A246" s="1">
        <v>44619</v>
      </c>
      <c r="C246" s="5">
        <f ca="1">IFERROR(AVERAGEIF(INDIRECT(ADDRESS(ROW(),COLUMN()-1)):INDIRECT(ADDRESS(IF(ROW()-$H$1&gt;1,ROW()-$H$1,2),COLUMN()-1)),"&gt;=0"),0)</f>
        <v>0</v>
      </c>
      <c r="D246" s="5">
        <f ca="1">IFERROR(SUMIF(INDIRECT(ADDRESS(ROW(),COLUMN()-2)):INDIRECT(ADDRESS(IF(ROW()-$H$1&gt;1,ROW()-$H$1,2),COLUMN()-2)),"&gt;=0"),0)</f>
        <v>0</v>
      </c>
      <c r="E246" s="7">
        <f t="shared" ca="1" si="3"/>
        <v>0</v>
      </c>
    </row>
    <row r="247" spans="1:5" x14ac:dyDescent="0.25">
      <c r="A247" s="1">
        <v>44620</v>
      </c>
      <c r="C247" s="5">
        <f ca="1">IFERROR(AVERAGEIF(INDIRECT(ADDRESS(ROW(),COLUMN()-1)):INDIRECT(ADDRESS(IF(ROW()-$H$1&gt;1,ROW()-$H$1,2),COLUMN()-1)),"&gt;=0"),0)</f>
        <v>0</v>
      </c>
      <c r="D247" s="5">
        <f ca="1">IFERROR(SUMIF(INDIRECT(ADDRESS(ROW(),COLUMN()-2)):INDIRECT(ADDRESS(IF(ROW()-$H$1&gt;1,ROW()-$H$1,2),COLUMN()-2)),"&gt;=0"),0)</f>
        <v>0</v>
      </c>
      <c r="E247" s="7">
        <f t="shared" ca="1" si="3"/>
        <v>0</v>
      </c>
    </row>
    <row r="248" spans="1:5" x14ac:dyDescent="0.25">
      <c r="A248" s="1">
        <v>44621</v>
      </c>
      <c r="C248" s="5">
        <f ca="1">IFERROR(AVERAGEIF(INDIRECT(ADDRESS(ROW(),COLUMN()-1)):INDIRECT(ADDRESS(IF(ROW()-$H$1&gt;1,ROW()-$H$1,2),COLUMN()-1)),"&gt;=0"),0)</f>
        <v>0</v>
      </c>
      <c r="D248" s="5">
        <f ca="1">IFERROR(SUMIF(INDIRECT(ADDRESS(ROW(),COLUMN()-2)):INDIRECT(ADDRESS(IF(ROW()-$H$1&gt;1,ROW()-$H$1,2),COLUMN()-2)),"&gt;=0"),0)</f>
        <v>0</v>
      </c>
      <c r="E248" s="7">
        <f t="shared" ca="1" si="3"/>
        <v>0</v>
      </c>
    </row>
    <row r="249" spans="1:5" x14ac:dyDescent="0.25">
      <c r="A249" s="1">
        <v>44622</v>
      </c>
      <c r="C249" s="5">
        <f ca="1">IFERROR(AVERAGEIF(INDIRECT(ADDRESS(ROW(),COLUMN()-1)):INDIRECT(ADDRESS(IF(ROW()-$H$1&gt;1,ROW()-$H$1,2),COLUMN()-1)),"&gt;=0"),0)</f>
        <v>0</v>
      </c>
      <c r="D249" s="5">
        <f ca="1">IFERROR(SUMIF(INDIRECT(ADDRESS(ROW(),COLUMN()-2)):INDIRECT(ADDRESS(IF(ROW()-$H$1&gt;1,ROW()-$H$1,2),COLUMN()-2)),"&gt;=0"),0)</f>
        <v>0</v>
      </c>
      <c r="E249" s="7">
        <f t="shared" ca="1" si="3"/>
        <v>0</v>
      </c>
    </row>
    <row r="250" spans="1:5" x14ac:dyDescent="0.25">
      <c r="A250" s="1">
        <v>44623</v>
      </c>
      <c r="C250" s="5">
        <f ca="1">IFERROR(AVERAGEIF(INDIRECT(ADDRESS(ROW(),COLUMN()-1)):INDIRECT(ADDRESS(IF(ROW()-$H$1&gt;1,ROW()-$H$1,2),COLUMN()-1)),"&gt;=0"),0)</f>
        <v>0</v>
      </c>
      <c r="D250" s="5">
        <f ca="1">IFERROR(SUMIF(INDIRECT(ADDRESS(ROW(),COLUMN()-2)):INDIRECT(ADDRESS(IF(ROW()-$H$1&gt;1,ROW()-$H$1,2),COLUMN()-2)),"&gt;=0"),0)</f>
        <v>0</v>
      </c>
      <c r="E250" s="7">
        <f t="shared" ca="1" si="3"/>
        <v>0</v>
      </c>
    </row>
    <row r="251" spans="1:5" x14ac:dyDescent="0.25">
      <c r="A251" s="1">
        <v>44624</v>
      </c>
      <c r="C251" s="5">
        <f ca="1">IFERROR(AVERAGEIF(INDIRECT(ADDRESS(ROW(),COLUMN()-1)):INDIRECT(ADDRESS(IF(ROW()-$H$1&gt;1,ROW()-$H$1,2),COLUMN()-1)),"&gt;=0"),0)</f>
        <v>0</v>
      </c>
      <c r="D251" s="5">
        <f ca="1">IFERROR(SUMIF(INDIRECT(ADDRESS(ROW(),COLUMN()-2)):INDIRECT(ADDRESS(IF(ROW()-$H$1&gt;1,ROW()-$H$1,2),COLUMN()-2)),"&gt;=0"),0)</f>
        <v>0</v>
      </c>
      <c r="E251" s="7">
        <f t="shared" ca="1" si="3"/>
        <v>0</v>
      </c>
    </row>
    <row r="252" spans="1:5" x14ac:dyDescent="0.25">
      <c r="A252" s="1">
        <v>44625</v>
      </c>
      <c r="C252" s="5">
        <f ca="1">IFERROR(AVERAGEIF(INDIRECT(ADDRESS(ROW(),COLUMN()-1)):INDIRECT(ADDRESS(IF(ROW()-$H$1&gt;1,ROW()-$H$1,2),COLUMN()-1)),"&gt;=0"),0)</f>
        <v>0</v>
      </c>
      <c r="D252" s="5">
        <f ca="1">IFERROR(SUMIF(INDIRECT(ADDRESS(ROW(),COLUMN()-2)):INDIRECT(ADDRESS(IF(ROW()-$H$1&gt;1,ROW()-$H$1,2),COLUMN()-2)),"&gt;=0"),0)</f>
        <v>0</v>
      </c>
      <c r="E252" s="7">
        <f t="shared" ca="1" si="3"/>
        <v>0</v>
      </c>
    </row>
    <row r="253" spans="1:5" x14ac:dyDescent="0.25">
      <c r="A253" s="1">
        <v>44626</v>
      </c>
      <c r="C253" s="5">
        <f ca="1">IFERROR(AVERAGEIF(INDIRECT(ADDRESS(ROW(),COLUMN()-1)):INDIRECT(ADDRESS(IF(ROW()-$H$1&gt;1,ROW()-$H$1,2),COLUMN()-1)),"&gt;=0"),0)</f>
        <v>0</v>
      </c>
      <c r="D253" s="5">
        <f ca="1">IFERROR(SUMIF(INDIRECT(ADDRESS(ROW(),COLUMN()-2)):INDIRECT(ADDRESS(IF(ROW()-$H$1&gt;1,ROW()-$H$1,2),COLUMN()-2)),"&gt;=0"),0)</f>
        <v>0</v>
      </c>
      <c r="E253" s="7">
        <f t="shared" ca="1" si="3"/>
        <v>0</v>
      </c>
    </row>
    <row r="254" spans="1:5" x14ac:dyDescent="0.25">
      <c r="A254" s="1">
        <v>44627</v>
      </c>
      <c r="C254" s="5">
        <f ca="1">IFERROR(AVERAGEIF(INDIRECT(ADDRESS(ROW(),COLUMN()-1)):INDIRECT(ADDRESS(IF(ROW()-$H$1&gt;1,ROW()-$H$1,2),COLUMN()-1)),"&gt;=0"),0)</f>
        <v>0</v>
      </c>
      <c r="D254" s="5">
        <f ca="1">IFERROR(SUMIF(INDIRECT(ADDRESS(ROW(),COLUMN()-2)):INDIRECT(ADDRESS(IF(ROW()-$H$1&gt;1,ROW()-$H$1,2),COLUMN()-2)),"&gt;=0"),0)</f>
        <v>0</v>
      </c>
      <c r="E254" s="7">
        <f t="shared" ca="1" si="3"/>
        <v>0</v>
      </c>
    </row>
    <row r="255" spans="1:5" x14ac:dyDescent="0.25">
      <c r="A255" s="1">
        <v>44628</v>
      </c>
      <c r="C255" s="5">
        <f ca="1">IFERROR(AVERAGEIF(INDIRECT(ADDRESS(ROW(),COLUMN()-1)):INDIRECT(ADDRESS(IF(ROW()-$H$1&gt;1,ROW()-$H$1,2),COLUMN()-1)),"&gt;=0"),0)</f>
        <v>0</v>
      </c>
      <c r="D255" s="5">
        <f ca="1">IFERROR(SUMIF(INDIRECT(ADDRESS(ROW(),COLUMN()-2)):INDIRECT(ADDRESS(IF(ROW()-$H$1&gt;1,ROW()-$H$1,2),COLUMN()-2)),"&gt;=0"),0)</f>
        <v>0</v>
      </c>
      <c r="E255" s="7">
        <f t="shared" ca="1" si="3"/>
        <v>0</v>
      </c>
    </row>
    <row r="256" spans="1:5" x14ac:dyDescent="0.25">
      <c r="A256" s="1">
        <v>44629</v>
      </c>
      <c r="C256" s="5">
        <f ca="1">IFERROR(AVERAGEIF(INDIRECT(ADDRESS(ROW(),COLUMN()-1)):INDIRECT(ADDRESS(IF(ROW()-$H$1&gt;1,ROW()-$H$1,2),COLUMN()-1)),"&gt;=0"),0)</f>
        <v>0</v>
      </c>
      <c r="D256" s="5">
        <f ca="1">IFERROR(SUMIF(INDIRECT(ADDRESS(ROW(),COLUMN()-2)):INDIRECT(ADDRESS(IF(ROW()-$H$1&gt;1,ROW()-$H$1,2),COLUMN()-2)),"&gt;=0"),0)</f>
        <v>0</v>
      </c>
      <c r="E256" s="7">
        <f t="shared" ca="1" si="3"/>
        <v>0</v>
      </c>
    </row>
    <row r="257" spans="1:5" x14ac:dyDescent="0.25">
      <c r="A257" s="1">
        <v>44630</v>
      </c>
      <c r="C257" s="5">
        <f ca="1">IFERROR(AVERAGEIF(INDIRECT(ADDRESS(ROW(),COLUMN()-1)):INDIRECT(ADDRESS(IF(ROW()-$H$1&gt;1,ROW()-$H$1,2),COLUMN()-1)),"&gt;=0"),0)</f>
        <v>0</v>
      </c>
      <c r="D257" s="5">
        <f ca="1">IFERROR(SUMIF(INDIRECT(ADDRESS(ROW(),COLUMN()-2)):INDIRECT(ADDRESS(IF(ROW()-$H$1&gt;1,ROW()-$H$1,2),COLUMN()-2)),"&gt;=0"),0)</f>
        <v>0</v>
      </c>
      <c r="E257" s="7">
        <f t="shared" ca="1" si="3"/>
        <v>0</v>
      </c>
    </row>
    <row r="258" spans="1:5" x14ac:dyDescent="0.25">
      <c r="A258" s="1">
        <v>44631</v>
      </c>
      <c r="C258" s="5">
        <f ca="1">IFERROR(AVERAGEIF(INDIRECT(ADDRESS(ROW(),COLUMN()-1)):INDIRECT(ADDRESS(IF(ROW()-$H$1&gt;1,ROW()-$H$1,2),COLUMN()-1)),"&gt;=0"),0)</f>
        <v>0</v>
      </c>
      <c r="D258" s="5">
        <f ca="1">IFERROR(SUMIF(INDIRECT(ADDRESS(ROW(),COLUMN()-2)):INDIRECT(ADDRESS(IF(ROW()-$H$1&gt;1,ROW()-$H$1,2),COLUMN()-2)),"&gt;=0"),0)</f>
        <v>0</v>
      </c>
      <c r="E258" s="7">
        <f t="shared" ca="1" si="3"/>
        <v>0</v>
      </c>
    </row>
    <row r="259" spans="1:5" x14ac:dyDescent="0.25">
      <c r="A259" s="1">
        <v>44632</v>
      </c>
      <c r="C259" s="5">
        <f ca="1">IFERROR(AVERAGEIF(INDIRECT(ADDRESS(ROW(),COLUMN()-1)):INDIRECT(ADDRESS(IF(ROW()-$H$1&gt;1,ROW()-$H$1,2),COLUMN()-1)),"&gt;=0"),0)</f>
        <v>0</v>
      </c>
      <c r="D259" s="5">
        <f ca="1">IFERROR(SUMIF(INDIRECT(ADDRESS(ROW(),COLUMN()-2)):INDIRECT(ADDRESS(IF(ROW()-$H$1&gt;1,ROW()-$H$1,2),COLUMN()-2)),"&gt;=0"),0)</f>
        <v>0</v>
      </c>
      <c r="E259" s="7">
        <f t="shared" ref="E259:E322" ca="1" si="4">IFERROR(_xlfn.CEILING.MATH(100/C259),0)</f>
        <v>0</v>
      </c>
    </row>
    <row r="260" spans="1:5" x14ac:dyDescent="0.25">
      <c r="A260" s="1">
        <v>44633</v>
      </c>
      <c r="C260" s="5">
        <f ca="1">IFERROR(AVERAGEIF(INDIRECT(ADDRESS(ROW(),COLUMN()-1)):INDIRECT(ADDRESS(IF(ROW()-$H$1&gt;1,ROW()-$H$1,2),COLUMN()-1)),"&gt;=0"),0)</f>
        <v>0</v>
      </c>
      <c r="D260" s="5">
        <f ca="1">IFERROR(SUMIF(INDIRECT(ADDRESS(ROW(),COLUMN()-2)):INDIRECT(ADDRESS(IF(ROW()-$H$1&gt;1,ROW()-$H$1,2),COLUMN()-2)),"&gt;=0"),0)</f>
        <v>0</v>
      </c>
      <c r="E260" s="7">
        <f t="shared" ca="1" si="4"/>
        <v>0</v>
      </c>
    </row>
    <row r="261" spans="1:5" x14ac:dyDescent="0.25">
      <c r="A261" s="1">
        <v>44634</v>
      </c>
      <c r="C261" s="5">
        <f ca="1">IFERROR(AVERAGEIF(INDIRECT(ADDRESS(ROW(),COLUMN()-1)):INDIRECT(ADDRESS(IF(ROW()-$H$1&gt;1,ROW()-$H$1,2),COLUMN()-1)),"&gt;=0"),0)</f>
        <v>0</v>
      </c>
      <c r="D261" s="5">
        <f ca="1">IFERROR(SUMIF(INDIRECT(ADDRESS(ROW(),COLUMN()-2)):INDIRECT(ADDRESS(IF(ROW()-$H$1&gt;1,ROW()-$H$1,2),COLUMN()-2)),"&gt;=0"),0)</f>
        <v>0</v>
      </c>
      <c r="E261" s="7">
        <f t="shared" ca="1" si="4"/>
        <v>0</v>
      </c>
    </row>
    <row r="262" spans="1:5" x14ac:dyDescent="0.25">
      <c r="A262" s="1">
        <v>44635</v>
      </c>
      <c r="C262" s="5">
        <f ca="1">IFERROR(AVERAGEIF(INDIRECT(ADDRESS(ROW(),COLUMN()-1)):INDIRECT(ADDRESS(IF(ROW()-$H$1&gt;1,ROW()-$H$1,2),COLUMN()-1)),"&gt;=0"),0)</f>
        <v>0</v>
      </c>
      <c r="D262" s="5">
        <f ca="1">IFERROR(SUMIF(INDIRECT(ADDRESS(ROW(),COLUMN()-2)):INDIRECT(ADDRESS(IF(ROW()-$H$1&gt;1,ROW()-$H$1,2),COLUMN()-2)),"&gt;=0"),0)</f>
        <v>0</v>
      </c>
      <c r="E262" s="7">
        <f t="shared" ca="1" si="4"/>
        <v>0</v>
      </c>
    </row>
    <row r="263" spans="1:5" x14ac:dyDescent="0.25">
      <c r="A263" s="1">
        <v>44636</v>
      </c>
      <c r="C263" s="5">
        <f ca="1">IFERROR(AVERAGEIF(INDIRECT(ADDRESS(ROW(),COLUMN()-1)):INDIRECT(ADDRESS(IF(ROW()-$H$1&gt;1,ROW()-$H$1,2),COLUMN()-1)),"&gt;=0"),0)</f>
        <v>0</v>
      </c>
      <c r="D263" s="5">
        <f ca="1">IFERROR(SUMIF(INDIRECT(ADDRESS(ROW(),COLUMN()-2)):INDIRECT(ADDRESS(IF(ROW()-$H$1&gt;1,ROW()-$H$1,2),COLUMN()-2)),"&gt;=0"),0)</f>
        <v>0</v>
      </c>
      <c r="E263" s="7">
        <f t="shared" ca="1" si="4"/>
        <v>0</v>
      </c>
    </row>
    <row r="264" spans="1:5" x14ac:dyDescent="0.25">
      <c r="A264" s="1">
        <v>44637</v>
      </c>
      <c r="C264" s="5">
        <f ca="1">IFERROR(AVERAGEIF(INDIRECT(ADDRESS(ROW(),COLUMN()-1)):INDIRECT(ADDRESS(IF(ROW()-$H$1&gt;1,ROW()-$H$1,2),COLUMN()-1)),"&gt;=0"),0)</f>
        <v>0</v>
      </c>
      <c r="D264" s="5">
        <f ca="1">IFERROR(SUMIF(INDIRECT(ADDRESS(ROW(),COLUMN()-2)):INDIRECT(ADDRESS(IF(ROW()-$H$1&gt;1,ROW()-$H$1,2),COLUMN()-2)),"&gt;=0"),0)</f>
        <v>0</v>
      </c>
      <c r="E264" s="7">
        <f t="shared" ca="1" si="4"/>
        <v>0</v>
      </c>
    </row>
    <row r="265" spans="1:5" x14ac:dyDescent="0.25">
      <c r="A265" s="1">
        <v>44638</v>
      </c>
      <c r="C265" s="5">
        <f ca="1">IFERROR(AVERAGEIF(INDIRECT(ADDRESS(ROW(),COLUMN()-1)):INDIRECT(ADDRESS(IF(ROW()-$H$1&gt;1,ROW()-$H$1,2),COLUMN()-1)),"&gt;=0"),0)</f>
        <v>0</v>
      </c>
      <c r="D265" s="5">
        <f ca="1">IFERROR(SUMIF(INDIRECT(ADDRESS(ROW(),COLUMN()-2)):INDIRECT(ADDRESS(IF(ROW()-$H$1&gt;1,ROW()-$H$1,2),COLUMN()-2)),"&gt;=0"),0)</f>
        <v>0</v>
      </c>
      <c r="E265" s="7">
        <f t="shared" ca="1" si="4"/>
        <v>0</v>
      </c>
    </row>
    <row r="266" spans="1:5" x14ac:dyDescent="0.25">
      <c r="A266" s="1">
        <v>44639</v>
      </c>
      <c r="C266" s="5">
        <f ca="1">IFERROR(AVERAGEIF(INDIRECT(ADDRESS(ROW(),COLUMN()-1)):INDIRECT(ADDRESS(IF(ROW()-$H$1&gt;1,ROW()-$H$1,2),COLUMN()-1)),"&gt;=0"),0)</f>
        <v>0</v>
      </c>
      <c r="D266" s="5">
        <f ca="1">IFERROR(SUMIF(INDIRECT(ADDRESS(ROW(),COLUMN()-2)):INDIRECT(ADDRESS(IF(ROW()-$H$1&gt;1,ROW()-$H$1,2),COLUMN()-2)),"&gt;=0"),0)</f>
        <v>0</v>
      </c>
      <c r="E266" s="7">
        <f t="shared" ca="1" si="4"/>
        <v>0</v>
      </c>
    </row>
    <row r="267" spans="1:5" x14ac:dyDescent="0.25">
      <c r="A267" s="1">
        <v>44640</v>
      </c>
      <c r="C267" s="5">
        <f ca="1">IFERROR(AVERAGEIF(INDIRECT(ADDRESS(ROW(),COLUMN()-1)):INDIRECT(ADDRESS(IF(ROW()-$H$1&gt;1,ROW()-$H$1,2),COLUMN()-1)),"&gt;=0"),0)</f>
        <v>0</v>
      </c>
      <c r="D267" s="5">
        <f ca="1">IFERROR(SUMIF(INDIRECT(ADDRESS(ROW(),COLUMN()-2)):INDIRECT(ADDRESS(IF(ROW()-$H$1&gt;1,ROW()-$H$1,2),COLUMN()-2)),"&gt;=0"),0)</f>
        <v>0</v>
      </c>
      <c r="E267" s="7">
        <f t="shared" ca="1" si="4"/>
        <v>0</v>
      </c>
    </row>
    <row r="268" spans="1:5" x14ac:dyDescent="0.25">
      <c r="A268" s="1">
        <v>44641</v>
      </c>
      <c r="C268" s="5">
        <f ca="1">IFERROR(AVERAGEIF(INDIRECT(ADDRESS(ROW(),COLUMN()-1)):INDIRECT(ADDRESS(IF(ROW()-$H$1&gt;1,ROW()-$H$1,2),COLUMN()-1)),"&gt;=0"),0)</f>
        <v>0</v>
      </c>
      <c r="D268" s="5">
        <f ca="1">IFERROR(SUMIF(INDIRECT(ADDRESS(ROW(),COLUMN()-2)):INDIRECT(ADDRESS(IF(ROW()-$H$1&gt;1,ROW()-$H$1,2),COLUMN()-2)),"&gt;=0"),0)</f>
        <v>0</v>
      </c>
      <c r="E268" s="7">
        <f t="shared" ca="1" si="4"/>
        <v>0</v>
      </c>
    </row>
    <row r="269" spans="1:5" x14ac:dyDescent="0.25">
      <c r="A269" s="1">
        <v>44642</v>
      </c>
      <c r="C269" s="5">
        <f ca="1">IFERROR(AVERAGEIF(INDIRECT(ADDRESS(ROW(),COLUMN()-1)):INDIRECT(ADDRESS(IF(ROW()-$H$1&gt;1,ROW()-$H$1,2),COLUMN()-1)),"&gt;=0"),0)</f>
        <v>0</v>
      </c>
      <c r="D269" s="5">
        <f ca="1">IFERROR(SUMIF(INDIRECT(ADDRESS(ROW(),COLUMN()-2)):INDIRECT(ADDRESS(IF(ROW()-$H$1&gt;1,ROW()-$H$1,2),COLUMN()-2)),"&gt;=0"),0)</f>
        <v>0</v>
      </c>
      <c r="E269" s="7">
        <f t="shared" ca="1" si="4"/>
        <v>0</v>
      </c>
    </row>
    <row r="270" spans="1:5" x14ac:dyDescent="0.25">
      <c r="A270" s="1">
        <v>44643</v>
      </c>
      <c r="C270" s="5">
        <f ca="1">IFERROR(AVERAGEIF(INDIRECT(ADDRESS(ROW(),COLUMN()-1)):INDIRECT(ADDRESS(IF(ROW()-$H$1&gt;1,ROW()-$H$1,2),COLUMN()-1)),"&gt;=0"),0)</f>
        <v>0</v>
      </c>
      <c r="D270" s="5">
        <f ca="1">IFERROR(SUMIF(INDIRECT(ADDRESS(ROW(),COLUMN()-2)):INDIRECT(ADDRESS(IF(ROW()-$H$1&gt;1,ROW()-$H$1,2),COLUMN()-2)),"&gt;=0"),0)</f>
        <v>0</v>
      </c>
      <c r="E270" s="7">
        <f t="shared" ca="1" si="4"/>
        <v>0</v>
      </c>
    </row>
    <row r="271" spans="1:5" x14ac:dyDescent="0.25">
      <c r="A271" s="1">
        <v>44644</v>
      </c>
      <c r="C271" s="5">
        <f ca="1">IFERROR(AVERAGEIF(INDIRECT(ADDRESS(ROW(),COLUMN()-1)):INDIRECT(ADDRESS(IF(ROW()-$H$1&gt;1,ROW()-$H$1,2),COLUMN()-1)),"&gt;=0"),0)</f>
        <v>0</v>
      </c>
      <c r="D271" s="5">
        <f ca="1">IFERROR(SUMIF(INDIRECT(ADDRESS(ROW(),COLUMN()-2)):INDIRECT(ADDRESS(IF(ROW()-$H$1&gt;1,ROW()-$H$1,2),COLUMN()-2)),"&gt;=0"),0)</f>
        <v>0</v>
      </c>
      <c r="E271" s="7">
        <f t="shared" ca="1" si="4"/>
        <v>0</v>
      </c>
    </row>
    <row r="272" spans="1:5" x14ac:dyDescent="0.25">
      <c r="A272" s="1">
        <v>44645</v>
      </c>
      <c r="C272" s="5">
        <f ca="1">IFERROR(AVERAGEIF(INDIRECT(ADDRESS(ROW(),COLUMN()-1)):INDIRECT(ADDRESS(IF(ROW()-$H$1&gt;1,ROW()-$H$1,2),COLUMN()-1)),"&gt;=0"),0)</f>
        <v>0</v>
      </c>
      <c r="D272" s="5">
        <f ca="1">IFERROR(SUMIF(INDIRECT(ADDRESS(ROW(),COLUMN()-2)):INDIRECT(ADDRESS(IF(ROW()-$H$1&gt;1,ROW()-$H$1,2),COLUMN()-2)),"&gt;=0"),0)</f>
        <v>0</v>
      </c>
      <c r="E272" s="7">
        <f t="shared" ca="1" si="4"/>
        <v>0</v>
      </c>
    </row>
    <row r="273" spans="1:5" x14ac:dyDescent="0.25">
      <c r="A273" s="1">
        <v>44646</v>
      </c>
      <c r="C273" s="5">
        <f ca="1">IFERROR(AVERAGEIF(INDIRECT(ADDRESS(ROW(),COLUMN()-1)):INDIRECT(ADDRESS(IF(ROW()-$H$1&gt;1,ROW()-$H$1,2),COLUMN()-1)),"&gt;=0"),0)</f>
        <v>0</v>
      </c>
      <c r="D273" s="5">
        <f ca="1">IFERROR(SUMIF(INDIRECT(ADDRESS(ROW(),COLUMN()-2)):INDIRECT(ADDRESS(IF(ROW()-$H$1&gt;1,ROW()-$H$1,2),COLUMN()-2)),"&gt;=0"),0)</f>
        <v>0</v>
      </c>
      <c r="E273" s="7">
        <f t="shared" ca="1" si="4"/>
        <v>0</v>
      </c>
    </row>
    <row r="274" spans="1:5" x14ac:dyDescent="0.25">
      <c r="A274" s="1">
        <v>44647</v>
      </c>
      <c r="C274" s="5">
        <f ca="1">IFERROR(AVERAGEIF(INDIRECT(ADDRESS(ROW(),COLUMN()-1)):INDIRECT(ADDRESS(IF(ROW()-$H$1&gt;1,ROW()-$H$1,2),COLUMN()-1)),"&gt;=0"),0)</f>
        <v>0</v>
      </c>
      <c r="D274" s="5">
        <f ca="1">IFERROR(SUMIF(INDIRECT(ADDRESS(ROW(),COLUMN()-2)):INDIRECT(ADDRESS(IF(ROW()-$H$1&gt;1,ROW()-$H$1,2),COLUMN()-2)),"&gt;=0"),0)</f>
        <v>0</v>
      </c>
      <c r="E274" s="7">
        <f t="shared" ca="1" si="4"/>
        <v>0</v>
      </c>
    </row>
    <row r="275" spans="1:5" x14ac:dyDescent="0.25">
      <c r="A275" s="1">
        <v>44648</v>
      </c>
      <c r="C275" s="5">
        <f ca="1">IFERROR(AVERAGEIF(INDIRECT(ADDRESS(ROW(),COLUMN()-1)):INDIRECT(ADDRESS(IF(ROW()-$H$1&gt;1,ROW()-$H$1,2),COLUMN()-1)),"&gt;=0"),0)</f>
        <v>0</v>
      </c>
      <c r="D275" s="5">
        <f ca="1">IFERROR(SUMIF(INDIRECT(ADDRESS(ROW(),COLUMN()-2)):INDIRECT(ADDRESS(IF(ROW()-$H$1&gt;1,ROW()-$H$1,2),COLUMN()-2)),"&gt;=0"),0)</f>
        <v>0</v>
      </c>
      <c r="E275" s="7">
        <f t="shared" ca="1" si="4"/>
        <v>0</v>
      </c>
    </row>
    <row r="276" spans="1:5" x14ac:dyDescent="0.25">
      <c r="A276" s="1">
        <v>44649</v>
      </c>
      <c r="C276" s="5">
        <f ca="1">IFERROR(AVERAGEIF(INDIRECT(ADDRESS(ROW(),COLUMN()-1)):INDIRECT(ADDRESS(IF(ROW()-$H$1&gt;1,ROW()-$H$1,2),COLUMN()-1)),"&gt;=0"),0)</f>
        <v>0</v>
      </c>
      <c r="D276" s="5">
        <f ca="1">IFERROR(SUMIF(INDIRECT(ADDRESS(ROW(),COLUMN()-2)):INDIRECT(ADDRESS(IF(ROW()-$H$1&gt;1,ROW()-$H$1,2),COLUMN()-2)),"&gt;=0"),0)</f>
        <v>0</v>
      </c>
      <c r="E276" s="7">
        <f t="shared" ca="1" si="4"/>
        <v>0</v>
      </c>
    </row>
    <row r="277" spans="1:5" x14ac:dyDescent="0.25">
      <c r="A277" s="1">
        <v>44650</v>
      </c>
      <c r="C277" s="5">
        <f ca="1">IFERROR(AVERAGEIF(INDIRECT(ADDRESS(ROW(),COLUMN()-1)):INDIRECT(ADDRESS(IF(ROW()-$H$1&gt;1,ROW()-$H$1,2),COLUMN()-1)),"&gt;=0"),0)</f>
        <v>0</v>
      </c>
      <c r="D277" s="5">
        <f ca="1">IFERROR(SUMIF(INDIRECT(ADDRESS(ROW(),COLUMN()-2)):INDIRECT(ADDRESS(IF(ROW()-$H$1&gt;1,ROW()-$H$1,2),COLUMN()-2)),"&gt;=0"),0)</f>
        <v>0</v>
      </c>
      <c r="E277" s="7">
        <f t="shared" ca="1" si="4"/>
        <v>0</v>
      </c>
    </row>
    <row r="278" spans="1:5" x14ac:dyDescent="0.25">
      <c r="A278" s="1">
        <v>44651</v>
      </c>
      <c r="C278" s="5">
        <f ca="1">IFERROR(AVERAGEIF(INDIRECT(ADDRESS(ROW(),COLUMN()-1)):INDIRECT(ADDRESS(IF(ROW()-$H$1&gt;1,ROW()-$H$1,2),COLUMN()-1)),"&gt;=0"),0)</f>
        <v>0</v>
      </c>
      <c r="D278" s="5">
        <f ca="1">IFERROR(SUMIF(INDIRECT(ADDRESS(ROW(),COLUMN()-2)):INDIRECT(ADDRESS(IF(ROW()-$H$1&gt;1,ROW()-$H$1,2),COLUMN()-2)),"&gt;=0"),0)</f>
        <v>0</v>
      </c>
      <c r="E278" s="7">
        <f t="shared" ca="1" si="4"/>
        <v>0</v>
      </c>
    </row>
    <row r="279" spans="1:5" x14ac:dyDescent="0.25">
      <c r="A279" s="1">
        <v>44652</v>
      </c>
      <c r="C279" s="5">
        <f ca="1">IFERROR(AVERAGEIF(INDIRECT(ADDRESS(ROW(),COLUMN()-1)):INDIRECT(ADDRESS(IF(ROW()-$H$1&gt;1,ROW()-$H$1,2),COLUMN()-1)),"&gt;=0"),0)</f>
        <v>0</v>
      </c>
      <c r="D279" s="5">
        <f ca="1">IFERROR(SUMIF(INDIRECT(ADDRESS(ROW(),COLUMN()-2)):INDIRECT(ADDRESS(IF(ROW()-$H$1&gt;1,ROW()-$H$1,2),COLUMN()-2)),"&gt;=0"),0)</f>
        <v>0</v>
      </c>
      <c r="E279" s="7">
        <f t="shared" ca="1" si="4"/>
        <v>0</v>
      </c>
    </row>
    <row r="280" spans="1:5" x14ac:dyDescent="0.25">
      <c r="A280" s="1">
        <v>44653</v>
      </c>
      <c r="C280" s="5">
        <f ca="1">IFERROR(AVERAGEIF(INDIRECT(ADDRESS(ROW(),COLUMN()-1)):INDIRECT(ADDRESS(IF(ROW()-$H$1&gt;1,ROW()-$H$1,2),COLUMN()-1)),"&gt;=0"),0)</f>
        <v>0</v>
      </c>
      <c r="D280" s="5">
        <f ca="1">IFERROR(SUMIF(INDIRECT(ADDRESS(ROW(),COLUMN()-2)):INDIRECT(ADDRESS(IF(ROW()-$H$1&gt;1,ROW()-$H$1,2),COLUMN()-2)),"&gt;=0"),0)</f>
        <v>0</v>
      </c>
      <c r="E280" s="7">
        <f t="shared" ca="1" si="4"/>
        <v>0</v>
      </c>
    </row>
    <row r="281" spans="1:5" x14ac:dyDescent="0.25">
      <c r="A281" s="1">
        <v>44654</v>
      </c>
      <c r="C281" s="5">
        <f ca="1">IFERROR(AVERAGEIF(INDIRECT(ADDRESS(ROW(),COLUMN()-1)):INDIRECT(ADDRESS(IF(ROW()-$H$1&gt;1,ROW()-$H$1,2),COLUMN()-1)),"&gt;=0"),0)</f>
        <v>0</v>
      </c>
      <c r="D281" s="5">
        <f ca="1">IFERROR(SUMIF(INDIRECT(ADDRESS(ROW(),COLUMN()-2)):INDIRECT(ADDRESS(IF(ROW()-$H$1&gt;1,ROW()-$H$1,2),COLUMN()-2)),"&gt;=0"),0)</f>
        <v>0</v>
      </c>
      <c r="E281" s="7">
        <f t="shared" ca="1" si="4"/>
        <v>0</v>
      </c>
    </row>
    <row r="282" spans="1:5" x14ac:dyDescent="0.25">
      <c r="A282" s="1">
        <v>44655</v>
      </c>
      <c r="C282" s="5">
        <f ca="1">IFERROR(AVERAGEIF(INDIRECT(ADDRESS(ROW(),COLUMN()-1)):INDIRECT(ADDRESS(IF(ROW()-$H$1&gt;1,ROW()-$H$1,2),COLUMN()-1)),"&gt;=0"),0)</f>
        <v>0</v>
      </c>
      <c r="D282" s="5">
        <f ca="1">IFERROR(SUMIF(INDIRECT(ADDRESS(ROW(),COLUMN()-2)):INDIRECT(ADDRESS(IF(ROW()-$H$1&gt;1,ROW()-$H$1,2),COLUMN()-2)),"&gt;=0"),0)</f>
        <v>0</v>
      </c>
      <c r="E282" s="7">
        <f t="shared" ca="1" si="4"/>
        <v>0</v>
      </c>
    </row>
    <row r="283" spans="1:5" x14ac:dyDescent="0.25">
      <c r="A283" s="1">
        <v>44656</v>
      </c>
      <c r="C283" s="5">
        <f ca="1">IFERROR(AVERAGEIF(INDIRECT(ADDRESS(ROW(),COLUMN()-1)):INDIRECT(ADDRESS(IF(ROW()-$H$1&gt;1,ROW()-$H$1,2),COLUMN()-1)),"&gt;=0"),0)</f>
        <v>0</v>
      </c>
      <c r="D283" s="5">
        <f ca="1">IFERROR(SUMIF(INDIRECT(ADDRESS(ROW(),COLUMN()-2)):INDIRECT(ADDRESS(IF(ROW()-$H$1&gt;1,ROW()-$H$1,2),COLUMN()-2)),"&gt;=0"),0)</f>
        <v>0</v>
      </c>
      <c r="E283" s="7">
        <f t="shared" ca="1" si="4"/>
        <v>0</v>
      </c>
    </row>
    <row r="284" spans="1:5" x14ac:dyDescent="0.25">
      <c r="A284" s="1">
        <v>44657</v>
      </c>
      <c r="C284" s="5">
        <f ca="1">IFERROR(AVERAGEIF(INDIRECT(ADDRESS(ROW(),COLUMN()-1)):INDIRECT(ADDRESS(IF(ROW()-$H$1&gt;1,ROW()-$H$1,2),COLUMN()-1)),"&gt;=0"),0)</f>
        <v>0</v>
      </c>
      <c r="D284" s="5">
        <f ca="1">IFERROR(SUMIF(INDIRECT(ADDRESS(ROW(),COLUMN()-2)):INDIRECT(ADDRESS(IF(ROW()-$H$1&gt;1,ROW()-$H$1,2),COLUMN()-2)),"&gt;=0"),0)</f>
        <v>0</v>
      </c>
      <c r="E284" s="7">
        <f t="shared" ca="1" si="4"/>
        <v>0</v>
      </c>
    </row>
    <row r="285" spans="1:5" x14ac:dyDescent="0.25">
      <c r="A285" s="1">
        <v>44658</v>
      </c>
      <c r="C285" s="5">
        <f ca="1">IFERROR(AVERAGEIF(INDIRECT(ADDRESS(ROW(),COLUMN()-1)):INDIRECT(ADDRESS(IF(ROW()-$H$1&gt;1,ROW()-$H$1,2),COLUMN()-1)),"&gt;=0"),0)</f>
        <v>0</v>
      </c>
      <c r="D285" s="5">
        <f ca="1">IFERROR(SUMIF(INDIRECT(ADDRESS(ROW(),COLUMN()-2)):INDIRECT(ADDRESS(IF(ROW()-$H$1&gt;1,ROW()-$H$1,2),COLUMN()-2)),"&gt;=0"),0)</f>
        <v>0</v>
      </c>
      <c r="E285" s="7">
        <f t="shared" ca="1" si="4"/>
        <v>0</v>
      </c>
    </row>
    <row r="286" spans="1:5" x14ac:dyDescent="0.25">
      <c r="A286" s="1">
        <v>44659</v>
      </c>
      <c r="C286" s="5">
        <f ca="1">IFERROR(AVERAGEIF(INDIRECT(ADDRESS(ROW(),COLUMN()-1)):INDIRECT(ADDRESS(IF(ROW()-$H$1&gt;1,ROW()-$H$1,2),COLUMN()-1)),"&gt;=0"),0)</f>
        <v>0</v>
      </c>
      <c r="D286" s="5">
        <f ca="1">IFERROR(SUMIF(INDIRECT(ADDRESS(ROW(),COLUMN()-2)):INDIRECT(ADDRESS(IF(ROW()-$H$1&gt;1,ROW()-$H$1,2),COLUMN()-2)),"&gt;=0"),0)</f>
        <v>0</v>
      </c>
      <c r="E286" s="7">
        <f t="shared" ca="1" si="4"/>
        <v>0</v>
      </c>
    </row>
    <row r="287" spans="1:5" x14ac:dyDescent="0.25">
      <c r="A287" s="1">
        <v>44660</v>
      </c>
      <c r="C287" s="5">
        <f ca="1">IFERROR(AVERAGEIF(INDIRECT(ADDRESS(ROW(),COLUMN()-1)):INDIRECT(ADDRESS(IF(ROW()-$H$1&gt;1,ROW()-$H$1,2),COLUMN()-1)),"&gt;=0"),0)</f>
        <v>0</v>
      </c>
      <c r="D287" s="5">
        <f ca="1">IFERROR(SUMIF(INDIRECT(ADDRESS(ROW(),COLUMN()-2)):INDIRECT(ADDRESS(IF(ROW()-$H$1&gt;1,ROW()-$H$1,2),COLUMN()-2)),"&gt;=0"),0)</f>
        <v>0</v>
      </c>
      <c r="E287" s="7">
        <f t="shared" ca="1" si="4"/>
        <v>0</v>
      </c>
    </row>
    <row r="288" spans="1:5" x14ac:dyDescent="0.25">
      <c r="A288" s="1">
        <v>44661</v>
      </c>
      <c r="C288" s="5">
        <f ca="1">IFERROR(AVERAGEIF(INDIRECT(ADDRESS(ROW(),COLUMN()-1)):INDIRECT(ADDRESS(IF(ROW()-$H$1&gt;1,ROW()-$H$1,2),COLUMN()-1)),"&gt;=0"),0)</f>
        <v>0</v>
      </c>
      <c r="D288" s="5">
        <f ca="1">IFERROR(SUMIF(INDIRECT(ADDRESS(ROW(),COLUMN()-2)):INDIRECT(ADDRESS(IF(ROW()-$H$1&gt;1,ROW()-$H$1,2),COLUMN()-2)),"&gt;=0"),0)</f>
        <v>0</v>
      </c>
      <c r="E288" s="7">
        <f t="shared" ca="1" si="4"/>
        <v>0</v>
      </c>
    </row>
    <row r="289" spans="1:5" x14ac:dyDescent="0.25">
      <c r="A289" s="1">
        <v>44662</v>
      </c>
      <c r="C289" s="5">
        <f ca="1">IFERROR(AVERAGEIF(INDIRECT(ADDRESS(ROW(),COLUMN()-1)):INDIRECT(ADDRESS(IF(ROW()-$H$1&gt;1,ROW()-$H$1,2),COLUMN()-1)),"&gt;=0"),0)</f>
        <v>0</v>
      </c>
      <c r="D289" s="5">
        <f ca="1">IFERROR(SUMIF(INDIRECT(ADDRESS(ROW(),COLUMN()-2)):INDIRECT(ADDRESS(IF(ROW()-$H$1&gt;1,ROW()-$H$1,2),COLUMN()-2)),"&gt;=0"),0)</f>
        <v>0</v>
      </c>
      <c r="E289" s="7">
        <f t="shared" ca="1" si="4"/>
        <v>0</v>
      </c>
    </row>
    <row r="290" spans="1:5" x14ac:dyDescent="0.25">
      <c r="A290" s="1">
        <v>44663</v>
      </c>
      <c r="C290" s="5">
        <f ca="1">IFERROR(AVERAGEIF(INDIRECT(ADDRESS(ROW(),COLUMN()-1)):INDIRECT(ADDRESS(IF(ROW()-$H$1&gt;1,ROW()-$H$1,2),COLUMN()-1)),"&gt;=0"),0)</f>
        <v>0</v>
      </c>
      <c r="D290" s="5">
        <f ca="1">IFERROR(SUMIF(INDIRECT(ADDRESS(ROW(),COLUMN()-2)):INDIRECT(ADDRESS(IF(ROW()-$H$1&gt;1,ROW()-$H$1,2),COLUMN()-2)),"&gt;=0"),0)</f>
        <v>0</v>
      </c>
      <c r="E290" s="7">
        <f t="shared" ca="1" si="4"/>
        <v>0</v>
      </c>
    </row>
    <row r="291" spans="1:5" x14ac:dyDescent="0.25">
      <c r="A291" s="1">
        <v>44664</v>
      </c>
      <c r="C291" s="5">
        <f ca="1">IFERROR(AVERAGEIF(INDIRECT(ADDRESS(ROW(),COLUMN()-1)):INDIRECT(ADDRESS(IF(ROW()-$H$1&gt;1,ROW()-$H$1,2),COLUMN()-1)),"&gt;=0"),0)</f>
        <v>0</v>
      </c>
      <c r="D291" s="5">
        <f ca="1">IFERROR(SUMIF(INDIRECT(ADDRESS(ROW(),COLUMN()-2)):INDIRECT(ADDRESS(IF(ROW()-$H$1&gt;1,ROW()-$H$1,2),COLUMN()-2)),"&gt;=0"),0)</f>
        <v>0</v>
      </c>
      <c r="E291" s="7">
        <f t="shared" ca="1" si="4"/>
        <v>0</v>
      </c>
    </row>
    <row r="292" spans="1:5" x14ac:dyDescent="0.25">
      <c r="A292" s="1">
        <v>44665</v>
      </c>
      <c r="C292" s="5">
        <f ca="1">IFERROR(AVERAGEIF(INDIRECT(ADDRESS(ROW(),COLUMN()-1)):INDIRECT(ADDRESS(IF(ROW()-$H$1&gt;1,ROW()-$H$1,2),COLUMN()-1)),"&gt;=0"),0)</f>
        <v>0</v>
      </c>
      <c r="D292" s="5">
        <f ca="1">IFERROR(SUMIF(INDIRECT(ADDRESS(ROW(),COLUMN()-2)):INDIRECT(ADDRESS(IF(ROW()-$H$1&gt;1,ROW()-$H$1,2),COLUMN()-2)),"&gt;=0"),0)</f>
        <v>0</v>
      </c>
      <c r="E292" s="7">
        <f t="shared" ca="1" si="4"/>
        <v>0</v>
      </c>
    </row>
    <row r="293" spans="1:5" x14ac:dyDescent="0.25">
      <c r="A293" s="1">
        <v>44666</v>
      </c>
      <c r="C293" s="5">
        <f ca="1">IFERROR(AVERAGEIF(INDIRECT(ADDRESS(ROW(),COLUMN()-1)):INDIRECT(ADDRESS(IF(ROW()-$H$1&gt;1,ROW()-$H$1,2),COLUMN()-1)),"&gt;=0"),0)</f>
        <v>0</v>
      </c>
      <c r="D293" s="5">
        <f ca="1">IFERROR(SUMIF(INDIRECT(ADDRESS(ROW(),COLUMN()-2)):INDIRECT(ADDRESS(IF(ROW()-$H$1&gt;1,ROW()-$H$1,2),COLUMN()-2)),"&gt;=0"),0)</f>
        <v>0</v>
      </c>
      <c r="E293" s="7">
        <f t="shared" ca="1" si="4"/>
        <v>0</v>
      </c>
    </row>
    <row r="294" spans="1:5" x14ac:dyDescent="0.25">
      <c r="A294" s="1">
        <v>44667</v>
      </c>
      <c r="C294" s="5">
        <f ca="1">IFERROR(AVERAGEIF(INDIRECT(ADDRESS(ROW(),COLUMN()-1)):INDIRECT(ADDRESS(IF(ROW()-$H$1&gt;1,ROW()-$H$1,2),COLUMN()-1)),"&gt;=0"),0)</f>
        <v>0</v>
      </c>
      <c r="D294" s="5">
        <f ca="1">IFERROR(SUMIF(INDIRECT(ADDRESS(ROW(),COLUMN()-2)):INDIRECT(ADDRESS(IF(ROW()-$H$1&gt;1,ROW()-$H$1,2),COLUMN()-2)),"&gt;=0"),0)</f>
        <v>0</v>
      </c>
      <c r="E294" s="7">
        <f t="shared" ca="1" si="4"/>
        <v>0</v>
      </c>
    </row>
    <row r="295" spans="1:5" x14ac:dyDescent="0.25">
      <c r="A295" s="1">
        <v>44668</v>
      </c>
      <c r="C295" s="5">
        <f ca="1">IFERROR(AVERAGEIF(INDIRECT(ADDRESS(ROW(),COLUMN()-1)):INDIRECT(ADDRESS(IF(ROW()-$H$1&gt;1,ROW()-$H$1,2),COLUMN()-1)),"&gt;=0"),0)</f>
        <v>0</v>
      </c>
      <c r="D295" s="5">
        <f ca="1">IFERROR(SUMIF(INDIRECT(ADDRESS(ROW(),COLUMN()-2)):INDIRECT(ADDRESS(IF(ROW()-$H$1&gt;1,ROW()-$H$1,2),COLUMN()-2)),"&gt;=0"),0)</f>
        <v>0</v>
      </c>
      <c r="E295" s="7">
        <f t="shared" ca="1" si="4"/>
        <v>0</v>
      </c>
    </row>
    <row r="296" spans="1:5" x14ac:dyDescent="0.25">
      <c r="A296" s="1">
        <v>44669</v>
      </c>
      <c r="C296" s="5">
        <f ca="1">IFERROR(AVERAGEIF(INDIRECT(ADDRESS(ROW(),COLUMN()-1)):INDIRECT(ADDRESS(IF(ROW()-$H$1&gt;1,ROW()-$H$1,2),COLUMN()-1)),"&gt;=0"),0)</f>
        <v>0</v>
      </c>
      <c r="D296" s="5">
        <f ca="1">IFERROR(SUMIF(INDIRECT(ADDRESS(ROW(),COLUMN()-2)):INDIRECT(ADDRESS(IF(ROW()-$H$1&gt;1,ROW()-$H$1,2),COLUMN()-2)),"&gt;=0"),0)</f>
        <v>0</v>
      </c>
      <c r="E296" s="7">
        <f t="shared" ca="1" si="4"/>
        <v>0</v>
      </c>
    </row>
    <row r="297" spans="1:5" x14ac:dyDescent="0.25">
      <c r="A297" s="1">
        <v>44670</v>
      </c>
      <c r="C297" s="5">
        <f ca="1">IFERROR(AVERAGEIF(INDIRECT(ADDRESS(ROW(),COLUMN()-1)):INDIRECT(ADDRESS(IF(ROW()-$H$1&gt;1,ROW()-$H$1,2),COLUMN()-1)),"&gt;=0"),0)</f>
        <v>0</v>
      </c>
      <c r="D297" s="5">
        <f ca="1">IFERROR(SUMIF(INDIRECT(ADDRESS(ROW(),COLUMN()-2)):INDIRECT(ADDRESS(IF(ROW()-$H$1&gt;1,ROW()-$H$1,2),COLUMN()-2)),"&gt;=0"),0)</f>
        <v>0</v>
      </c>
      <c r="E297" s="7">
        <f t="shared" ca="1" si="4"/>
        <v>0</v>
      </c>
    </row>
    <row r="298" spans="1:5" x14ac:dyDescent="0.25">
      <c r="A298" s="1">
        <v>44671</v>
      </c>
      <c r="C298" s="5">
        <f ca="1">IFERROR(AVERAGEIF(INDIRECT(ADDRESS(ROW(),COLUMN()-1)):INDIRECT(ADDRESS(IF(ROW()-$H$1&gt;1,ROW()-$H$1,2),COLUMN()-1)),"&gt;=0"),0)</f>
        <v>0</v>
      </c>
      <c r="D298" s="5">
        <f ca="1">IFERROR(SUMIF(INDIRECT(ADDRESS(ROW(),COLUMN()-2)):INDIRECT(ADDRESS(IF(ROW()-$H$1&gt;1,ROW()-$H$1,2),COLUMN()-2)),"&gt;=0"),0)</f>
        <v>0</v>
      </c>
      <c r="E298" s="7">
        <f t="shared" ca="1" si="4"/>
        <v>0</v>
      </c>
    </row>
    <row r="299" spans="1:5" x14ac:dyDescent="0.25">
      <c r="A299" s="1">
        <v>44672</v>
      </c>
      <c r="C299" s="5">
        <f ca="1">IFERROR(AVERAGEIF(INDIRECT(ADDRESS(ROW(),COLUMN()-1)):INDIRECT(ADDRESS(IF(ROW()-$H$1&gt;1,ROW()-$H$1,2),COLUMN()-1)),"&gt;=0"),0)</f>
        <v>0</v>
      </c>
      <c r="D299" s="5">
        <f ca="1">IFERROR(SUMIF(INDIRECT(ADDRESS(ROW(),COLUMN()-2)):INDIRECT(ADDRESS(IF(ROW()-$H$1&gt;1,ROW()-$H$1,2),COLUMN()-2)),"&gt;=0"),0)</f>
        <v>0</v>
      </c>
      <c r="E299" s="7">
        <f t="shared" ca="1" si="4"/>
        <v>0</v>
      </c>
    </row>
    <row r="300" spans="1:5" x14ac:dyDescent="0.25">
      <c r="A300" s="1">
        <v>44673</v>
      </c>
      <c r="C300" s="5">
        <f ca="1">IFERROR(AVERAGEIF(INDIRECT(ADDRESS(ROW(),COLUMN()-1)):INDIRECT(ADDRESS(IF(ROW()-$H$1&gt;1,ROW()-$H$1,2),COLUMN()-1)),"&gt;=0"),0)</f>
        <v>0</v>
      </c>
      <c r="D300" s="5">
        <f ca="1">IFERROR(SUMIF(INDIRECT(ADDRESS(ROW(),COLUMN()-2)):INDIRECT(ADDRESS(IF(ROW()-$H$1&gt;1,ROW()-$H$1,2),COLUMN()-2)),"&gt;=0"),0)</f>
        <v>0</v>
      </c>
      <c r="E300" s="7">
        <f t="shared" ca="1" si="4"/>
        <v>0</v>
      </c>
    </row>
    <row r="301" spans="1:5" x14ac:dyDescent="0.25">
      <c r="A301" s="1">
        <v>44674</v>
      </c>
      <c r="C301" s="5">
        <f ca="1">IFERROR(AVERAGEIF(INDIRECT(ADDRESS(ROW(),COLUMN()-1)):INDIRECT(ADDRESS(IF(ROW()-$H$1&gt;1,ROW()-$H$1,2),COLUMN()-1)),"&gt;=0"),0)</f>
        <v>0</v>
      </c>
      <c r="D301" s="5">
        <f ca="1">IFERROR(SUMIF(INDIRECT(ADDRESS(ROW(),COLUMN()-2)):INDIRECT(ADDRESS(IF(ROW()-$H$1&gt;1,ROW()-$H$1,2),COLUMN()-2)),"&gt;=0"),0)</f>
        <v>0</v>
      </c>
      <c r="E301" s="7">
        <f t="shared" ca="1" si="4"/>
        <v>0</v>
      </c>
    </row>
    <row r="302" spans="1:5" x14ac:dyDescent="0.25">
      <c r="A302" s="1">
        <v>44675</v>
      </c>
      <c r="C302" s="5">
        <f ca="1">IFERROR(AVERAGEIF(INDIRECT(ADDRESS(ROW(),COLUMN()-1)):INDIRECT(ADDRESS(IF(ROW()-$H$1&gt;1,ROW()-$H$1,2),COLUMN()-1)),"&gt;=0"),0)</f>
        <v>0</v>
      </c>
      <c r="D302" s="5">
        <f ca="1">IFERROR(SUMIF(INDIRECT(ADDRESS(ROW(),COLUMN()-2)):INDIRECT(ADDRESS(IF(ROW()-$H$1&gt;1,ROW()-$H$1,2),COLUMN()-2)),"&gt;=0"),0)</f>
        <v>0</v>
      </c>
      <c r="E302" s="7">
        <f t="shared" ca="1" si="4"/>
        <v>0</v>
      </c>
    </row>
    <row r="303" spans="1:5" x14ac:dyDescent="0.25">
      <c r="A303" s="1">
        <v>44676</v>
      </c>
      <c r="C303" s="5">
        <f ca="1">IFERROR(AVERAGEIF(INDIRECT(ADDRESS(ROW(),COLUMN()-1)):INDIRECT(ADDRESS(IF(ROW()-$H$1&gt;1,ROW()-$H$1,2),COLUMN()-1)),"&gt;=0"),0)</f>
        <v>0</v>
      </c>
      <c r="D303" s="5">
        <f ca="1">IFERROR(SUMIF(INDIRECT(ADDRESS(ROW(),COLUMN()-2)):INDIRECT(ADDRESS(IF(ROW()-$H$1&gt;1,ROW()-$H$1,2),COLUMN()-2)),"&gt;=0"),0)</f>
        <v>0</v>
      </c>
      <c r="E303" s="7">
        <f t="shared" ca="1" si="4"/>
        <v>0</v>
      </c>
    </row>
    <row r="304" spans="1:5" x14ac:dyDescent="0.25">
      <c r="A304" s="1">
        <v>44677</v>
      </c>
      <c r="C304" s="5">
        <f ca="1">IFERROR(AVERAGEIF(INDIRECT(ADDRESS(ROW(),COLUMN()-1)):INDIRECT(ADDRESS(IF(ROW()-$H$1&gt;1,ROW()-$H$1,2),COLUMN()-1)),"&gt;=0"),0)</f>
        <v>0</v>
      </c>
      <c r="D304" s="5">
        <f ca="1">IFERROR(SUMIF(INDIRECT(ADDRESS(ROW(),COLUMN()-2)):INDIRECT(ADDRESS(IF(ROW()-$H$1&gt;1,ROW()-$H$1,2),COLUMN()-2)),"&gt;=0"),0)</f>
        <v>0</v>
      </c>
      <c r="E304" s="7">
        <f t="shared" ca="1" si="4"/>
        <v>0</v>
      </c>
    </row>
    <row r="305" spans="1:5" x14ac:dyDescent="0.25">
      <c r="A305" s="1">
        <v>44678</v>
      </c>
      <c r="C305" s="5">
        <f ca="1">IFERROR(AVERAGEIF(INDIRECT(ADDRESS(ROW(),COLUMN()-1)):INDIRECT(ADDRESS(IF(ROW()-$H$1&gt;1,ROW()-$H$1,2),COLUMN()-1)),"&gt;=0"),0)</f>
        <v>0</v>
      </c>
      <c r="D305" s="5">
        <f ca="1">IFERROR(SUMIF(INDIRECT(ADDRESS(ROW(),COLUMN()-2)):INDIRECT(ADDRESS(IF(ROW()-$H$1&gt;1,ROW()-$H$1,2),COLUMN()-2)),"&gt;=0"),0)</f>
        <v>0</v>
      </c>
      <c r="E305" s="7">
        <f t="shared" ca="1" si="4"/>
        <v>0</v>
      </c>
    </row>
    <row r="306" spans="1:5" x14ac:dyDescent="0.25">
      <c r="A306" s="1">
        <v>44679</v>
      </c>
      <c r="C306" s="5">
        <f ca="1">IFERROR(AVERAGEIF(INDIRECT(ADDRESS(ROW(),COLUMN()-1)):INDIRECT(ADDRESS(IF(ROW()-$H$1&gt;1,ROW()-$H$1,2),COLUMN()-1)),"&gt;=0"),0)</f>
        <v>0</v>
      </c>
      <c r="D306" s="5">
        <f ca="1">IFERROR(SUMIF(INDIRECT(ADDRESS(ROW(),COLUMN()-2)):INDIRECT(ADDRESS(IF(ROW()-$H$1&gt;1,ROW()-$H$1,2),COLUMN()-2)),"&gt;=0"),0)</f>
        <v>0</v>
      </c>
      <c r="E306" s="7">
        <f t="shared" ca="1" si="4"/>
        <v>0</v>
      </c>
    </row>
    <row r="307" spans="1:5" x14ac:dyDescent="0.25">
      <c r="A307" s="1">
        <v>44680</v>
      </c>
      <c r="C307" s="5">
        <f ca="1">IFERROR(AVERAGEIF(INDIRECT(ADDRESS(ROW(),COLUMN()-1)):INDIRECT(ADDRESS(IF(ROW()-$H$1&gt;1,ROW()-$H$1,2),COLUMN()-1)),"&gt;=0"),0)</f>
        <v>0</v>
      </c>
      <c r="D307" s="5">
        <f ca="1">IFERROR(SUMIF(INDIRECT(ADDRESS(ROW(),COLUMN()-2)):INDIRECT(ADDRESS(IF(ROW()-$H$1&gt;1,ROW()-$H$1,2),COLUMN()-2)),"&gt;=0"),0)</f>
        <v>0</v>
      </c>
      <c r="E307" s="7">
        <f t="shared" ca="1" si="4"/>
        <v>0</v>
      </c>
    </row>
    <row r="308" spans="1:5" x14ac:dyDescent="0.25">
      <c r="A308" s="1">
        <v>44681</v>
      </c>
      <c r="C308" s="5">
        <f ca="1">IFERROR(AVERAGEIF(INDIRECT(ADDRESS(ROW(),COLUMN()-1)):INDIRECT(ADDRESS(IF(ROW()-$H$1&gt;1,ROW()-$H$1,2),COLUMN()-1)),"&gt;=0"),0)</f>
        <v>0</v>
      </c>
      <c r="D308" s="5">
        <f ca="1">IFERROR(SUMIF(INDIRECT(ADDRESS(ROW(),COLUMN()-2)):INDIRECT(ADDRESS(IF(ROW()-$H$1&gt;1,ROW()-$H$1,2),COLUMN()-2)),"&gt;=0"),0)</f>
        <v>0</v>
      </c>
      <c r="E308" s="7">
        <f t="shared" ca="1" si="4"/>
        <v>0</v>
      </c>
    </row>
    <row r="309" spans="1:5" x14ac:dyDescent="0.25">
      <c r="A309" s="1">
        <v>44682</v>
      </c>
      <c r="C309" s="5">
        <f ca="1">IFERROR(AVERAGEIF(INDIRECT(ADDRESS(ROW(),COLUMN()-1)):INDIRECT(ADDRESS(IF(ROW()-$H$1&gt;1,ROW()-$H$1,2),COLUMN()-1)),"&gt;=0"),0)</f>
        <v>0</v>
      </c>
      <c r="D309" s="5">
        <f ca="1">IFERROR(SUMIF(INDIRECT(ADDRESS(ROW(),COLUMN()-2)):INDIRECT(ADDRESS(IF(ROW()-$H$1&gt;1,ROW()-$H$1,2),COLUMN()-2)),"&gt;=0"),0)</f>
        <v>0</v>
      </c>
      <c r="E309" s="7">
        <f t="shared" ca="1" si="4"/>
        <v>0</v>
      </c>
    </row>
    <row r="310" spans="1:5" x14ac:dyDescent="0.25">
      <c r="A310" s="1">
        <v>44683</v>
      </c>
      <c r="C310" s="5">
        <f ca="1">IFERROR(AVERAGEIF(INDIRECT(ADDRESS(ROW(),COLUMN()-1)):INDIRECT(ADDRESS(IF(ROW()-$H$1&gt;1,ROW()-$H$1,2),COLUMN()-1)),"&gt;=0"),0)</f>
        <v>0</v>
      </c>
      <c r="D310" s="5">
        <f ca="1">IFERROR(SUMIF(INDIRECT(ADDRESS(ROW(),COLUMN()-2)):INDIRECT(ADDRESS(IF(ROW()-$H$1&gt;1,ROW()-$H$1,2),COLUMN()-2)),"&gt;=0"),0)</f>
        <v>0</v>
      </c>
      <c r="E310" s="7">
        <f t="shared" ca="1" si="4"/>
        <v>0</v>
      </c>
    </row>
    <row r="311" spans="1:5" x14ac:dyDescent="0.25">
      <c r="A311" s="1">
        <v>44684</v>
      </c>
      <c r="C311" s="5">
        <f ca="1">IFERROR(AVERAGEIF(INDIRECT(ADDRESS(ROW(),COLUMN()-1)):INDIRECT(ADDRESS(IF(ROW()-$H$1&gt;1,ROW()-$H$1,2),COLUMN()-1)),"&gt;=0"),0)</f>
        <v>0</v>
      </c>
      <c r="D311" s="5">
        <f ca="1">IFERROR(SUMIF(INDIRECT(ADDRESS(ROW(),COLUMN()-2)):INDIRECT(ADDRESS(IF(ROW()-$H$1&gt;1,ROW()-$H$1,2),COLUMN()-2)),"&gt;=0"),0)</f>
        <v>0</v>
      </c>
      <c r="E311" s="7">
        <f t="shared" ca="1" si="4"/>
        <v>0</v>
      </c>
    </row>
    <row r="312" spans="1:5" x14ac:dyDescent="0.25">
      <c r="A312" s="1">
        <v>44685</v>
      </c>
      <c r="C312" s="5">
        <f ca="1">IFERROR(AVERAGEIF(INDIRECT(ADDRESS(ROW(),COLUMN()-1)):INDIRECT(ADDRESS(IF(ROW()-$H$1&gt;1,ROW()-$H$1,2),COLUMN()-1)),"&gt;=0"),0)</f>
        <v>0</v>
      </c>
      <c r="D312" s="5">
        <f ca="1">IFERROR(SUMIF(INDIRECT(ADDRESS(ROW(),COLUMN()-2)):INDIRECT(ADDRESS(IF(ROW()-$H$1&gt;1,ROW()-$H$1,2),COLUMN()-2)),"&gt;=0"),0)</f>
        <v>0</v>
      </c>
      <c r="E312" s="7">
        <f t="shared" ca="1" si="4"/>
        <v>0</v>
      </c>
    </row>
    <row r="313" spans="1:5" x14ac:dyDescent="0.25">
      <c r="A313" s="1">
        <v>44686</v>
      </c>
      <c r="C313" s="5">
        <f ca="1">IFERROR(AVERAGEIF(INDIRECT(ADDRESS(ROW(),COLUMN()-1)):INDIRECT(ADDRESS(IF(ROW()-$H$1&gt;1,ROW()-$H$1,2),COLUMN()-1)),"&gt;=0"),0)</f>
        <v>0</v>
      </c>
      <c r="D313" s="5">
        <f ca="1">IFERROR(SUMIF(INDIRECT(ADDRESS(ROW(),COLUMN()-2)):INDIRECT(ADDRESS(IF(ROW()-$H$1&gt;1,ROW()-$H$1,2),COLUMN()-2)),"&gt;=0"),0)</f>
        <v>0</v>
      </c>
      <c r="E313" s="7">
        <f t="shared" ca="1" si="4"/>
        <v>0</v>
      </c>
    </row>
    <row r="314" spans="1:5" x14ac:dyDescent="0.25">
      <c r="A314" s="1">
        <v>44687</v>
      </c>
      <c r="C314" s="5">
        <f ca="1">IFERROR(AVERAGEIF(INDIRECT(ADDRESS(ROW(),COLUMN()-1)):INDIRECT(ADDRESS(IF(ROW()-$H$1&gt;1,ROW()-$H$1,2),COLUMN()-1)),"&gt;=0"),0)</f>
        <v>0</v>
      </c>
      <c r="D314" s="5">
        <f ca="1">IFERROR(SUMIF(INDIRECT(ADDRESS(ROW(),COLUMN()-2)):INDIRECT(ADDRESS(IF(ROW()-$H$1&gt;1,ROW()-$H$1,2),COLUMN()-2)),"&gt;=0"),0)</f>
        <v>0</v>
      </c>
      <c r="E314" s="7">
        <f t="shared" ca="1" si="4"/>
        <v>0</v>
      </c>
    </row>
    <row r="315" spans="1:5" x14ac:dyDescent="0.25">
      <c r="A315" s="1">
        <v>44688</v>
      </c>
      <c r="C315" s="5">
        <f ca="1">IFERROR(AVERAGEIF(INDIRECT(ADDRESS(ROW(),COLUMN()-1)):INDIRECT(ADDRESS(IF(ROW()-$H$1&gt;1,ROW()-$H$1,2),COLUMN()-1)),"&gt;=0"),0)</f>
        <v>0</v>
      </c>
      <c r="D315" s="5">
        <f ca="1">IFERROR(SUMIF(INDIRECT(ADDRESS(ROW(),COLUMN()-2)):INDIRECT(ADDRESS(IF(ROW()-$H$1&gt;1,ROW()-$H$1,2),COLUMN()-2)),"&gt;=0"),0)</f>
        <v>0</v>
      </c>
      <c r="E315" s="7">
        <f t="shared" ca="1" si="4"/>
        <v>0</v>
      </c>
    </row>
    <row r="316" spans="1:5" x14ac:dyDescent="0.25">
      <c r="A316" s="1">
        <v>44689</v>
      </c>
      <c r="C316" s="5">
        <f ca="1">IFERROR(AVERAGEIF(INDIRECT(ADDRESS(ROW(),COLUMN()-1)):INDIRECT(ADDRESS(IF(ROW()-$H$1&gt;1,ROW()-$H$1,2),COLUMN()-1)),"&gt;=0"),0)</f>
        <v>0</v>
      </c>
      <c r="D316" s="5">
        <f ca="1">IFERROR(SUMIF(INDIRECT(ADDRESS(ROW(),COLUMN()-2)):INDIRECT(ADDRESS(IF(ROW()-$H$1&gt;1,ROW()-$H$1,2),COLUMN()-2)),"&gt;=0"),0)</f>
        <v>0</v>
      </c>
      <c r="E316" s="7">
        <f t="shared" ca="1" si="4"/>
        <v>0</v>
      </c>
    </row>
    <row r="317" spans="1:5" x14ac:dyDescent="0.25">
      <c r="A317" s="1">
        <v>44690</v>
      </c>
      <c r="C317" s="5">
        <f ca="1">IFERROR(AVERAGEIF(INDIRECT(ADDRESS(ROW(),COLUMN()-1)):INDIRECT(ADDRESS(IF(ROW()-$H$1&gt;1,ROW()-$H$1,2),COLUMN()-1)),"&gt;=0"),0)</f>
        <v>0</v>
      </c>
      <c r="D317" s="5">
        <f ca="1">IFERROR(SUMIF(INDIRECT(ADDRESS(ROW(),COLUMN()-2)):INDIRECT(ADDRESS(IF(ROW()-$H$1&gt;1,ROW()-$H$1,2),COLUMN()-2)),"&gt;=0"),0)</f>
        <v>0</v>
      </c>
      <c r="E317" s="7">
        <f t="shared" ca="1" si="4"/>
        <v>0</v>
      </c>
    </row>
    <row r="318" spans="1:5" x14ac:dyDescent="0.25">
      <c r="A318" s="1">
        <v>44691</v>
      </c>
      <c r="C318" s="5">
        <f ca="1">IFERROR(AVERAGEIF(INDIRECT(ADDRESS(ROW(),COLUMN()-1)):INDIRECT(ADDRESS(IF(ROW()-$H$1&gt;1,ROW()-$H$1,2),COLUMN()-1)),"&gt;=0"),0)</f>
        <v>0</v>
      </c>
      <c r="D318" s="5">
        <f ca="1">IFERROR(SUMIF(INDIRECT(ADDRESS(ROW(),COLUMN()-2)):INDIRECT(ADDRESS(IF(ROW()-$H$1&gt;1,ROW()-$H$1,2),COLUMN()-2)),"&gt;=0"),0)</f>
        <v>0</v>
      </c>
      <c r="E318" s="7">
        <f t="shared" ca="1" si="4"/>
        <v>0</v>
      </c>
    </row>
    <row r="319" spans="1:5" x14ac:dyDescent="0.25">
      <c r="A319" s="1">
        <v>44692</v>
      </c>
      <c r="C319" s="5">
        <f ca="1">IFERROR(AVERAGEIF(INDIRECT(ADDRESS(ROW(),COLUMN()-1)):INDIRECT(ADDRESS(IF(ROW()-$H$1&gt;1,ROW()-$H$1,2),COLUMN()-1)),"&gt;=0"),0)</f>
        <v>0</v>
      </c>
      <c r="D319" s="5">
        <f ca="1">IFERROR(SUMIF(INDIRECT(ADDRESS(ROW(),COLUMN()-2)):INDIRECT(ADDRESS(IF(ROW()-$H$1&gt;1,ROW()-$H$1,2),COLUMN()-2)),"&gt;=0"),0)</f>
        <v>0</v>
      </c>
      <c r="E319" s="7">
        <f t="shared" ca="1" si="4"/>
        <v>0</v>
      </c>
    </row>
    <row r="320" spans="1:5" x14ac:dyDescent="0.25">
      <c r="A320" s="1">
        <v>44693</v>
      </c>
      <c r="C320" s="5">
        <f ca="1">IFERROR(AVERAGEIF(INDIRECT(ADDRESS(ROW(),COLUMN()-1)):INDIRECT(ADDRESS(IF(ROW()-$H$1&gt;1,ROW()-$H$1,2),COLUMN()-1)),"&gt;=0"),0)</f>
        <v>0</v>
      </c>
      <c r="D320" s="5">
        <f ca="1">IFERROR(SUMIF(INDIRECT(ADDRESS(ROW(),COLUMN()-2)):INDIRECT(ADDRESS(IF(ROW()-$H$1&gt;1,ROW()-$H$1,2),COLUMN()-2)),"&gt;=0"),0)</f>
        <v>0</v>
      </c>
      <c r="E320" s="7">
        <f t="shared" ca="1" si="4"/>
        <v>0</v>
      </c>
    </row>
    <row r="321" spans="1:5" x14ac:dyDescent="0.25">
      <c r="A321" s="1">
        <v>44694</v>
      </c>
      <c r="C321" s="5">
        <f ca="1">IFERROR(AVERAGEIF(INDIRECT(ADDRESS(ROW(),COLUMN()-1)):INDIRECT(ADDRESS(IF(ROW()-$H$1&gt;1,ROW()-$H$1,2),COLUMN()-1)),"&gt;=0"),0)</f>
        <v>0</v>
      </c>
      <c r="D321" s="5">
        <f ca="1">IFERROR(SUMIF(INDIRECT(ADDRESS(ROW(),COLUMN()-2)):INDIRECT(ADDRESS(IF(ROW()-$H$1&gt;1,ROW()-$H$1,2),COLUMN()-2)),"&gt;=0"),0)</f>
        <v>0</v>
      </c>
      <c r="E321" s="7">
        <f t="shared" ca="1" si="4"/>
        <v>0</v>
      </c>
    </row>
    <row r="322" spans="1:5" x14ac:dyDescent="0.25">
      <c r="A322" s="1">
        <v>44695</v>
      </c>
      <c r="C322" s="5">
        <f ca="1">IFERROR(AVERAGEIF(INDIRECT(ADDRESS(ROW(),COLUMN()-1)):INDIRECT(ADDRESS(IF(ROW()-$H$1&gt;1,ROW()-$H$1,2),COLUMN()-1)),"&gt;=0"),0)</f>
        <v>0</v>
      </c>
      <c r="D322" s="5">
        <f ca="1">IFERROR(SUMIF(INDIRECT(ADDRESS(ROW(),COLUMN()-2)):INDIRECT(ADDRESS(IF(ROW()-$H$1&gt;1,ROW()-$H$1,2),COLUMN()-2)),"&gt;=0"),0)</f>
        <v>0</v>
      </c>
      <c r="E322" s="7">
        <f t="shared" ca="1" si="4"/>
        <v>0</v>
      </c>
    </row>
    <row r="323" spans="1:5" x14ac:dyDescent="0.25">
      <c r="A323" s="1">
        <v>44696</v>
      </c>
      <c r="C323" s="5">
        <f ca="1">IFERROR(AVERAGEIF(INDIRECT(ADDRESS(ROW(),COLUMN()-1)):INDIRECT(ADDRESS(IF(ROW()-$H$1&gt;1,ROW()-$H$1,2),COLUMN()-1)),"&gt;=0"),0)</f>
        <v>0</v>
      </c>
      <c r="D323" s="5">
        <f ca="1">IFERROR(SUMIF(INDIRECT(ADDRESS(ROW(),COLUMN()-2)):INDIRECT(ADDRESS(IF(ROW()-$H$1&gt;1,ROW()-$H$1,2),COLUMN()-2)),"&gt;=0"),0)</f>
        <v>0</v>
      </c>
      <c r="E323" s="7">
        <f t="shared" ref="E323:E386" ca="1" si="5">IFERROR(_xlfn.CEILING.MATH(100/C323),0)</f>
        <v>0</v>
      </c>
    </row>
    <row r="324" spans="1:5" x14ac:dyDescent="0.25">
      <c r="A324" s="1">
        <v>44697</v>
      </c>
      <c r="C324" s="5">
        <f ca="1">IFERROR(AVERAGEIF(INDIRECT(ADDRESS(ROW(),COLUMN()-1)):INDIRECT(ADDRESS(IF(ROW()-$H$1&gt;1,ROW()-$H$1,2),COLUMN()-1)),"&gt;=0"),0)</f>
        <v>0</v>
      </c>
      <c r="D324" s="5">
        <f ca="1">IFERROR(SUMIF(INDIRECT(ADDRESS(ROW(),COLUMN()-2)):INDIRECT(ADDRESS(IF(ROW()-$H$1&gt;1,ROW()-$H$1,2),COLUMN()-2)),"&gt;=0"),0)</f>
        <v>0</v>
      </c>
      <c r="E324" s="7">
        <f t="shared" ca="1" si="5"/>
        <v>0</v>
      </c>
    </row>
    <row r="325" spans="1:5" x14ac:dyDescent="0.25">
      <c r="A325" s="1">
        <v>44698</v>
      </c>
      <c r="C325" s="5">
        <f ca="1">IFERROR(AVERAGEIF(INDIRECT(ADDRESS(ROW(),COLUMN()-1)):INDIRECT(ADDRESS(IF(ROW()-$H$1&gt;1,ROW()-$H$1,2),COLUMN()-1)),"&gt;=0"),0)</f>
        <v>0</v>
      </c>
      <c r="D325" s="5">
        <f ca="1">IFERROR(SUMIF(INDIRECT(ADDRESS(ROW(),COLUMN()-2)):INDIRECT(ADDRESS(IF(ROW()-$H$1&gt;1,ROW()-$H$1,2),COLUMN()-2)),"&gt;=0"),0)</f>
        <v>0</v>
      </c>
      <c r="E325" s="7">
        <f t="shared" ca="1" si="5"/>
        <v>0</v>
      </c>
    </row>
    <row r="326" spans="1:5" x14ac:dyDescent="0.25">
      <c r="A326" s="1">
        <v>44699</v>
      </c>
      <c r="C326" s="5">
        <f ca="1">IFERROR(AVERAGEIF(INDIRECT(ADDRESS(ROW(),COLUMN()-1)):INDIRECT(ADDRESS(IF(ROW()-$H$1&gt;1,ROW()-$H$1,2),COLUMN()-1)),"&gt;=0"),0)</f>
        <v>0</v>
      </c>
      <c r="D326" s="5">
        <f ca="1">IFERROR(SUMIF(INDIRECT(ADDRESS(ROW(),COLUMN()-2)):INDIRECT(ADDRESS(IF(ROW()-$H$1&gt;1,ROW()-$H$1,2),COLUMN()-2)),"&gt;=0"),0)</f>
        <v>0</v>
      </c>
      <c r="E326" s="7">
        <f t="shared" ca="1" si="5"/>
        <v>0</v>
      </c>
    </row>
    <row r="327" spans="1:5" x14ac:dyDescent="0.25">
      <c r="A327" s="1">
        <v>44700</v>
      </c>
      <c r="C327" s="5">
        <f ca="1">IFERROR(AVERAGEIF(INDIRECT(ADDRESS(ROW(),COLUMN()-1)):INDIRECT(ADDRESS(IF(ROW()-$H$1&gt;1,ROW()-$H$1,2),COLUMN()-1)),"&gt;=0"),0)</f>
        <v>0</v>
      </c>
      <c r="D327" s="5">
        <f ca="1">IFERROR(SUMIF(INDIRECT(ADDRESS(ROW(),COLUMN()-2)):INDIRECT(ADDRESS(IF(ROW()-$H$1&gt;1,ROW()-$H$1,2),COLUMN()-2)),"&gt;=0"),0)</f>
        <v>0</v>
      </c>
      <c r="E327" s="7">
        <f t="shared" ca="1" si="5"/>
        <v>0</v>
      </c>
    </row>
    <row r="328" spans="1:5" x14ac:dyDescent="0.25">
      <c r="A328" s="1">
        <v>44701</v>
      </c>
      <c r="C328" s="5">
        <f ca="1">IFERROR(AVERAGEIF(INDIRECT(ADDRESS(ROW(),COLUMN()-1)):INDIRECT(ADDRESS(IF(ROW()-$H$1&gt;1,ROW()-$H$1,2),COLUMN()-1)),"&gt;=0"),0)</f>
        <v>0</v>
      </c>
      <c r="D328" s="5">
        <f ca="1">IFERROR(SUMIF(INDIRECT(ADDRESS(ROW(),COLUMN()-2)):INDIRECT(ADDRESS(IF(ROW()-$H$1&gt;1,ROW()-$H$1,2),COLUMN()-2)),"&gt;=0"),0)</f>
        <v>0</v>
      </c>
      <c r="E328" s="7">
        <f t="shared" ca="1" si="5"/>
        <v>0</v>
      </c>
    </row>
    <row r="329" spans="1:5" x14ac:dyDescent="0.25">
      <c r="A329" s="1">
        <v>44702</v>
      </c>
      <c r="C329" s="5">
        <f ca="1">IFERROR(AVERAGEIF(INDIRECT(ADDRESS(ROW(),COLUMN()-1)):INDIRECT(ADDRESS(IF(ROW()-$H$1&gt;1,ROW()-$H$1,2),COLUMN()-1)),"&gt;=0"),0)</f>
        <v>0</v>
      </c>
      <c r="D329" s="5">
        <f ca="1">IFERROR(SUMIF(INDIRECT(ADDRESS(ROW(),COLUMN()-2)):INDIRECT(ADDRESS(IF(ROW()-$H$1&gt;1,ROW()-$H$1,2),COLUMN()-2)),"&gt;=0"),0)</f>
        <v>0</v>
      </c>
      <c r="E329" s="7">
        <f t="shared" ca="1" si="5"/>
        <v>0</v>
      </c>
    </row>
    <row r="330" spans="1:5" x14ac:dyDescent="0.25">
      <c r="A330" s="1">
        <v>44703</v>
      </c>
      <c r="C330" s="5">
        <f ca="1">IFERROR(AVERAGEIF(INDIRECT(ADDRESS(ROW(),COLUMN()-1)):INDIRECT(ADDRESS(IF(ROW()-$H$1&gt;1,ROW()-$H$1,2),COLUMN()-1)),"&gt;=0"),0)</f>
        <v>0</v>
      </c>
      <c r="D330" s="5">
        <f ca="1">IFERROR(SUMIF(INDIRECT(ADDRESS(ROW(),COLUMN()-2)):INDIRECT(ADDRESS(IF(ROW()-$H$1&gt;1,ROW()-$H$1,2),COLUMN()-2)),"&gt;=0"),0)</f>
        <v>0</v>
      </c>
      <c r="E330" s="7">
        <f t="shared" ca="1" si="5"/>
        <v>0</v>
      </c>
    </row>
    <row r="331" spans="1:5" x14ac:dyDescent="0.25">
      <c r="A331" s="1">
        <v>44704</v>
      </c>
      <c r="C331" s="5">
        <f ca="1">IFERROR(AVERAGEIF(INDIRECT(ADDRESS(ROW(),COLUMN()-1)):INDIRECT(ADDRESS(IF(ROW()-$H$1&gt;1,ROW()-$H$1,2),COLUMN()-1)),"&gt;=0"),0)</f>
        <v>0</v>
      </c>
      <c r="D331" s="5">
        <f ca="1">IFERROR(SUMIF(INDIRECT(ADDRESS(ROW(),COLUMN()-2)):INDIRECT(ADDRESS(IF(ROW()-$H$1&gt;1,ROW()-$H$1,2),COLUMN()-2)),"&gt;=0"),0)</f>
        <v>0</v>
      </c>
      <c r="E331" s="7">
        <f t="shared" ca="1" si="5"/>
        <v>0</v>
      </c>
    </row>
    <row r="332" spans="1:5" x14ac:dyDescent="0.25">
      <c r="A332" s="1">
        <v>44705</v>
      </c>
      <c r="C332" s="5">
        <f ca="1">IFERROR(AVERAGEIF(INDIRECT(ADDRESS(ROW(),COLUMN()-1)):INDIRECT(ADDRESS(IF(ROW()-$H$1&gt;1,ROW()-$H$1,2),COLUMN()-1)),"&gt;=0"),0)</f>
        <v>0</v>
      </c>
      <c r="D332" s="5">
        <f ca="1">IFERROR(SUMIF(INDIRECT(ADDRESS(ROW(),COLUMN()-2)):INDIRECT(ADDRESS(IF(ROW()-$H$1&gt;1,ROW()-$H$1,2),COLUMN()-2)),"&gt;=0"),0)</f>
        <v>0</v>
      </c>
      <c r="E332" s="7">
        <f t="shared" ca="1" si="5"/>
        <v>0</v>
      </c>
    </row>
    <row r="333" spans="1:5" x14ac:dyDescent="0.25">
      <c r="A333" s="1">
        <v>44706</v>
      </c>
      <c r="C333" s="5">
        <f ca="1">IFERROR(AVERAGEIF(INDIRECT(ADDRESS(ROW(),COLUMN()-1)):INDIRECT(ADDRESS(IF(ROW()-$H$1&gt;1,ROW()-$H$1,2),COLUMN()-1)),"&gt;=0"),0)</f>
        <v>0</v>
      </c>
      <c r="D333" s="5">
        <f ca="1">IFERROR(SUMIF(INDIRECT(ADDRESS(ROW(),COLUMN()-2)):INDIRECT(ADDRESS(IF(ROW()-$H$1&gt;1,ROW()-$H$1,2),COLUMN()-2)),"&gt;=0"),0)</f>
        <v>0</v>
      </c>
      <c r="E333" s="7">
        <f t="shared" ca="1" si="5"/>
        <v>0</v>
      </c>
    </row>
    <row r="334" spans="1:5" x14ac:dyDescent="0.25">
      <c r="A334" s="1">
        <v>44707</v>
      </c>
      <c r="C334" s="5">
        <f ca="1">IFERROR(AVERAGEIF(INDIRECT(ADDRESS(ROW(),COLUMN()-1)):INDIRECT(ADDRESS(IF(ROW()-$H$1&gt;1,ROW()-$H$1,2),COLUMN()-1)),"&gt;=0"),0)</f>
        <v>0</v>
      </c>
      <c r="D334" s="5">
        <f ca="1">IFERROR(SUMIF(INDIRECT(ADDRESS(ROW(),COLUMN()-2)):INDIRECT(ADDRESS(IF(ROW()-$H$1&gt;1,ROW()-$H$1,2),COLUMN()-2)),"&gt;=0"),0)</f>
        <v>0</v>
      </c>
      <c r="E334" s="7">
        <f t="shared" ca="1" si="5"/>
        <v>0</v>
      </c>
    </row>
    <row r="335" spans="1:5" x14ac:dyDescent="0.25">
      <c r="A335" s="1">
        <v>44708</v>
      </c>
      <c r="C335" s="5">
        <f ca="1">IFERROR(AVERAGEIF(INDIRECT(ADDRESS(ROW(),COLUMN()-1)):INDIRECT(ADDRESS(IF(ROW()-$H$1&gt;1,ROW()-$H$1,2),COLUMN()-1)),"&gt;=0"),0)</f>
        <v>0</v>
      </c>
      <c r="D335" s="5">
        <f ca="1">IFERROR(SUMIF(INDIRECT(ADDRESS(ROW(),COLUMN()-2)):INDIRECT(ADDRESS(IF(ROW()-$H$1&gt;1,ROW()-$H$1,2),COLUMN()-2)),"&gt;=0"),0)</f>
        <v>0</v>
      </c>
      <c r="E335" s="7">
        <f t="shared" ca="1" si="5"/>
        <v>0</v>
      </c>
    </row>
    <row r="336" spans="1:5" x14ac:dyDescent="0.25">
      <c r="A336" s="1">
        <v>44709</v>
      </c>
      <c r="C336" s="5">
        <f ca="1">IFERROR(AVERAGEIF(INDIRECT(ADDRESS(ROW(),COLUMN()-1)):INDIRECT(ADDRESS(IF(ROW()-$H$1&gt;1,ROW()-$H$1,2),COLUMN()-1)),"&gt;=0"),0)</f>
        <v>0</v>
      </c>
      <c r="D336" s="5">
        <f ca="1">IFERROR(SUMIF(INDIRECT(ADDRESS(ROW(),COLUMN()-2)):INDIRECT(ADDRESS(IF(ROW()-$H$1&gt;1,ROW()-$H$1,2),COLUMN()-2)),"&gt;=0"),0)</f>
        <v>0</v>
      </c>
      <c r="E336" s="7">
        <f t="shared" ca="1" si="5"/>
        <v>0</v>
      </c>
    </row>
    <row r="337" spans="1:5" x14ac:dyDescent="0.25">
      <c r="A337" s="1">
        <v>44710</v>
      </c>
      <c r="C337" s="5">
        <f ca="1">IFERROR(AVERAGEIF(INDIRECT(ADDRESS(ROW(),COLUMN()-1)):INDIRECT(ADDRESS(IF(ROW()-$H$1&gt;1,ROW()-$H$1,2),COLUMN()-1)),"&gt;=0"),0)</f>
        <v>0</v>
      </c>
      <c r="D337" s="5">
        <f ca="1">IFERROR(SUMIF(INDIRECT(ADDRESS(ROW(),COLUMN()-2)):INDIRECT(ADDRESS(IF(ROW()-$H$1&gt;1,ROW()-$H$1,2),COLUMN()-2)),"&gt;=0"),0)</f>
        <v>0</v>
      </c>
      <c r="E337" s="7">
        <f t="shared" ca="1" si="5"/>
        <v>0</v>
      </c>
    </row>
    <row r="338" spans="1:5" x14ac:dyDescent="0.25">
      <c r="A338" s="1">
        <v>44711</v>
      </c>
      <c r="C338" s="5">
        <f ca="1">IFERROR(AVERAGEIF(INDIRECT(ADDRESS(ROW(),COLUMN()-1)):INDIRECT(ADDRESS(IF(ROW()-$H$1&gt;1,ROW()-$H$1,2),COLUMN()-1)),"&gt;=0"),0)</f>
        <v>0</v>
      </c>
      <c r="D338" s="5">
        <f ca="1">IFERROR(SUMIF(INDIRECT(ADDRESS(ROW(),COLUMN()-2)):INDIRECT(ADDRESS(IF(ROW()-$H$1&gt;1,ROW()-$H$1,2),COLUMN()-2)),"&gt;=0"),0)</f>
        <v>0</v>
      </c>
      <c r="E338" s="7">
        <f t="shared" ca="1" si="5"/>
        <v>0</v>
      </c>
    </row>
    <row r="339" spans="1:5" x14ac:dyDescent="0.25">
      <c r="A339" s="1">
        <v>44712</v>
      </c>
      <c r="C339" s="5">
        <f ca="1">IFERROR(AVERAGEIF(INDIRECT(ADDRESS(ROW(),COLUMN()-1)):INDIRECT(ADDRESS(IF(ROW()-$H$1&gt;1,ROW()-$H$1,2),COLUMN()-1)),"&gt;=0"),0)</f>
        <v>0</v>
      </c>
      <c r="D339" s="5">
        <f ca="1">IFERROR(SUMIF(INDIRECT(ADDRESS(ROW(),COLUMN()-2)):INDIRECT(ADDRESS(IF(ROW()-$H$1&gt;1,ROW()-$H$1,2),COLUMN()-2)),"&gt;=0"),0)</f>
        <v>0</v>
      </c>
      <c r="E339" s="7">
        <f t="shared" ca="1" si="5"/>
        <v>0</v>
      </c>
    </row>
    <row r="340" spans="1:5" x14ac:dyDescent="0.25">
      <c r="A340" s="1">
        <v>44713</v>
      </c>
      <c r="C340" s="5">
        <f ca="1">IFERROR(AVERAGEIF(INDIRECT(ADDRESS(ROW(),COLUMN()-1)):INDIRECT(ADDRESS(IF(ROW()-$H$1&gt;1,ROW()-$H$1,2),COLUMN()-1)),"&gt;=0"),0)</f>
        <v>0</v>
      </c>
      <c r="D340" s="5">
        <f ca="1">IFERROR(SUMIF(INDIRECT(ADDRESS(ROW(),COLUMN()-2)):INDIRECT(ADDRESS(IF(ROW()-$H$1&gt;1,ROW()-$H$1,2),COLUMN()-2)),"&gt;=0"),0)</f>
        <v>0</v>
      </c>
      <c r="E340" s="7">
        <f t="shared" ca="1" si="5"/>
        <v>0</v>
      </c>
    </row>
    <row r="341" spans="1:5" x14ac:dyDescent="0.25">
      <c r="A341" s="1">
        <v>44714</v>
      </c>
      <c r="C341" s="5">
        <f ca="1">IFERROR(AVERAGEIF(INDIRECT(ADDRESS(ROW(),COLUMN()-1)):INDIRECT(ADDRESS(IF(ROW()-$H$1&gt;1,ROW()-$H$1,2),COLUMN()-1)),"&gt;=0"),0)</f>
        <v>0</v>
      </c>
      <c r="D341" s="5">
        <f ca="1">IFERROR(SUMIF(INDIRECT(ADDRESS(ROW(),COLUMN()-2)):INDIRECT(ADDRESS(IF(ROW()-$H$1&gt;1,ROW()-$H$1,2),COLUMN()-2)),"&gt;=0"),0)</f>
        <v>0</v>
      </c>
      <c r="E341" s="7">
        <f t="shared" ca="1" si="5"/>
        <v>0</v>
      </c>
    </row>
    <row r="342" spans="1:5" x14ac:dyDescent="0.25">
      <c r="A342" s="1">
        <v>44715</v>
      </c>
      <c r="C342" s="5">
        <f ca="1">IFERROR(AVERAGEIF(INDIRECT(ADDRESS(ROW(),COLUMN()-1)):INDIRECT(ADDRESS(IF(ROW()-$H$1&gt;1,ROW()-$H$1,2),COLUMN()-1)),"&gt;=0"),0)</f>
        <v>0</v>
      </c>
      <c r="D342" s="5">
        <f ca="1">IFERROR(SUMIF(INDIRECT(ADDRESS(ROW(),COLUMN()-2)):INDIRECT(ADDRESS(IF(ROW()-$H$1&gt;1,ROW()-$H$1,2),COLUMN()-2)),"&gt;=0"),0)</f>
        <v>0</v>
      </c>
      <c r="E342" s="7">
        <f t="shared" ca="1" si="5"/>
        <v>0</v>
      </c>
    </row>
    <row r="343" spans="1:5" x14ac:dyDescent="0.25">
      <c r="A343" s="1">
        <v>44716</v>
      </c>
      <c r="C343" s="5">
        <f ca="1">IFERROR(AVERAGEIF(INDIRECT(ADDRESS(ROW(),COLUMN()-1)):INDIRECT(ADDRESS(IF(ROW()-$H$1&gt;1,ROW()-$H$1,2),COLUMN()-1)),"&gt;=0"),0)</f>
        <v>0</v>
      </c>
      <c r="D343" s="5">
        <f ca="1">IFERROR(SUMIF(INDIRECT(ADDRESS(ROW(),COLUMN()-2)):INDIRECT(ADDRESS(IF(ROW()-$H$1&gt;1,ROW()-$H$1,2),COLUMN()-2)),"&gt;=0"),0)</f>
        <v>0</v>
      </c>
      <c r="E343" s="7">
        <f t="shared" ca="1" si="5"/>
        <v>0</v>
      </c>
    </row>
    <row r="344" spans="1:5" x14ac:dyDescent="0.25">
      <c r="A344" s="1">
        <v>44717</v>
      </c>
      <c r="C344" s="5">
        <f ca="1">IFERROR(AVERAGEIF(INDIRECT(ADDRESS(ROW(),COLUMN()-1)):INDIRECT(ADDRESS(IF(ROW()-$H$1&gt;1,ROW()-$H$1,2),COLUMN()-1)),"&gt;=0"),0)</f>
        <v>0</v>
      </c>
      <c r="D344" s="5">
        <f ca="1">IFERROR(SUMIF(INDIRECT(ADDRESS(ROW(),COLUMN()-2)):INDIRECT(ADDRESS(IF(ROW()-$H$1&gt;1,ROW()-$H$1,2),COLUMN()-2)),"&gt;=0"),0)</f>
        <v>0</v>
      </c>
      <c r="E344" s="7">
        <f t="shared" ca="1" si="5"/>
        <v>0</v>
      </c>
    </row>
    <row r="345" spans="1:5" x14ac:dyDescent="0.25">
      <c r="A345" s="1">
        <v>44718</v>
      </c>
      <c r="C345" s="5">
        <f ca="1">IFERROR(AVERAGEIF(INDIRECT(ADDRESS(ROW(),COLUMN()-1)):INDIRECT(ADDRESS(IF(ROW()-$H$1&gt;1,ROW()-$H$1,2),COLUMN()-1)),"&gt;=0"),0)</f>
        <v>0</v>
      </c>
      <c r="D345" s="5">
        <f ca="1">IFERROR(SUMIF(INDIRECT(ADDRESS(ROW(),COLUMN()-2)):INDIRECT(ADDRESS(IF(ROW()-$H$1&gt;1,ROW()-$H$1,2),COLUMN()-2)),"&gt;=0"),0)</f>
        <v>0</v>
      </c>
      <c r="E345" s="7">
        <f t="shared" ca="1" si="5"/>
        <v>0</v>
      </c>
    </row>
    <row r="346" spans="1:5" x14ac:dyDescent="0.25">
      <c r="A346" s="1">
        <v>44719</v>
      </c>
      <c r="C346" s="5">
        <f ca="1">IFERROR(AVERAGEIF(INDIRECT(ADDRESS(ROW(),COLUMN()-1)):INDIRECT(ADDRESS(IF(ROW()-$H$1&gt;1,ROW()-$H$1,2),COLUMN()-1)),"&gt;=0"),0)</f>
        <v>0</v>
      </c>
      <c r="D346" s="5">
        <f ca="1">IFERROR(SUMIF(INDIRECT(ADDRESS(ROW(),COLUMN()-2)):INDIRECT(ADDRESS(IF(ROW()-$H$1&gt;1,ROW()-$H$1,2),COLUMN()-2)),"&gt;=0"),0)</f>
        <v>0</v>
      </c>
      <c r="E346" s="7">
        <f t="shared" ca="1" si="5"/>
        <v>0</v>
      </c>
    </row>
    <row r="347" spans="1:5" x14ac:dyDescent="0.25">
      <c r="A347" s="1">
        <v>44720</v>
      </c>
      <c r="C347" s="5">
        <f ca="1">IFERROR(AVERAGEIF(INDIRECT(ADDRESS(ROW(),COLUMN()-1)):INDIRECT(ADDRESS(IF(ROW()-$H$1&gt;1,ROW()-$H$1,2),COLUMN()-1)),"&gt;=0"),0)</f>
        <v>0</v>
      </c>
      <c r="D347" s="5">
        <f ca="1">IFERROR(SUMIF(INDIRECT(ADDRESS(ROW(),COLUMN()-2)):INDIRECT(ADDRESS(IF(ROW()-$H$1&gt;1,ROW()-$H$1,2),COLUMN()-2)),"&gt;=0"),0)</f>
        <v>0</v>
      </c>
      <c r="E347" s="7">
        <f t="shared" ca="1" si="5"/>
        <v>0</v>
      </c>
    </row>
    <row r="348" spans="1:5" x14ac:dyDescent="0.25">
      <c r="A348" s="1">
        <v>44721</v>
      </c>
      <c r="C348" s="5">
        <f ca="1">IFERROR(AVERAGEIF(INDIRECT(ADDRESS(ROW(),COLUMN()-1)):INDIRECT(ADDRESS(IF(ROW()-$H$1&gt;1,ROW()-$H$1,2),COLUMN()-1)),"&gt;=0"),0)</f>
        <v>0</v>
      </c>
      <c r="D348" s="5">
        <f ca="1">IFERROR(SUMIF(INDIRECT(ADDRESS(ROW(),COLUMN()-2)):INDIRECT(ADDRESS(IF(ROW()-$H$1&gt;1,ROW()-$H$1,2),COLUMN()-2)),"&gt;=0"),0)</f>
        <v>0</v>
      </c>
      <c r="E348" s="7">
        <f t="shared" ca="1" si="5"/>
        <v>0</v>
      </c>
    </row>
    <row r="349" spans="1:5" x14ac:dyDescent="0.25">
      <c r="A349" s="1">
        <v>44722</v>
      </c>
      <c r="C349" s="5">
        <f ca="1">IFERROR(AVERAGEIF(INDIRECT(ADDRESS(ROW(),COLUMN()-1)):INDIRECT(ADDRESS(IF(ROW()-$H$1&gt;1,ROW()-$H$1,2),COLUMN()-1)),"&gt;=0"),0)</f>
        <v>0</v>
      </c>
      <c r="D349" s="5">
        <f ca="1">IFERROR(SUMIF(INDIRECT(ADDRESS(ROW(),COLUMN()-2)):INDIRECT(ADDRESS(IF(ROW()-$H$1&gt;1,ROW()-$H$1,2),COLUMN()-2)),"&gt;=0"),0)</f>
        <v>0</v>
      </c>
      <c r="E349" s="7">
        <f t="shared" ca="1" si="5"/>
        <v>0</v>
      </c>
    </row>
    <row r="350" spans="1:5" x14ac:dyDescent="0.25">
      <c r="A350" s="1">
        <v>44723</v>
      </c>
      <c r="C350" s="5">
        <f ca="1">IFERROR(AVERAGEIF(INDIRECT(ADDRESS(ROW(),COLUMN()-1)):INDIRECT(ADDRESS(IF(ROW()-$H$1&gt;1,ROW()-$H$1,2),COLUMN()-1)),"&gt;=0"),0)</f>
        <v>0</v>
      </c>
      <c r="D350" s="5">
        <f ca="1">IFERROR(SUMIF(INDIRECT(ADDRESS(ROW(),COLUMN()-2)):INDIRECT(ADDRESS(IF(ROW()-$H$1&gt;1,ROW()-$H$1,2),COLUMN()-2)),"&gt;=0"),0)</f>
        <v>0</v>
      </c>
      <c r="E350" s="7">
        <f t="shared" ca="1" si="5"/>
        <v>0</v>
      </c>
    </row>
    <row r="351" spans="1:5" x14ac:dyDescent="0.25">
      <c r="A351" s="1">
        <v>44724</v>
      </c>
      <c r="C351" s="5">
        <f ca="1">IFERROR(AVERAGEIF(INDIRECT(ADDRESS(ROW(),COLUMN()-1)):INDIRECT(ADDRESS(IF(ROW()-$H$1&gt;1,ROW()-$H$1,2),COLUMN()-1)),"&gt;=0"),0)</f>
        <v>0</v>
      </c>
      <c r="D351" s="5">
        <f ca="1">IFERROR(SUMIF(INDIRECT(ADDRESS(ROW(),COLUMN()-2)):INDIRECT(ADDRESS(IF(ROW()-$H$1&gt;1,ROW()-$H$1,2),COLUMN()-2)),"&gt;=0"),0)</f>
        <v>0</v>
      </c>
      <c r="E351" s="7">
        <f t="shared" ca="1" si="5"/>
        <v>0</v>
      </c>
    </row>
    <row r="352" spans="1:5" x14ac:dyDescent="0.25">
      <c r="A352" s="1">
        <v>44725</v>
      </c>
      <c r="C352" s="5">
        <f ca="1">IFERROR(AVERAGEIF(INDIRECT(ADDRESS(ROW(),COLUMN()-1)):INDIRECT(ADDRESS(IF(ROW()-$H$1&gt;1,ROW()-$H$1,2),COLUMN()-1)),"&gt;=0"),0)</f>
        <v>0</v>
      </c>
      <c r="D352" s="5">
        <f ca="1">IFERROR(SUMIF(INDIRECT(ADDRESS(ROW(),COLUMN()-2)):INDIRECT(ADDRESS(IF(ROW()-$H$1&gt;1,ROW()-$H$1,2),COLUMN()-2)),"&gt;=0"),0)</f>
        <v>0</v>
      </c>
      <c r="E352" s="7">
        <f t="shared" ca="1" si="5"/>
        <v>0</v>
      </c>
    </row>
    <row r="353" spans="1:5" x14ac:dyDescent="0.25">
      <c r="A353" s="1">
        <v>44726</v>
      </c>
      <c r="C353" s="5">
        <f ca="1">IFERROR(AVERAGEIF(INDIRECT(ADDRESS(ROW(),COLUMN()-1)):INDIRECT(ADDRESS(IF(ROW()-$H$1&gt;1,ROW()-$H$1,2),COLUMN()-1)),"&gt;=0"),0)</f>
        <v>0</v>
      </c>
      <c r="D353" s="5">
        <f ca="1">IFERROR(SUMIF(INDIRECT(ADDRESS(ROW(),COLUMN()-2)):INDIRECT(ADDRESS(IF(ROW()-$H$1&gt;1,ROW()-$H$1,2),COLUMN()-2)),"&gt;=0"),0)</f>
        <v>0</v>
      </c>
      <c r="E353" s="7">
        <f t="shared" ca="1" si="5"/>
        <v>0</v>
      </c>
    </row>
    <row r="354" spans="1:5" x14ac:dyDescent="0.25">
      <c r="A354" s="1">
        <v>44727</v>
      </c>
      <c r="C354" s="5">
        <f ca="1">IFERROR(AVERAGEIF(INDIRECT(ADDRESS(ROW(),COLUMN()-1)):INDIRECT(ADDRESS(IF(ROW()-$H$1&gt;1,ROW()-$H$1,2),COLUMN()-1)),"&gt;=0"),0)</f>
        <v>0</v>
      </c>
      <c r="D354" s="5">
        <f ca="1">IFERROR(SUMIF(INDIRECT(ADDRESS(ROW(),COLUMN()-2)):INDIRECT(ADDRESS(IF(ROW()-$H$1&gt;1,ROW()-$H$1,2),COLUMN()-2)),"&gt;=0"),0)</f>
        <v>0</v>
      </c>
      <c r="E354" s="7">
        <f t="shared" ca="1" si="5"/>
        <v>0</v>
      </c>
    </row>
    <row r="355" spans="1:5" x14ac:dyDescent="0.25">
      <c r="A355" s="1">
        <v>44728</v>
      </c>
      <c r="C355" s="5">
        <f ca="1">IFERROR(AVERAGEIF(INDIRECT(ADDRESS(ROW(),COLUMN()-1)):INDIRECT(ADDRESS(IF(ROW()-$H$1&gt;1,ROW()-$H$1,2),COLUMN()-1)),"&gt;=0"),0)</f>
        <v>0</v>
      </c>
      <c r="D355" s="5">
        <f ca="1">IFERROR(SUMIF(INDIRECT(ADDRESS(ROW(),COLUMN()-2)):INDIRECT(ADDRESS(IF(ROW()-$H$1&gt;1,ROW()-$H$1,2),COLUMN()-2)),"&gt;=0"),0)</f>
        <v>0</v>
      </c>
      <c r="E355" s="7">
        <f t="shared" ca="1" si="5"/>
        <v>0</v>
      </c>
    </row>
    <row r="356" spans="1:5" x14ac:dyDescent="0.25">
      <c r="A356" s="1">
        <v>44729</v>
      </c>
      <c r="C356" s="5">
        <f ca="1">IFERROR(AVERAGEIF(INDIRECT(ADDRESS(ROW(),COLUMN()-1)):INDIRECT(ADDRESS(IF(ROW()-$H$1&gt;1,ROW()-$H$1,2),COLUMN()-1)),"&gt;=0"),0)</f>
        <v>0</v>
      </c>
      <c r="D356" s="5">
        <f ca="1">IFERROR(SUMIF(INDIRECT(ADDRESS(ROW(),COLUMN()-2)):INDIRECT(ADDRESS(IF(ROW()-$H$1&gt;1,ROW()-$H$1,2),COLUMN()-2)),"&gt;=0"),0)</f>
        <v>0</v>
      </c>
      <c r="E356" s="7">
        <f t="shared" ca="1" si="5"/>
        <v>0</v>
      </c>
    </row>
    <row r="357" spans="1:5" x14ac:dyDescent="0.25">
      <c r="A357" s="1">
        <v>44730</v>
      </c>
      <c r="C357" s="5">
        <f ca="1">IFERROR(AVERAGEIF(INDIRECT(ADDRESS(ROW(),COLUMN()-1)):INDIRECT(ADDRESS(IF(ROW()-$H$1&gt;1,ROW()-$H$1,2),COLUMN()-1)),"&gt;=0"),0)</f>
        <v>0</v>
      </c>
      <c r="D357" s="5">
        <f ca="1">IFERROR(SUMIF(INDIRECT(ADDRESS(ROW(),COLUMN()-2)):INDIRECT(ADDRESS(IF(ROW()-$H$1&gt;1,ROW()-$H$1,2),COLUMN()-2)),"&gt;=0"),0)</f>
        <v>0</v>
      </c>
      <c r="E357" s="7">
        <f t="shared" ca="1" si="5"/>
        <v>0</v>
      </c>
    </row>
    <row r="358" spans="1:5" x14ac:dyDescent="0.25">
      <c r="A358" s="1">
        <v>44731</v>
      </c>
      <c r="C358" s="5">
        <f ca="1">IFERROR(AVERAGEIF(INDIRECT(ADDRESS(ROW(),COLUMN()-1)):INDIRECT(ADDRESS(IF(ROW()-$H$1&gt;1,ROW()-$H$1,2),COLUMN()-1)),"&gt;=0"),0)</f>
        <v>0</v>
      </c>
      <c r="D358" s="5">
        <f ca="1">IFERROR(SUMIF(INDIRECT(ADDRESS(ROW(),COLUMN()-2)):INDIRECT(ADDRESS(IF(ROW()-$H$1&gt;1,ROW()-$H$1,2),COLUMN()-2)),"&gt;=0"),0)</f>
        <v>0</v>
      </c>
      <c r="E358" s="7">
        <f t="shared" ca="1" si="5"/>
        <v>0</v>
      </c>
    </row>
    <row r="359" spans="1:5" x14ac:dyDescent="0.25">
      <c r="A359" s="1">
        <v>44732</v>
      </c>
      <c r="C359" s="5">
        <f ca="1">IFERROR(AVERAGEIF(INDIRECT(ADDRESS(ROW(),COLUMN()-1)):INDIRECT(ADDRESS(IF(ROW()-$H$1&gt;1,ROW()-$H$1,2),COLUMN()-1)),"&gt;=0"),0)</f>
        <v>0</v>
      </c>
      <c r="D359" s="5">
        <f ca="1">IFERROR(SUMIF(INDIRECT(ADDRESS(ROW(),COLUMN()-2)):INDIRECT(ADDRESS(IF(ROW()-$H$1&gt;1,ROW()-$H$1,2),COLUMN()-2)),"&gt;=0"),0)</f>
        <v>0</v>
      </c>
      <c r="E359" s="7">
        <f t="shared" ca="1" si="5"/>
        <v>0</v>
      </c>
    </row>
    <row r="360" spans="1:5" x14ac:dyDescent="0.25">
      <c r="A360" s="1">
        <v>44733</v>
      </c>
      <c r="C360" s="5">
        <f ca="1">IFERROR(AVERAGEIF(INDIRECT(ADDRESS(ROW(),COLUMN()-1)):INDIRECT(ADDRESS(IF(ROW()-$H$1&gt;1,ROW()-$H$1,2),COLUMN()-1)),"&gt;=0"),0)</f>
        <v>0</v>
      </c>
      <c r="D360" s="5">
        <f ca="1">IFERROR(SUMIF(INDIRECT(ADDRESS(ROW(),COLUMN()-2)):INDIRECT(ADDRESS(IF(ROW()-$H$1&gt;1,ROW()-$H$1,2),COLUMN()-2)),"&gt;=0"),0)</f>
        <v>0</v>
      </c>
      <c r="E360" s="7">
        <f t="shared" ca="1" si="5"/>
        <v>0</v>
      </c>
    </row>
    <row r="361" spans="1:5" x14ac:dyDescent="0.25">
      <c r="A361" s="1">
        <v>44734</v>
      </c>
      <c r="C361" s="5">
        <f ca="1">IFERROR(AVERAGEIF(INDIRECT(ADDRESS(ROW(),COLUMN()-1)):INDIRECT(ADDRESS(IF(ROW()-$H$1&gt;1,ROW()-$H$1,2),COLUMN()-1)),"&gt;=0"),0)</f>
        <v>0</v>
      </c>
      <c r="D361" s="5">
        <f ca="1">IFERROR(SUMIF(INDIRECT(ADDRESS(ROW(),COLUMN()-2)):INDIRECT(ADDRESS(IF(ROW()-$H$1&gt;1,ROW()-$H$1,2),COLUMN()-2)),"&gt;=0"),0)</f>
        <v>0</v>
      </c>
      <c r="E361" s="7">
        <f t="shared" ca="1" si="5"/>
        <v>0</v>
      </c>
    </row>
    <row r="362" spans="1:5" x14ac:dyDescent="0.25">
      <c r="A362" s="1">
        <v>44735</v>
      </c>
      <c r="C362" s="5">
        <f ca="1">IFERROR(AVERAGEIF(INDIRECT(ADDRESS(ROW(),COLUMN()-1)):INDIRECT(ADDRESS(IF(ROW()-$H$1&gt;1,ROW()-$H$1,2),COLUMN()-1)),"&gt;=0"),0)</f>
        <v>0</v>
      </c>
      <c r="D362" s="5">
        <f ca="1">IFERROR(SUMIF(INDIRECT(ADDRESS(ROW(),COLUMN()-2)):INDIRECT(ADDRESS(IF(ROW()-$H$1&gt;1,ROW()-$H$1,2),COLUMN()-2)),"&gt;=0"),0)</f>
        <v>0</v>
      </c>
      <c r="E362" s="7">
        <f t="shared" ca="1" si="5"/>
        <v>0</v>
      </c>
    </row>
    <row r="363" spans="1:5" x14ac:dyDescent="0.25">
      <c r="A363" s="1">
        <v>44736</v>
      </c>
      <c r="C363" s="5">
        <f ca="1">IFERROR(AVERAGEIF(INDIRECT(ADDRESS(ROW(),COLUMN()-1)):INDIRECT(ADDRESS(IF(ROW()-$H$1&gt;1,ROW()-$H$1,2),COLUMN()-1)),"&gt;=0"),0)</f>
        <v>0</v>
      </c>
      <c r="D363" s="5">
        <f ca="1">IFERROR(SUMIF(INDIRECT(ADDRESS(ROW(),COLUMN()-2)):INDIRECT(ADDRESS(IF(ROW()-$H$1&gt;1,ROW()-$H$1,2),COLUMN()-2)),"&gt;=0"),0)</f>
        <v>0</v>
      </c>
      <c r="E363" s="7">
        <f t="shared" ca="1" si="5"/>
        <v>0</v>
      </c>
    </row>
    <row r="364" spans="1:5" x14ac:dyDescent="0.25">
      <c r="A364" s="1">
        <v>44737</v>
      </c>
      <c r="C364" s="5">
        <f ca="1">IFERROR(AVERAGEIF(INDIRECT(ADDRESS(ROW(),COLUMN()-1)):INDIRECT(ADDRESS(IF(ROW()-$H$1&gt;1,ROW()-$H$1,2),COLUMN()-1)),"&gt;=0"),0)</f>
        <v>0</v>
      </c>
      <c r="D364" s="5">
        <f ca="1">IFERROR(SUMIF(INDIRECT(ADDRESS(ROW(),COLUMN()-2)):INDIRECT(ADDRESS(IF(ROW()-$H$1&gt;1,ROW()-$H$1,2),COLUMN()-2)),"&gt;=0"),0)</f>
        <v>0</v>
      </c>
      <c r="E364" s="7">
        <f t="shared" ca="1" si="5"/>
        <v>0</v>
      </c>
    </row>
    <row r="365" spans="1:5" x14ac:dyDescent="0.25">
      <c r="A365" s="1">
        <v>44738</v>
      </c>
      <c r="C365" s="5">
        <f ca="1">IFERROR(AVERAGEIF(INDIRECT(ADDRESS(ROW(),COLUMN()-1)):INDIRECT(ADDRESS(IF(ROW()-$H$1&gt;1,ROW()-$H$1,2),COLUMN()-1)),"&gt;=0"),0)</f>
        <v>0</v>
      </c>
      <c r="D365" s="5">
        <f ca="1">IFERROR(SUMIF(INDIRECT(ADDRESS(ROW(),COLUMN()-2)):INDIRECT(ADDRESS(IF(ROW()-$H$1&gt;1,ROW()-$H$1,2),COLUMN()-2)),"&gt;=0"),0)</f>
        <v>0</v>
      </c>
      <c r="E365" s="7">
        <f t="shared" ca="1" si="5"/>
        <v>0</v>
      </c>
    </row>
    <row r="366" spans="1:5" x14ac:dyDescent="0.25">
      <c r="A366" s="1">
        <v>44739</v>
      </c>
      <c r="C366" s="5">
        <f ca="1">IFERROR(AVERAGEIF(INDIRECT(ADDRESS(ROW(),COLUMN()-1)):INDIRECT(ADDRESS(IF(ROW()-$H$1&gt;1,ROW()-$H$1,2),COLUMN()-1)),"&gt;=0"),0)</f>
        <v>0</v>
      </c>
      <c r="D366" s="5">
        <f ca="1">IFERROR(SUMIF(INDIRECT(ADDRESS(ROW(),COLUMN()-2)):INDIRECT(ADDRESS(IF(ROW()-$H$1&gt;1,ROW()-$H$1,2),COLUMN()-2)),"&gt;=0"),0)</f>
        <v>0</v>
      </c>
      <c r="E366" s="7">
        <f t="shared" ca="1" si="5"/>
        <v>0</v>
      </c>
    </row>
    <row r="367" spans="1:5" x14ac:dyDescent="0.25">
      <c r="A367" s="1">
        <v>44740</v>
      </c>
      <c r="C367" s="5">
        <f ca="1">IFERROR(AVERAGEIF(INDIRECT(ADDRESS(ROW(),COLUMN()-1)):INDIRECT(ADDRESS(IF(ROW()-$H$1&gt;1,ROW()-$H$1,2),COLUMN()-1)),"&gt;=0"),0)</f>
        <v>0</v>
      </c>
      <c r="D367" s="5">
        <f ca="1">IFERROR(SUMIF(INDIRECT(ADDRESS(ROW(),COLUMN()-2)):INDIRECT(ADDRESS(IF(ROW()-$H$1&gt;1,ROW()-$H$1,2),COLUMN()-2)),"&gt;=0"),0)</f>
        <v>0</v>
      </c>
      <c r="E367" s="7">
        <f t="shared" ca="1" si="5"/>
        <v>0</v>
      </c>
    </row>
    <row r="368" spans="1:5" x14ac:dyDescent="0.25">
      <c r="A368" s="1">
        <v>44741</v>
      </c>
      <c r="C368" s="5">
        <f ca="1">IFERROR(AVERAGEIF(INDIRECT(ADDRESS(ROW(),COLUMN()-1)):INDIRECT(ADDRESS(IF(ROW()-$H$1&gt;1,ROW()-$H$1,2),COLUMN()-1)),"&gt;=0"),0)</f>
        <v>0</v>
      </c>
      <c r="D368" s="5">
        <f ca="1">IFERROR(SUMIF(INDIRECT(ADDRESS(ROW(),COLUMN()-2)):INDIRECT(ADDRESS(IF(ROW()-$H$1&gt;1,ROW()-$H$1,2),COLUMN()-2)),"&gt;=0"),0)</f>
        <v>0</v>
      </c>
      <c r="E368" s="7">
        <f t="shared" ca="1" si="5"/>
        <v>0</v>
      </c>
    </row>
    <row r="369" spans="1:5" x14ac:dyDescent="0.25">
      <c r="A369" s="1">
        <v>44742</v>
      </c>
      <c r="C369" s="5">
        <f ca="1">IFERROR(AVERAGEIF(INDIRECT(ADDRESS(ROW(),COLUMN()-1)):INDIRECT(ADDRESS(IF(ROW()-$H$1&gt;1,ROW()-$H$1,2),COLUMN()-1)),"&gt;=0"),0)</f>
        <v>0</v>
      </c>
      <c r="D369" s="5">
        <f ca="1">IFERROR(SUMIF(INDIRECT(ADDRESS(ROW(),COLUMN()-2)):INDIRECT(ADDRESS(IF(ROW()-$H$1&gt;1,ROW()-$H$1,2),COLUMN()-2)),"&gt;=0"),0)</f>
        <v>0</v>
      </c>
      <c r="E369" s="7">
        <f t="shared" ca="1" si="5"/>
        <v>0</v>
      </c>
    </row>
    <row r="370" spans="1:5" x14ac:dyDescent="0.25">
      <c r="A370" s="1">
        <v>44743</v>
      </c>
      <c r="C370" s="5">
        <f ca="1">IFERROR(AVERAGEIF(INDIRECT(ADDRESS(ROW(),COLUMN()-1)):INDIRECT(ADDRESS(IF(ROW()-$H$1&gt;1,ROW()-$H$1,2),COLUMN()-1)),"&gt;=0"),0)</f>
        <v>0</v>
      </c>
      <c r="D370" s="5">
        <f ca="1">IFERROR(SUMIF(INDIRECT(ADDRESS(ROW(),COLUMN()-2)):INDIRECT(ADDRESS(IF(ROW()-$H$1&gt;1,ROW()-$H$1,2),COLUMN()-2)),"&gt;=0"),0)</f>
        <v>0</v>
      </c>
      <c r="E370" s="7">
        <f t="shared" ca="1" si="5"/>
        <v>0</v>
      </c>
    </row>
    <row r="371" spans="1:5" x14ac:dyDescent="0.25">
      <c r="A371" s="1">
        <v>44744</v>
      </c>
      <c r="C371" s="5">
        <f ca="1">IFERROR(AVERAGEIF(INDIRECT(ADDRESS(ROW(),COLUMN()-1)):INDIRECT(ADDRESS(IF(ROW()-$H$1&gt;1,ROW()-$H$1,2),COLUMN()-1)),"&gt;=0"),0)</f>
        <v>0</v>
      </c>
      <c r="D371" s="5">
        <f ca="1">IFERROR(SUMIF(INDIRECT(ADDRESS(ROW(),COLUMN()-2)):INDIRECT(ADDRESS(IF(ROW()-$H$1&gt;1,ROW()-$H$1,2),COLUMN()-2)),"&gt;=0"),0)</f>
        <v>0</v>
      </c>
      <c r="E371" s="7">
        <f t="shared" ca="1" si="5"/>
        <v>0</v>
      </c>
    </row>
    <row r="372" spans="1:5" x14ac:dyDescent="0.25">
      <c r="A372" s="1">
        <v>44745</v>
      </c>
      <c r="C372" s="5">
        <f ca="1">IFERROR(AVERAGEIF(INDIRECT(ADDRESS(ROW(),COLUMN()-1)):INDIRECT(ADDRESS(IF(ROW()-$H$1&gt;1,ROW()-$H$1,2),COLUMN()-1)),"&gt;=0"),0)</f>
        <v>0</v>
      </c>
      <c r="D372" s="5">
        <f ca="1">IFERROR(SUMIF(INDIRECT(ADDRESS(ROW(),COLUMN()-2)):INDIRECT(ADDRESS(IF(ROW()-$H$1&gt;1,ROW()-$H$1,2),COLUMN()-2)),"&gt;=0"),0)</f>
        <v>0</v>
      </c>
      <c r="E372" s="7">
        <f t="shared" ca="1" si="5"/>
        <v>0</v>
      </c>
    </row>
    <row r="373" spans="1:5" x14ac:dyDescent="0.25">
      <c r="A373" s="1">
        <v>44746</v>
      </c>
      <c r="C373" s="5">
        <f ca="1">IFERROR(AVERAGEIF(INDIRECT(ADDRESS(ROW(),COLUMN()-1)):INDIRECT(ADDRESS(IF(ROW()-$H$1&gt;1,ROW()-$H$1,2),COLUMN()-1)),"&gt;=0"),0)</f>
        <v>0</v>
      </c>
      <c r="D373" s="5">
        <f ca="1">IFERROR(SUMIF(INDIRECT(ADDRESS(ROW(),COLUMN()-2)):INDIRECT(ADDRESS(IF(ROW()-$H$1&gt;1,ROW()-$H$1,2),COLUMN()-2)),"&gt;=0"),0)</f>
        <v>0</v>
      </c>
      <c r="E373" s="7">
        <f t="shared" ca="1" si="5"/>
        <v>0</v>
      </c>
    </row>
    <row r="374" spans="1:5" x14ac:dyDescent="0.25">
      <c r="A374" s="1">
        <v>44747</v>
      </c>
      <c r="C374" s="5">
        <f ca="1">IFERROR(AVERAGEIF(INDIRECT(ADDRESS(ROW(),COLUMN()-1)):INDIRECT(ADDRESS(IF(ROW()-$H$1&gt;1,ROW()-$H$1,2),COLUMN()-1)),"&gt;=0"),0)</f>
        <v>0</v>
      </c>
      <c r="D374" s="5">
        <f ca="1">IFERROR(SUMIF(INDIRECT(ADDRESS(ROW(),COLUMN()-2)):INDIRECT(ADDRESS(IF(ROW()-$H$1&gt;1,ROW()-$H$1,2),COLUMN()-2)),"&gt;=0"),0)</f>
        <v>0</v>
      </c>
      <c r="E374" s="7">
        <f t="shared" ca="1" si="5"/>
        <v>0</v>
      </c>
    </row>
    <row r="375" spans="1:5" x14ac:dyDescent="0.25">
      <c r="A375" s="1">
        <v>44748</v>
      </c>
      <c r="C375" s="5">
        <f ca="1">IFERROR(AVERAGEIF(INDIRECT(ADDRESS(ROW(),COLUMN()-1)):INDIRECT(ADDRESS(IF(ROW()-$H$1&gt;1,ROW()-$H$1,2),COLUMN()-1)),"&gt;=0"),0)</f>
        <v>0</v>
      </c>
      <c r="D375" s="5">
        <f ca="1">IFERROR(SUMIF(INDIRECT(ADDRESS(ROW(),COLUMN()-2)):INDIRECT(ADDRESS(IF(ROW()-$H$1&gt;1,ROW()-$H$1,2),COLUMN()-2)),"&gt;=0"),0)</f>
        <v>0</v>
      </c>
      <c r="E375" s="7">
        <f t="shared" ca="1" si="5"/>
        <v>0</v>
      </c>
    </row>
    <row r="376" spans="1:5" x14ac:dyDescent="0.25">
      <c r="A376" s="1">
        <v>44749</v>
      </c>
      <c r="C376" s="5">
        <f ca="1">IFERROR(AVERAGEIF(INDIRECT(ADDRESS(ROW(),COLUMN()-1)):INDIRECT(ADDRESS(IF(ROW()-$H$1&gt;1,ROW()-$H$1,2),COLUMN()-1)),"&gt;=0"),0)</f>
        <v>0</v>
      </c>
      <c r="D376" s="5">
        <f ca="1">IFERROR(SUMIF(INDIRECT(ADDRESS(ROW(),COLUMN()-2)):INDIRECT(ADDRESS(IF(ROW()-$H$1&gt;1,ROW()-$H$1,2),COLUMN()-2)),"&gt;=0"),0)</f>
        <v>0</v>
      </c>
      <c r="E376" s="7">
        <f t="shared" ca="1" si="5"/>
        <v>0</v>
      </c>
    </row>
    <row r="377" spans="1:5" x14ac:dyDescent="0.25">
      <c r="A377" s="1">
        <v>44750</v>
      </c>
      <c r="C377" s="5">
        <f ca="1">IFERROR(AVERAGEIF(INDIRECT(ADDRESS(ROW(),COLUMN()-1)):INDIRECT(ADDRESS(IF(ROW()-$H$1&gt;1,ROW()-$H$1,2),COLUMN()-1)),"&gt;=0"),0)</f>
        <v>0</v>
      </c>
      <c r="D377" s="5">
        <f ca="1">IFERROR(SUMIF(INDIRECT(ADDRESS(ROW(),COLUMN()-2)):INDIRECT(ADDRESS(IF(ROW()-$H$1&gt;1,ROW()-$H$1,2),COLUMN()-2)),"&gt;=0"),0)</f>
        <v>0</v>
      </c>
      <c r="E377" s="7">
        <f t="shared" ca="1" si="5"/>
        <v>0</v>
      </c>
    </row>
    <row r="378" spans="1:5" x14ac:dyDescent="0.25">
      <c r="A378" s="1">
        <v>44751</v>
      </c>
      <c r="C378" s="5">
        <f ca="1">IFERROR(AVERAGEIF(INDIRECT(ADDRESS(ROW(),COLUMN()-1)):INDIRECT(ADDRESS(IF(ROW()-$H$1&gt;1,ROW()-$H$1,2),COLUMN()-1)),"&gt;=0"),0)</f>
        <v>0</v>
      </c>
      <c r="D378" s="5">
        <f ca="1">IFERROR(SUMIF(INDIRECT(ADDRESS(ROW(),COLUMN()-2)):INDIRECT(ADDRESS(IF(ROW()-$H$1&gt;1,ROW()-$H$1,2),COLUMN()-2)),"&gt;=0"),0)</f>
        <v>0</v>
      </c>
      <c r="E378" s="7">
        <f t="shared" ca="1" si="5"/>
        <v>0</v>
      </c>
    </row>
    <row r="379" spans="1:5" x14ac:dyDescent="0.25">
      <c r="A379" s="1">
        <v>44752</v>
      </c>
      <c r="C379" s="5">
        <f ca="1">IFERROR(AVERAGEIF(INDIRECT(ADDRESS(ROW(),COLUMN()-1)):INDIRECT(ADDRESS(IF(ROW()-$H$1&gt;1,ROW()-$H$1,2),COLUMN()-1)),"&gt;=0"),0)</f>
        <v>0</v>
      </c>
      <c r="D379" s="5">
        <f ca="1">IFERROR(SUMIF(INDIRECT(ADDRESS(ROW(),COLUMN()-2)):INDIRECT(ADDRESS(IF(ROW()-$H$1&gt;1,ROW()-$H$1,2),COLUMN()-2)),"&gt;=0"),0)</f>
        <v>0</v>
      </c>
      <c r="E379" s="7">
        <f t="shared" ca="1" si="5"/>
        <v>0</v>
      </c>
    </row>
    <row r="380" spans="1:5" x14ac:dyDescent="0.25">
      <c r="A380" s="1">
        <v>44753</v>
      </c>
      <c r="C380" s="5">
        <f ca="1">IFERROR(AVERAGEIF(INDIRECT(ADDRESS(ROW(),COLUMN()-1)):INDIRECT(ADDRESS(IF(ROW()-$H$1&gt;1,ROW()-$H$1,2),COLUMN()-1)),"&gt;=0"),0)</f>
        <v>0</v>
      </c>
      <c r="D380" s="5">
        <f ca="1">IFERROR(SUMIF(INDIRECT(ADDRESS(ROW(),COLUMN()-2)):INDIRECT(ADDRESS(IF(ROW()-$H$1&gt;1,ROW()-$H$1,2),COLUMN()-2)),"&gt;=0"),0)</f>
        <v>0</v>
      </c>
      <c r="E380" s="7">
        <f t="shared" ca="1" si="5"/>
        <v>0</v>
      </c>
    </row>
    <row r="381" spans="1:5" x14ac:dyDescent="0.25">
      <c r="A381" s="1">
        <v>44754</v>
      </c>
      <c r="C381" s="5">
        <f ca="1">IFERROR(AVERAGEIF(INDIRECT(ADDRESS(ROW(),COLUMN()-1)):INDIRECT(ADDRESS(IF(ROW()-$H$1&gt;1,ROW()-$H$1,2),COLUMN()-1)),"&gt;=0"),0)</f>
        <v>0</v>
      </c>
      <c r="D381" s="5">
        <f ca="1">IFERROR(SUMIF(INDIRECT(ADDRESS(ROW(),COLUMN()-2)):INDIRECT(ADDRESS(IF(ROW()-$H$1&gt;1,ROW()-$H$1,2),COLUMN()-2)),"&gt;=0"),0)</f>
        <v>0</v>
      </c>
      <c r="E381" s="7">
        <f t="shared" ca="1" si="5"/>
        <v>0</v>
      </c>
    </row>
    <row r="382" spans="1:5" x14ac:dyDescent="0.25">
      <c r="A382" s="1">
        <v>44755</v>
      </c>
      <c r="C382" s="5">
        <f ca="1">IFERROR(AVERAGEIF(INDIRECT(ADDRESS(ROW(),COLUMN()-1)):INDIRECT(ADDRESS(IF(ROW()-$H$1&gt;1,ROW()-$H$1,2),COLUMN()-1)),"&gt;=0"),0)</f>
        <v>0</v>
      </c>
      <c r="D382" s="5">
        <f ca="1">IFERROR(SUMIF(INDIRECT(ADDRESS(ROW(),COLUMN()-2)):INDIRECT(ADDRESS(IF(ROW()-$H$1&gt;1,ROW()-$H$1,2),COLUMN()-2)),"&gt;=0"),0)</f>
        <v>0</v>
      </c>
      <c r="E382" s="7">
        <f t="shared" ca="1" si="5"/>
        <v>0</v>
      </c>
    </row>
    <row r="383" spans="1:5" x14ac:dyDescent="0.25">
      <c r="A383" s="1">
        <v>44756</v>
      </c>
      <c r="C383" s="5">
        <f ca="1">IFERROR(AVERAGEIF(INDIRECT(ADDRESS(ROW(),COLUMN()-1)):INDIRECT(ADDRESS(IF(ROW()-$H$1&gt;1,ROW()-$H$1,2),COLUMN()-1)),"&gt;=0"),0)</f>
        <v>0</v>
      </c>
      <c r="D383" s="5">
        <f ca="1">IFERROR(SUMIF(INDIRECT(ADDRESS(ROW(),COLUMN()-2)):INDIRECT(ADDRESS(IF(ROW()-$H$1&gt;1,ROW()-$H$1,2),COLUMN()-2)),"&gt;=0"),0)</f>
        <v>0</v>
      </c>
      <c r="E383" s="7">
        <f t="shared" ca="1" si="5"/>
        <v>0</v>
      </c>
    </row>
    <row r="384" spans="1:5" x14ac:dyDescent="0.25">
      <c r="A384" s="1">
        <v>44757</v>
      </c>
      <c r="C384" s="5">
        <f ca="1">IFERROR(AVERAGEIF(INDIRECT(ADDRESS(ROW(),COLUMN()-1)):INDIRECT(ADDRESS(IF(ROW()-$H$1&gt;1,ROW()-$H$1,2),COLUMN()-1)),"&gt;=0"),0)</f>
        <v>0</v>
      </c>
      <c r="D384" s="5">
        <f ca="1">IFERROR(SUMIF(INDIRECT(ADDRESS(ROW(),COLUMN()-2)):INDIRECT(ADDRESS(IF(ROW()-$H$1&gt;1,ROW()-$H$1,2),COLUMN()-2)),"&gt;=0"),0)</f>
        <v>0</v>
      </c>
      <c r="E384" s="7">
        <f t="shared" ca="1" si="5"/>
        <v>0</v>
      </c>
    </row>
    <row r="385" spans="1:5" x14ac:dyDescent="0.25">
      <c r="A385" s="1">
        <v>44758</v>
      </c>
      <c r="C385" s="5">
        <f ca="1">IFERROR(AVERAGEIF(INDIRECT(ADDRESS(ROW(),COLUMN()-1)):INDIRECT(ADDRESS(IF(ROW()-$H$1&gt;1,ROW()-$H$1,2),COLUMN()-1)),"&gt;=0"),0)</f>
        <v>0</v>
      </c>
      <c r="D385" s="5">
        <f ca="1">IFERROR(SUMIF(INDIRECT(ADDRESS(ROW(),COLUMN()-2)):INDIRECT(ADDRESS(IF(ROW()-$H$1&gt;1,ROW()-$H$1,2),COLUMN()-2)),"&gt;=0"),0)</f>
        <v>0</v>
      </c>
      <c r="E385" s="7">
        <f t="shared" ca="1" si="5"/>
        <v>0</v>
      </c>
    </row>
    <row r="386" spans="1:5" x14ac:dyDescent="0.25">
      <c r="A386" s="1">
        <v>44759</v>
      </c>
      <c r="C386" s="5">
        <f ca="1">IFERROR(AVERAGEIF(INDIRECT(ADDRESS(ROW(),COLUMN()-1)):INDIRECT(ADDRESS(IF(ROW()-$H$1&gt;1,ROW()-$H$1,2),COLUMN()-1)),"&gt;=0"),0)</f>
        <v>0</v>
      </c>
      <c r="D386" s="5">
        <f ca="1">IFERROR(SUMIF(INDIRECT(ADDRESS(ROW(),COLUMN()-2)):INDIRECT(ADDRESS(IF(ROW()-$H$1&gt;1,ROW()-$H$1,2),COLUMN()-2)),"&gt;=0"),0)</f>
        <v>0</v>
      </c>
      <c r="E386" s="7">
        <f t="shared" ca="1" si="5"/>
        <v>0</v>
      </c>
    </row>
    <row r="387" spans="1:5" x14ac:dyDescent="0.25">
      <c r="A387" s="1">
        <v>44760</v>
      </c>
      <c r="C387" s="5">
        <f ca="1">IFERROR(AVERAGEIF(INDIRECT(ADDRESS(ROW(),COLUMN()-1)):INDIRECT(ADDRESS(IF(ROW()-$H$1&gt;1,ROW()-$H$1,2),COLUMN()-1)),"&gt;=0"),0)</f>
        <v>0</v>
      </c>
      <c r="D387" s="5">
        <f ca="1">IFERROR(SUMIF(INDIRECT(ADDRESS(ROW(),COLUMN()-2)):INDIRECT(ADDRESS(IF(ROW()-$H$1&gt;1,ROW()-$H$1,2),COLUMN()-2)),"&gt;=0"),0)</f>
        <v>0</v>
      </c>
      <c r="E387" s="7">
        <f t="shared" ref="E387:E450" ca="1" si="6">IFERROR(_xlfn.CEILING.MATH(100/C387),0)</f>
        <v>0</v>
      </c>
    </row>
    <row r="388" spans="1:5" x14ac:dyDescent="0.25">
      <c r="A388" s="1">
        <v>44761</v>
      </c>
      <c r="C388" s="5">
        <f ca="1">IFERROR(AVERAGEIF(INDIRECT(ADDRESS(ROW(),COLUMN()-1)):INDIRECT(ADDRESS(IF(ROW()-$H$1&gt;1,ROW()-$H$1,2),COLUMN()-1)),"&gt;=0"),0)</f>
        <v>0</v>
      </c>
      <c r="D388" s="5">
        <f ca="1">IFERROR(SUMIF(INDIRECT(ADDRESS(ROW(),COLUMN()-2)):INDIRECT(ADDRESS(IF(ROW()-$H$1&gt;1,ROW()-$H$1,2),COLUMN()-2)),"&gt;=0"),0)</f>
        <v>0</v>
      </c>
      <c r="E388" s="7">
        <f t="shared" ca="1" si="6"/>
        <v>0</v>
      </c>
    </row>
    <row r="389" spans="1:5" x14ac:dyDescent="0.25">
      <c r="A389" s="1">
        <v>44762</v>
      </c>
      <c r="C389" s="5">
        <f ca="1">IFERROR(AVERAGEIF(INDIRECT(ADDRESS(ROW(),COLUMN()-1)):INDIRECT(ADDRESS(IF(ROW()-$H$1&gt;1,ROW()-$H$1,2),COLUMN()-1)),"&gt;=0"),0)</f>
        <v>0</v>
      </c>
      <c r="D389" s="5">
        <f ca="1">IFERROR(SUMIF(INDIRECT(ADDRESS(ROW(),COLUMN()-2)):INDIRECT(ADDRESS(IF(ROW()-$H$1&gt;1,ROW()-$H$1,2),COLUMN()-2)),"&gt;=0"),0)</f>
        <v>0</v>
      </c>
      <c r="E389" s="7">
        <f t="shared" ca="1" si="6"/>
        <v>0</v>
      </c>
    </row>
    <row r="390" spans="1:5" x14ac:dyDescent="0.25">
      <c r="A390" s="1">
        <v>44763</v>
      </c>
      <c r="C390" s="5">
        <f ca="1">IFERROR(AVERAGEIF(INDIRECT(ADDRESS(ROW(),COLUMN()-1)):INDIRECT(ADDRESS(IF(ROW()-$H$1&gt;1,ROW()-$H$1,2),COLUMN()-1)),"&gt;=0"),0)</f>
        <v>0</v>
      </c>
      <c r="D390" s="5">
        <f ca="1">IFERROR(SUMIF(INDIRECT(ADDRESS(ROW(),COLUMN()-2)):INDIRECT(ADDRESS(IF(ROW()-$H$1&gt;1,ROW()-$H$1,2),COLUMN()-2)),"&gt;=0"),0)</f>
        <v>0</v>
      </c>
      <c r="E390" s="7">
        <f t="shared" ca="1" si="6"/>
        <v>0</v>
      </c>
    </row>
    <row r="391" spans="1:5" x14ac:dyDescent="0.25">
      <c r="A391" s="1">
        <v>44764</v>
      </c>
      <c r="C391" s="5">
        <f ca="1">IFERROR(AVERAGEIF(INDIRECT(ADDRESS(ROW(),COLUMN()-1)):INDIRECT(ADDRESS(IF(ROW()-$H$1&gt;1,ROW()-$H$1,2),COLUMN()-1)),"&gt;=0"),0)</f>
        <v>0</v>
      </c>
      <c r="D391" s="5">
        <f ca="1">IFERROR(SUMIF(INDIRECT(ADDRESS(ROW(),COLUMN()-2)):INDIRECT(ADDRESS(IF(ROW()-$H$1&gt;1,ROW()-$H$1,2),COLUMN()-2)),"&gt;=0"),0)</f>
        <v>0</v>
      </c>
      <c r="E391" s="7">
        <f t="shared" ca="1" si="6"/>
        <v>0</v>
      </c>
    </row>
    <row r="392" spans="1:5" x14ac:dyDescent="0.25">
      <c r="A392" s="1">
        <v>44765</v>
      </c>
      <c r="C392" s="5">
        <f ca="1">IFERROR(AVERAGEIF(INDIRECT(ADDRESS(ROW(),COLUMN()-1)):INDIRECT(ADDRESS(IF(ROW()-$H$1&gt;1,ROW()-$H$1,2),COLUMN()-1)),"&gt;=0"),0)</f>
        <v>0</v>
      </c>
      <c r="D392" s="5">
        <f ca="1">IFERROR(SUMIF(INDIRECT(ADDRESS(ROW(),COLUMN()-2)):INDIRECT(ADDRESS(IF(ROW()-$H$1&gt;1,ROW()-$H$1,2),COLUMN()-2)),"&gt;=0"),0)</f>
        <v>0</v>
      </c>
      <c r="E392" s="7">
        <f t="shared" ca="1" si="6"/>
        <v>0</v>
      </c>
    </row>
    <row r="393" spans="1:5" x14ac:dyDescent="0.25">
      <c r="A393" s="1">
        <v>44766</v>
      </c>
      <c r="C393" s="5">
        <f ca="1">IFERROR(AVERAGEIF(INDIRECT(ADDRESS(ROW(),COLUMN()-1)):INDIRECT(ADDRESS(IF(ROW()-$H$1&gt;1,ROW()-$H$1,2),COLUMN()-1)),"&gt;=0"),0)</f>
        <v>0</v>
      </c>
      <c r="D393" s="5">
        <f ca="1">IFERROR(SUMIF(INDIRECT(ADDRESS(ROW(),COLUMN()-2)):INDIRECT(ADDRESS(IF(ROW()-$H$1&gt;1,ROW()-$H$1,2),COLUMN()-2)),"&gt;=0"),0)</f>
        <v>0</v>
      </c>
      <c r="E393" s="7">
        <f t="shared" ca="1" si="6"/>
        <v>0</v>
      </c>
    </row>
    <row r="394" spans="1:5" x14ac:dyDescent="0.25">
      <c r="A394" s="1">
        <v>44767</v>
      </c>
      <c r="C394" s="5">
        <f ca="1">IFERROR(AVERAGEIF(INDIRECT(ADDRESS(ROW(),COLUMN()-1)):INDIRECT(ADDRESS(IF(ROW()-$H$1&gt;1,ROW()-$H$1,2),COLUMN()-1)),"&gt;=0"),0)</f>
        <v>0</v>
      </c>
      <c r="D394" s="5">
        <f ca="1">IFERROR(SUMIF(INDIRECT(ADDRESS(ROW(),COLUMN()-2)):INDIRECT(ADDRESS(IF(ROW()-$H$1&gt;1,ROW()-$H$1,2),COLUMN()-2)),"&gt;=0"),0)</f>
        <v>0</v>
      </c>
      <c r="E394" s="7">
        <f t="shared" ca="1" si="6"/>
        <v>0</v>
      </c>
    </row>
    <row r="395" spans="1:5" x14ac:dyDescent="0.25">
      <c r="A395" s="1">
        <v>44768</v>
      </c>
      <c r="C395" s="5">
        <f ca="1">IFERROR(AVERAGEIF(INDIRECT(ADDRESS(ROW(),COLUMN()-1)):INDIRECT(ADDRESS(IF(ROW()-$H$1&gt;1,ROW()-$H$1,2),COLUMN()-1)),"&gt;=0"),0)</f>
        <v>0</v>
      </c>
      <c r="D395" s="5">
        <f ca="1">IFERROR(SUMIF(INDIRECT(ADDRESS(ROW(),COLUMN()-2)):INDIRECT(ADDRESS(IF(ROW()-$H$1&gt;1,ROW()-$H$1,2),COLUMN()-2)),"&gt;=0"),0)</f>
        <v>0</v>
      </c>
      <c r="E395" s="7">
        <f t="shared" ca="1" si="6"/>
        <v>0</v>
      </c>
    </row>
    <row r="396" spans="1:5" x14ac:dyDescent="0.25">
      <c r="A396" s="1">
        <v>44769</v>
      </c>
      <c r="C396" s="5">
        <f ca="1">IFERROR(AVERAGEIF(INDIRECT(ADDRESS(ROW(),COLUMN()-1)):INDIRECT(ADDRESS(IF(ROW()-$H$1&gt;1,ROW()-$H$1,2),COLUMN()-1)),"&gt;=0"),0)</f>
        <v>0</v>
      </c>
      <c r="D396" s="5">
        <f ca="1">IFERROR(SUMIF(INDIRECT(ADDRESS(ROW(),COLUMN()-2)):INDIRECT(ADDRESS(IF(ROW()-$H$1&gt;1,ROW()-$H$1,2),COLUMN()-2)),"&gt;=0"),0)</f>
        <v>0</v>
      </c>
      <c r="E396" s="7">
        <f t="shared" ca="1" si="6"/>
        <v>0</v>
      </c>
    </row>
    <row r="397" spans="1:5" x14ac:dyDescent="0.25">
      <c r="A397" s="1">
        <v>44770</v>
      </c>
      <c r="C397" s="5">
        <f ca="1">IFERROR(AVERAGEIF(INDIRECT(ADDRESS(ROW(),COLUMN()-1)):INDIRECT(ADDRESS(IF(ROW()-$H$1&gt;1,ROW()-$H$1,2),COLUMN()-1)),"&gt;=0"),0)</f>
        <v>0</v>
      </c>
      <c r="D397" s="5">
        <f ca="1">IFERROR(SUMIF(INDIRECT(ADDRESS(ROW(),COLUMN()-2)):INDIRECT(ADDRESS(IF(ROW()-$H$1&gt;1,ROW()-$H$1,2),COLUMN()-2)),"&gt;=0"),0)</f>
        <v>0</v>
      </c>
      <c r="E397" s="7">
        <f t="shared" ca="1" si="6"/>
        <v>0</v>
      </c>
    </row>
    <row r="398" spans="1:5" x14ac:dyDescent="0.25">
      <c r="A398" s="1">
        <v>44771</v>
      </c>
      <c r="C398" s="5">
        <f ca="1">IFERROR(AVERAGEIF(INDIRECT(ADDRESS(ROW(),COLUMN()-1)):INDIRECT(ADDRESS(IF(ROW()-$H$1&gt;1,ROW()-$H$1,2),COLUMN()-1)),"&gt;=0"),0)</f>
        <v>0</v>
      </c>
      <c r="D398" s="5">
        <f ca="1">IFERROR(SUMIF(INDIRECT(ADDRESS(ROW(),COLUMN()-2)):INDIRECT(ADDRESS(IF(ROW()-$H$1&gt;1,ROW()-$H$1,2),COLUMN()-2)),"&gt;=0"),0)</f>
        <v>0</v>
      </c>
      <c r="E398" s="7">
        <f t="shared" ca="1" si="6"/>
        <v>0</v>
      </c>
    </row>
    <row r="399" spans="1:5" x14ac:dyDescent="0.25">
      <c r="A399" s="1">
        <v>44772</v>
      </c>
      <c r="C399" s="5">
        <f ca="1">IFERROR(AVERAGEIF(INDIRECT(ADDRESS(ROW(),COLUMN()-1)):INDIRECT(ADDRESS(IF(ROW()-$H$1&gt;1,ROW()-$H$1,2),COLUMN()-1)),"&gt;=0"),0)</f>
        <v>0</v>
      </c>
      <c r="D399" s="5">
        <f ca="1">IFERROR(SUMIF(INDIRECT(ADDRESS(ROW(),COLUMN()-2)):INDIRECT(ADDRESS(IF(ROW()-$H$1&gt;1,ROW()-$H$1,2),COLUMN()-2)),"&gt;=0"),0)</f>
        <v>0</v>
      </c>
      <c r="E399" s="7">
        <f t="shared" ca="1" si="6"/>
        <v>0</v>
      </c>
    </row>
    <row r="400" spans="1:5" x14ac:dyDescent="0.25">
      <c r="A400" s="1">
        <v>44773</v>
      </c>
      <c r="C400" s="5">
        <f ca="1">IFERROR(AVERAGEIF(INDIRECT(ADDRESS(ROW(),COLUMN()-1)):INDIRECT(ADDRESS(IF(ROW()-$H$1&gt;1,ROW()-$H$1,2),COLUMN()-1)),"&gt;=0"),0)</f>
        <v>0</v>
      </c>
      <c r="D400" s="5">
        <f ca="1">IFERROR(SUMIF(INDIRECT(ADDRESS(ROW(),COLUMN()-2)):INDIRECT(ADDRESS(IF(ROW()-$H$1&gt;1,ROW()-$H$1,2),COLUMN()-2)),"&gt;=0"),0)</f>
        <v>0</v>
      </c>
      <c r="E400" s="7">
        <f t="shared" ca="1" si="6"/>
        <v>0</v>
      </c>
    </row>
    <row r="401" spans="1:5" x14ac:dyDescent="0.25">
      <c r="A401" s="1">
        <v>44774</v>
      </c>
      <c r="C401" s="5">
        <f ca="1">IFERROR(AVERAGEIF(INDIRECT(ADDRESS(ROW(),COLUMN()-1)):INDIRECT(ADDRESS(IF(ROW()-$H$1&gt;1,ROW()-$H$1,2),COLUMN()-1)),"&gt;=0"),0)</f>
        <v>0</v>
      </c>
      <c r="D401" s="5">
        <f ca="1">IFERROR(SUMIF(INDIRECT(ADDRESS(ROW(),COLUMN()-2)):INDIRECT(ADDRESS(IF(ROW()-$H$1&gt;1,ROW()-$H$1,2),COLUMN()-2)),"&gt;=0"),0)</f>
        <v>0</v>
      </c>
      <c r="E401" s="7">
        <f t="shared" ca="1" si="6"/>
        <v>0</v>
      </c>
    </row>
    <row r="402" spans="1:5" x14ac:dyDescent="0.25">
      <c r="A402" s="1">
        <v>44775</v>
      </c>
      <c r="C402" s="5">
        <f ca="1">IFERROR(AVERAGEIF(INDIRECT(ADDRESS(ROW(),COLUMN()-1)):INDIRECT(ADDRESS(IF(ROW()-$H$1&gt;1,ROW()-$H$1,2),COLUMN()-1)),"&gt;=0"),0)</f>
        <v>0</v>
      </c>
      <c r="D402" s="5">
        <f ca="1">IFERROR(SUMIF(INDIRECT(ADDRESS(ROW(),COLUMN()-2)):INDIRECT(ADDRESS(IF(ROW()-$H$1&gt;1,ROW()-$H$1,2),COLUMN()-2)),"&gt;=0"),0)</f>
        <v>0</v>
      </c>
      <c r="E402" s="7">
        <f t="shared" ca="1" si="6"/>
        <v>0</v>
      </c>
    </row>
    <row r="403" spans="1:5" x14ac:dyDescent="0.25">
      <c r="A403" s="1">
        <v>44776</v>
      </c>
      <c r="C403" s="5">
        <f ca="1">IFERROR(AVERAGEIF(INDIRECT(ADDRESS(ROW(),COLUMN()-1)):INDIRECT(ADDRESS(IF(ROW()-$H$1&gt;1,ROW()-$H$1,2),COLUMN()-1)),"&gt;=0"),0)</f>
        <v>0</v>
      </c>
      <c r="D403" s="5">
        <f ca="1">IFERROR(SUMIF(INDIRECT(ADDRESS(ROW(),COLUMN()-2)):INDIRECT(ADDRESS(IF(ROW()-$H$1&gt;1,ROW()-$H$1,2),COLUMN()-2)),"&gt;=0"),0)</f>
        <v>0</v>
      </c>
      <c r="E403" s="7">
        <f t="shared" ca="1" si="6"/>
        <v>0</v>
      </c>
    </row>
    <row r="404" spans="1:5" x14ac:dyDescent="0.25">
      <c r="A404" s="1">
        <v>44777</v>
      </c>
      <c r="C404" s="5">
        <f ca="1">IFERROR(AVERAGEIF(INDIRECT(ADDRESS(ROW(),COLUMN()-1)):INDIRECT(ADDRESS(IF(ROW()-$H$1&gt;1,ROW()-$H$1,2),COLUMN()-1)),"&gt;=0"),0)</f>
        <v>0</v>
      </c>
      <c r="D404" s="5">
        <f ca="1">IFERROR(SUMIF(INDIRECT(ADDRESS(ROW(),COLUMN()-2)):INDIRECT(ADDRESS(IF(ROW()-$H$1&gt;1,ROW()-$H$1,2),COLUMN()-2)),"&gt;=0"),0)</f>
        <v>0</v>
      </c>
      <c r="E404" s="7">
        <f t="shared" ca="1" si="6"/>
        <v>0</v>
      </c>
    </row>
    <row r="405" spans="1:5" x14ac:dyDescent="0.25">
      <c r="A405" s="1">
        <v>44778</v>
      </c>
      <c r="C405" s="5">
        <f ca="1">IFERROR(AVERAGEIF(INDIRECT(ADDRESS(ROW(),COLUMN()-1)):INDIRECT(ADDRESS(IF(ROW()-$H$1&gt;1,ROW()-$H$1,2),COLUMN()-1)),"&gt;=0"),0)</f>
        <v>0</v>
      </c>
      <c r="D405" s="5">
        <f ca="1">IFERROR(SUMIF(INDIRECT(ADDRESS(ROW(),COLUMN()-2)):INDIRECT(ADDRESS(IF(ROW()-$H$1&gt;1,ROW()-$H$1,2),COLUMN()-2)),"&gt;=0"),0)</f>
        <v>0</v>
      </c>
      <c r="E405" s="7">
        <f t="shared" ca="1" si="6"/>
        <v>0</v>
      </c>
    </row>
    <row r="406" spans="1:5" x14ac:dyDescent="0.25">
      <c r="A406" s="1">
        <v>44779</v>
      </c>
      <c r="C406" s="5">
        <f ca="1">IFERROR(AVERAGEIF(INDIRECT(ADDRESS(ROW(),COLUMN()-1)):INDIRECT(ADDRESS(IF(ROW()-$H$1&gt;1,ROW()-$H$1,2),COLUMN()-1)),"&gt;=0"),0)</f>
        <v>0</v>
      </c>
      <c r="D406" s="5">
        <f ca="1">IFERROR(SUMIF(INDIRECT(ADDRESS(ROW(),COLUMN()-2)):INDIRECT(ADDRESS(IF(ROW()-$H$1&gt;1,ROW()-$H$1,2),COLUMN()-2)),"&gt;=0"),0)</f>
        <v>0</v>
      </c>
      <c r="E406" s="7">
        <f t="shared" ca="1" si="6"/>
        <v>0</v>
      </c>
    </row>
    <row r="407" spans="1:5" x14ac:dyDescent="0.25">
      <c r="A407" s="1">
        <v>44780</v>
      </c>
      <c r="C407" s="5">
        <f ca="1">IFERROR(AVERAGEIF(INDIRECT(ADDRESS(ROW(),COLUMN()-1)):INDIRECT(ADDRESS(IF(ROW()-$H$1&gt;1,ROW()-$H$1,2),COLUMN()-1)),"&gt;=0"),0)</f>
        <v>0</v>
      </c>
      <c r="D407" s="5">
        <f ca="1">IFERROR(SUMIF(INDIRECT(ADDRESS(ROW(),COLUMN()-2)):INDIRECT(ADDRESS(IF(ROW()-$H$1&gt;1,ROW()-$H$1,2),COLUMN()-2)),"&gt;=0"),0)</f>
        <v>0</v>
      </c>
      <c r="E407" s="7">
        <f t="shared" ca="1" si="6"/>
        <v>0</v>
      </c>
    </row>
    <row r="408" spans="1:5" x14ac:dyDescent="0.25">
      <c r="A408" s="1">
        <v>44781</v>
      </c>
      <c r="C408" s="5">
        <f ca="1">IFERROR(AVERAGEIF(INDIRECT(ADDRESS(ROW(),COLUMN()-1)):INDIRECT(ADDRESS(IF(ROW()-$H$1&gt;1,ROW()-$H$1,2),COLUMN()-1)),"&gt;=0"),0)</f>
        <v>0</v>
      </c>
      <c r="D408" s="5">
        <f ca="1">IFERROR(SUMIF(INDIRECT(ADDRESS(ROW(),COLUMN()-2)):INDIRECT(ADDRESS(IF(ROW()-$H$1&gt;1,ROW()-$H$1,2),COLUMN()-2)),"&gt;=0"),0)</f>
        <v>0</v>
      </c>
      <c r="E408" s="7">
        <f t="shared" ca="1" si="6"/>
        <v>0</v>
      </c>
    </row>
    <row r="409" spans="1:5" x14ac:dyDescent="0.25">
      <c r="A409" s="1">
        <v>44782</v>
      </c>
      <c r="C409" s="5">
        <f ca="1">IFERROR(AVERAGEIF(INDIRECT(ADDRESS(ROW(),COLUMN()-1)):INDIRECT(ADDRESS(IF(ROW()-$H$1&gt;1,ROW()-$H$1,2),COLUMN()-1)),"&gt;=0"),0)</f>
        <v>0</v>
      </c>
      <c r="D409" s="5">
        <f ca="1">IFERROR(SUMIF(INDIRECT(ADDRESS(ROW(),COLUMN()-2)):INDIRECT(ADDRESS(IF(ROW()-$H$1&gt;1,ROW()-$H$1,2),COLUMN()-2)),"&gt;=0"),0)</f>
        <v>0</v>
      </c>
      <c r="E409" s="7">
        <f t="shared" ca="1" si="6"/>
        <v>0</v>
      </c>
    </row>
    <row r="410" spans="1:5" x14ac:dyDescent="0.25">
      <c r="A410" s="1">
        <v>44783</v>
      </c>
      <c r="C410" s="5">
        <f ca="1">IFERROR(AVERAGEIF(INDIRECT(ADDRESS(ROW(),COLUMN()-1)):INDIRECT(ADDRESS(IF(ROW()-$H$1&gt;1,ROW()-$H$1,2),COLUMN()-1)),"&gt;=0"),0)</f>
        <v>0</v>
      </c>
      <c r="D410" s="5">
        <f ca="1">IFERROR(SUMIF(INDIRECT(ADDRESS(ROW(),COLUMN()-2)):INDIRECT(ADDRESS(IF(ROW()-$H$1&gt;1,ROW()-$H$1,2),COLUMN()-2)),"&gt;=0"),0)</f>
        <v>0</v>
      </c>
      <c r="E410" s="7">
        <f t="shared" ca="1" si="6"/>
        <v>0</v>
      </c>
    </row>
    <row r="411" spans="1:5" x14ac:dyDescent="0.25">
      <c r="A411" s="1">
        <v>44784</v>
      </c>
      <c r="C411" s="5">
        <f ca="1">IFERROR(AVERAGEIF(INDIRECT(ADDRESS(ROW(),COLUMN()-1)):INDIRECT(ADDRESS(IF(ROW()-$H$1&gt;1,ROW()-$H$1,2),COLUMN()-1)),"&gt;=0"),0)</f>
        <v>0</v>
      </c>
      <c r="D411" s="5">
        <f ca="1">IFERROR(SUMIF(INDIRECT(ADDRESS(ROW(),COLUMN()-2)):INDIRECT(ADDRESS(IF(ROW()-$H$1&gt;1,ROW()-$H$1,2),COLUMN()-2)),"&gt;=0"),0)</f>
        <v>0</v>
      </c>
      <c r="E411" s="7">
        <f t="shared" ca="1" si="6"/>
        <v>0</v>
      </c>
    </row>
    <row r="412" spans="1:5" x14ac:dyDescent="0.25">
      <c r="A412" s="1">
        <v>44785</v>
      </c>
      <c r="C412" s="5">
        <f ca="1">IFERROR(AVERAGEIF(INDIRECT(ADDRESS(ROW(),COLUMN()-1)):INDIRECT(ADDRESS(IF(ROW()-$H$1&gt;1,ROW()-$H$1,2),COLUMN()-1)),"&gt;=0"),0)</f>
        <v>0</v>
      </c>
      <c r="D412" s="5">
        <f ca="1">IFERROR(SUMIF(INDIRECT(ADDRESS(ROW(),COLUMN()-2)):INDIRECT(ADDRESS(IF(ROW()-$H$1&gt;1,ROW()-$H$1,2),COLUMN()-2)),"&gt;=0"),0)</f>
        <v>0</v>
      </c>
      <c r="E412" s="7">
        <f t="shared" ca="1" si="6"/>
        <v>0</v>
      </c>
    </row>
    <row r="413" spans="1:5" x14ac:dyDescent="0.25">
      <c r="A413" s="1">
        <v>44786</v>
      </c>
      <c r="C413" s="5">
        <f ca="1">IFERROR(AVERAGEIF(INDIRECT(ADDRESS(ROW(),COLUMN()-1)):INDIRECT(ADDRESS(IF(ROW()-$H$1&gt;1,ROW()-$H$1,2),COLUMN()-1)),"&gt;=0"),0)</f>
        <v>0</v>
      </c>
      <c r="D413" s="5">
        <f ca="1">IFERROR(SUMIF(INDIRECT(ADDRESS(ROW(),COLUMN()-2)):INDIRECT(ADDRESS(IF(ROW()-$H$1&gt;1,ROW()-$H$1,2),COLUMN()-2)),"&gt;=0"),0)</f>
        <v>0</v>
      </c>
      <c r="E413" s="7">
        <f t="shared" ca="1" si="6"/>
        <v>0</v>
      </c>
    </row>
    <row r="414" spans="1:5" x14ac:dyDescent="0.25">
      <c r="A414" s="1">
        <v>44787</v>
      </c>
      <c r="C414" s="5">
        <f ca="1">IFERROR(AVERAGEIF(INDIRECT(ADDRESS(ROW(),COLUMN()-1)):INDIRECT(ADDRESS(IF(ROW()-$H$1&gt;1,ROW()-$H$1,2),COLUMN()-1)),"&gt;=0"),0)</f>
        <v>0</v>
      </c>
      <c r="D414" s="5">
        <f ca="1">IFERROR(SUMIF(INDIRECT(ADDRESS(ROW(),COLUMN()-2)):INDIRECT(ADDRESS(IF(ROW()-$H$1&gt;1,ROW()-$H$1,2),COLUMN()-2)),"&gt;=0"),0)</f>
        <v>0</v>
      </c>
      <c r="E414" s="7">
        <f t="shared" ca="1" si="6"/>
        <v>0</v>
      </c>
    </row>
    <row r="415" spans="1:5" x14ac:dyDescent="0.25">
      <c r="A415" s="1">
        <v>44788</v>
      </c>
      <c r="C415" s="5">
        <f ca="1">IFERROR(AVERAGEIF(INDIRECT(ADDRESS(ROW(),COLUMN()-1)):INDIRECT(ADDRESS(IF(ROW()-$H$1&gt;1,ROW()-$H$1,2),COLUMN()-1)),"&gt;=0"),0)</f>
        <v>0</v>
      </c>
      <c r="D415" s="5">
        <f ca="1">IFERROR(SUMIF(INDIRECT(ADDRESS(ROW(),COLUMN()-2)):INDIRECT(ADDRESS(IF(ROW()-$H$1&gt;1,ROW()-$H$1,2),COLUMN()-2)),"&gt;=0"),0)</f>
        <v>0</v>
      </c>
      <c r="E415" s="7">
        <f t="shared" ca="1" si="6"/>
        <v>0</v>
      </c>
    </row>
    <row r="416" spans="1:5" x14ac:dyDescent="0.25">
      <c r="A416" s="1">
        <v>44789</v>
      </c>
      <c r="C416" s="5">
        <f ca="1">IFERROR(AVERAGEIF(INDIRECT(ADDRESS(ROW(),COLUMN()-1)):INDIRECT(ADDRESS(IF(ROW()-$H$1&gt;1,ROW()-$H$1,2),COLUMN()-1)),"&gt;=0"),0)</f>
        <v>0</v>
      </c>
      <c r="D416" s="5">
        <f ca="1">IFERROR(SUMIF(INDIRECT(ADDRESS(ROW(),COLUMN()-2)):INDIRECT(ADDRESS(IF(ROW()-$H$1&gt;1,ROW()-$H$1,2),COLUMN()-2)),"&gt;=0"),0)</f>
        <v>0</v>
      </c>
      <c r="E416" s="7">
        <f t="shared" ca="1" si="6"/>
        <v>0</v>
      </c>
    </row>
    <row r="417" spans="1:5" x14ac:dyDescent="0.25">
      <c r="A417" s="1">
        <v>44790</v>
      </c>
      <c r="C417" s="5">
        <f ca="1">IFERROR(AVERAGEIF(INDIRECT(ADDRESS(ROW(),COLUMN()-1)):INDIRECT(ADDRESS(IF(ROW()-$H$1&gt;1,ROW()-$H$1,2),COLUMN()-1)),"&gt;=0"),0)</f>
        <v>0</v>
      </c>
      <c r="D417" s="5">
        <f ca="1">IFERROR(SUMIF(INDIRECT(ADDRESS(ROW(),COLUMN()-2)):INDIRECT(ADDRESS(IF(ROW()-$H$1&gt;1,ROW()-$H$1,2),COLUMN()-2)),"&gt;=0"),0)</f>
        <v>0</v>
      </c>
      <c r="E417" s="7">
        <f t="shared" ca="1" si="6"/>
        <v>0</v>
      </c>
    </row>
    <row r="418" spans="1:5" x14ac:dyDescent="0.25">
      <c r="A418" s="1">
        <v>44791</v>
      </c>
      <c r="C418" s="5">
        <f ca="1">IFERROR(AVERAGEIF(INDIRECT(ADDRESS(ROW(),COLUMN()-1)):INDIRECT(ADDRESS(IF(ROW()-$H$1&gt;1,ROW()-$H$1,2),COLUMN()-1)),"&gt;=0"),0)</f>
        <v>0</v>
      </c>
      <c r="D418" s="5">
        <f ca="1">IFERROR(SUMIF(INDIRECT(ADDRESS(ROW(),COLUMN()-2)):INDIRECT(ADDRESS(IF(ROW()-$H$1&gt;1,ROW()-$H$1,2),COLUMN()-2)),"&gt;=0"),0)</f>
        <v>0</v>
      </c>
      <c r="E418" s="7">
        <f t="shared" ca="1" si="6"/>
        <v>0</v>
      </c>
    </row>
    <row r="419" spans="1:5" x14ac:dyDescent="0.25">
      <c r="A419" s="1">
        <v>44792</v>
      </c>
      <c r="C419" s="5">
        <f ca="1">IFERROR(AVERAGEIF(INDIRECT(ADDRESS(ROW(),COLUMN()-1)):INDIRECT(ADDRESS(IF(ROW()-$H$1&gt;1,ROW()-$H$1,2),COLUMN()-1)),"&gt;=0"),0)</f>
        <v>0</v>
      </c>
      <c r="D419" s="5">
        <f ca="1">IFERROR(SUMIF(INDIRECT(ADDRESS(ROW(),COLUMN()-2)):INDIRECT(ADDRESS(IF(ROW()-$H$1&gt;1,ROW()-$H$1,2),COLUMN()-2)),"&gt;=0"),0)</f>
        <v>0</v>
      </c>
      <c r="E419" s="7">
        <f t="shared" ca="1" si="6"/>
        <v>0</v>
      </c>
    </row>
    <row r="420" spans="1:5" x14ac:dyDescent="0.25">
      <c r="A420" s="1">
        <v>44793</v>
      </c>
      <c r="C420" s="5">
        <f ca="1">IFERROR(AVERAGEIF(INDIRECT(ADDRESS(ROW(),COLUMN()-1)):INDIRECT(ADDRESS(IF(ROW()-$H$1&gt;1,ROW()-$H$1,2),COLUMN()-1)),"&gt;=0"),0)</f>
        <v>0</v>
      </c>
      <c r="D420" s="5">
        <f ca="1">IFERROR(SUMIF(INDIRECT(ADDRESS(ROW(),COLUMN()-2)):INDIRECT(ADDRESS(IF(ROW()-$H$1&gt;1,ROW()-$H$1,2),COLUMN()-2)),"&gt;=0"),0)</f>
        <v>0</v>
      </c>
      <c r="E420" s="7">
        <f t="shared" ca="1" si="6"/>
        <v>0</v>
      </c>
    </row>
    <row r="421" spans="1:5" x14ac:dyDescent="0.25">
      <c r="A421" s="1">
        <v>44794</v>
      </c>
      <c r="C421" s="5">
        <f ca="1">IFERROR(AVERAGEIF(INDIRECT(ADDRESS(ROW(),COLUMN()-1)):INDIRECT(ADDRESS(IF(ROW()-$H$1&gt;1,ROW()-$H$1,2),COLUMN()-1)),"&gt;=0"),0)</f>
        <v>0</v>
      </c>
      <c r="D421" s="5">
        <f ca="1">IFERROR(SUMIF(INDIRECT(ADDRESS(ROW(),COLUMN()-2)):INDIRECT(ADDRESS(IF(ROW()-$H$1&gt;1,ROW()-$H$1,2),COLUMN()-2)),"&gt;=0"),0)</f>
        <v>0</v>
      </c>
      <c r="E421" s="7">
        <f t="shared" ca="1" si="6"/>
        <v>0</v>
      </c>
    </row>
    <row r="422" spans="1:5" x14ac:dyDescent="0.25">
      <c r="A422" s="1">
        <v>44795</v>
      </c>
      <c r="C422" s="5">
        <f ca="1">IFERROR(AVERAGEIF(INDIRECT(ADDRESS(ROW(),COLUMN()-1)):INDIRECT(ADDRESS(IF(ROW()-$H$1&gt;1,ROW()-$H$1,2),COLUMN()-1)),"&gt;=0"),0)</f>
        <v>0</v>
      </c>
      <c r="D422" s="5">
        <f ca="1">IFERROR(SUMIF(INDIRECT(ADDRESS(ROW(),COLUMN()-2)):INDIRECT(ADDRESS(IF(ROW()-$H$1&gt;1,ROW()-$H$1,2),COLUMN()-2)),"&gt;=0"),0)</f>
        <v>0</v>
      </c>
      <c r="E422" s="7">
        <f t="shared" ca="1" si="6"/>
        <v>0</v>
      </c>
    </row>
    <row r="423" spans="1:5" x14ac:dyDescent="0.25">
      <c r="A423" s="1">
        <v>44796</v>
      </c>
      <c r="C423" s="5">
        <f ca="1">IFERROR(AVERAGEIF(INDIRECT(ADDRESS(ROW(),COLUMN()-1)):INDIRECT(ADDRESS(IF(ROW()-$H$1&gt;1,ROW()-$H$1,2),COLUMN()-1)),"&gt;=0"),0)</f>
        <v>0</v>
      </c>
      <c r="D423" s="5">
        <f ca="1">IFERROR(SUMIF(INDIRECT(ADDRESS(ROW(),COLUMN()-2)):INDIRECT(ADDRESS(IF(ROW()-$H$1&gt;1,ROW()-$H$1,2),COLUMN()-2)),"&gt;=0"),0)</f>
        <v>0</v>
      </c>
      <c r="E423" s="7">
        <f t="shared" ca="1" si="6"/>
        <v>0</v>
      </c>
    </row>
    <row r="424" spans="1:5" x14ac:dyDescent="0.25">
      <c r="A424" s="1">
        <v>44797</v>
      </c>
      <c r="C424" s="5">
        <f ca="1">IFERROR(AVERAGEIF(INDIRECT(ADDRESS(ROW(),COLUMN()-1)):INDIRECT(ADDRESS(IF(ROW()-$H$1&gt;1,ROW()-$H$1,2),COLUMN()-1)),"&gt;=0"),0)</f>
        <v>0</v>
      </c>
      <c r="D424" s="5">
        <f ca="1">IFERROR(SUMIF(INDIRECT(ADDRESS(ROW(),COLUMN()-2)):INDIRECT(ADDRESS(IF(ROW()-$H$1&gt;1,ROW()-$H$1,2),COLUMN()-2)),"&gt;=0"),0)</f>
        <v>0</v>
      </c>
      <c r="E424" s="7">
        <f t="shared" ca="1" si="6"/>
        <v>0</v>
      </c>
    </row>
    <row r="425" spans="1:5" x14ac:dyDescent="0.25">
      <c r="A425" s="1">
        <v>44798</v>
      </c>
      <c r="C425" s="5">
        <f ca="1">IFERROR(AVERAGEIF(INDIRECT(ADDRESS(ROW(),COLUMN()-1)):INDIRECT(ADDRESS(IF(ROW()-$H$1&gt;1,ROW()-$H$1,2),COLUMN()-1)),"&gt;=0"),0)</f>
        <v>0</v>
      </c>
      <c r="D425" s="5">
        <f ca="1">IFERROR(SUMIF(INDIRECT(ADDRESS(ROW(),COLUMN()-2)):INDIRECT(ADDRESS(IF(ROW()-$H$1&gt;1,ROW()-$H$1,2),COLUMN()-2)),"&gt;=0"),0)</f>
        <v>0</v>
      </c>
      <c r="E425" s="7">
        <f t="shared" ca="1" si="6"/>
        <v>0</v>
      </c>
    </row>
    <row r="426" spans="1:5" x14ac:dyDescent="0.25">
      <c r="A426" s="1">
        <v>44799</v>
      </c>
      <c r="C426" s="5">
        <f ca="1">IFERROR(AVERAGEIF(INDIRECT(ADDRESS(ROW(),COLUMN()-1)):INDIRECT(ADDRESS(IF(ROW()-$H$1&gt;1,ROW()-$H$1,2),COLUMN()-1)),"&gt;=0"),0)</f>
        <v>0</v>
      </c>
      <c r="D426" s="5">
        <f ca="1">IFERROR(SUMIF(INDIRECT(ADDRESS(ROW(),COLUMN()-2)):INDIRECT(ADDRESS(IF(ROW()-$H$1&gt;1,ROW()-$H$1,2),COLUMN()-2)),"&gt;=0"),0)</f>
        <v>0</v>
      </c>
      <c r="E426" s="7">
        <f t="shared" ca="1" si="6"/>
        <v>0</v>
      </c>
    </row>
    <row r="427" spans="1:5" x14ac:dyDescent="0.25">
      <c r="A427" s="1">
        <v>44800</v>
      </c>
      <c r="C427" s="5">
        <f ca="1">IFERROR(AVERAGEIF(INDIRECT(ADDRESS(ROW(),COLUMN()-1)):INDIRECT(ADDRESS(IF(ROW()-$H$1&gt;1,ROW()-$H$1,2),COLUMN()-1)),"&gt;=0"),0)</f>
        <v>0</v>
      </c>
      <c r="D427" s="5">
        <f ca="1">IFERROR(SUMIF(INDIRECT(ADDRESS(ROW(),COLUMN()-2)):INDIRECT(ADDRESS(IF(ROW()-$H$1&gt;1,ROW()-$H$1,2),COLUMN()-2)),"&gt;=0"),0)</f>
        <v>0</v>
      </c>
      <c r="E427" s="7">
        <f t="shared" ca="1" si="6"/>
        <v>0</v>
      </c>
    </row>
    <row r="428" spans="1:5" x14ac:dyDescent="0.25">
      <c r="A428" s="1">
        <v>44801</v>
      </c>
      <c r="C428" s="5">
        <f ca="1">IFERROR(AVERAGEIF(INDIRECT(ADDRESS(ROW(),COLUMN()-1)):INDIRECT(ADDRESS(IF(ROW()-$H$1&gt;1,ROW()-$H$1,2),COLUMN()-1)),"&gt;=0"),0)</f>
        <v>0</v>
      </c>
      <c r="D428" s="5">
        <f ca="1">IFERROR(SUMIF(INDIRECT(ADDRESS(ROW(),COLUMN()-2)):INDIRECT(ADDRESS(IF(ROW()-$H$1&gt;1,ROW()-$H$1,2),COLUMN()-2)),"&gt;=0"),0)</f>
        <v>0</v>
      </c>
      <c r="E428" s="7">
        <f t="shared" ca="1" si="6"/>
        <v>0</v>
      </c>
    </row>
    <row r="429" spans="1:5" x14ac:dyDescent="0.25">
      <c r="A429" s="1">
        <v>44802</v>
      </c>
      <c r="C429" s="5">
        <f ca="1">IFERROR(AVERAGEIF(INDIRECT(ADDRESS(ROW(),COLUMN()-1)):INDIRECT(ADDRESS(IF(ROW()-$H$1&gt;1,ROW()-$H$1,2),COLUMN()-1)),"&gt;=0"),0)</f>
        <v>0</v>
      </c>
      <c r="D429" s="5">
        <f ca="1">IFERROR(SUMIF(INDIRECT(ADDRESS(ROW(),COLUMN()-2)):INDIRECT(ADDRESS(IF(ROW()-$H$1&gt;1,ROW()-$H$1,2),COLUMN()-2)),"&gt;=0"),0)</f>
        <v>0</v>
      </c>
      <c r="E429" s="7">
        <f t="shared" ca="1" si="6"/>
        <v>0</v>
      </c>
    </row>
    <row r="430" spans="1:5" x14ac:dyDescent="0.25">
      <c r="A430" s="1">
        <v>44803</v>
      </c>
      <c r="C430" s="5">
        <f ca="1">IFERROR(AVERAGEIF(INDIRECT(ADDRESS(ROW(),COLUMN()-1)):INDIRECT(ADDRESS(IF(ROW()-$H$1&gt;1,ROW()-$H$1,2),COLUMN()-1)),"&gt;=0"),0)</f>
        <v>0</v>
      </c>
      <c r="D430" s="5">
        <f ca="1">IFERROR(SUMIF(INDIRECT(ADDRESS(ROW(),COLUMN()-2)):INDIRECT(ADDRESS(IF(ROW()-$H$1&gt;1,ROW()-$H$1,2),COLUMN()-2)),"&gt;=0"),0)</f>
        <v>0</v>
      </c>
      <c r="E430" s="7">
        <f t="shared" ca="1" si="6"/>
        <v>0</v>
      </c>
    </row>
    <row r="431" spans="1:5" x14ac:dyDescent="0.25">
      <c r="A431" s="1">
        <v>44804</v>
      </c>
      <c r="C431" s="5">
        <f ca="1">IFERROR(AVERAGEIF(INDIRECT(ADDRESS(ROW(),COLUMN()-1)):INDIRECT(ADDRESS(IF(ROW()-$H$1&gt;1,ROW()-$H$1,2),COLUMN()-1)),"&gt;=0"),0)</f>
        <v>0</v>
      </c>
      <c r="D431" s="5">
        <f ca="1">IFERROR(SUMIF(INDIRECT(ADDRESS(ROW(),COLUMN()-2)):INDIRECT(ADDRESS(IF(ROW()-$H$1&gt;1,ROW()-$H$1,2),COLUMN()-2)),"&gt;=0"),0)</f>
        <v>0</v>
      </c>
      <c r="E431" s="7">
        <f t="shared" ca="1" si="6"/>
        <v>0</v>
      </c>
    </row>
    <row r="432" spans="1:5" x14ac:dyDescent="0.25">
      <c r="A432" s="1">
        <v>44805</v>
      </c>
      <c r="C432" s="5">
        <f ca="1">IFERROR(AVERAGEIF(INDIRECT(ADDRESS(ROW(),COLUMN()-1)):INDIRECT(ADDRESS(IF(ROW()-$H$1&gt;1,ROW()-$H$1,2),COLUMN()-1)),"&gt;=0"),0)</f>
        <v>0</v>
      </c>
      <c r="D432" s="5">
        <f ca="1">IFERROR(SUMIF(INDIRECT(ADDRESS(ROW(),COLUMN()-2)):INDIRECT(ADDRESS(IF(ROW()-$H$1&gt;1,ROW()-$H$1,2),COLUMN()-2)),"&gt;=0"),0)</f>
        <v>0</v>
      </c>
      <c r="E432" s="7">
        <f t="shared" ca="1" si="6"/>
        <v>0</v>
      </c>
    </row>
    <row r="433" spans="1:5" x14ac:dyDescent="0.25">
      <c r="A433" s="1">
        <v>44806</v>
      </c>
      <c r="C433" s="5">
        <f ca="1">IFERROR(AVERAGEIF(INDIRECT(ADDRESS(ROW(),COLUMN()-1)):INDIRECT(ADDRESS(IF(ROW()-$H$1&gt;1,ROW()-$H$1,2),COLUMN()-1)),"&gt;=0"),0)</f>
        <v>0</v>
      </c>
      <c r="D433" s="5">
        <f ca="1">IFERROR(SUMIF(INDIRECT(ADDRESS(ROW(),COLUMN()-2)):INDIRECT(ADDRESS(IF(ROW()-$H$1&gt;1,ROW()-$H$1,2),COLUMN()-2)),"&gt;=0"),0)</f>
        <v>0</v>
      </c>
      <c r="E433" s="7">
        <f t="shared" ca="1" si="6"/>
        <v>0</v>
      </c>
    </row>
    <row r="434" spans="1:5" x14ac:dyDescent="0.25">
      <c r="A434" s="1">
        <v>44807</v>
      </c>
      <c r="C434" s="5">
        <f ca="1">IFERROR(AVERAGEIF(INDIRECT(ADDRESS(ROW(),COLUMN()-1)):INDIRECT(ADDRESS(IF(ROW()-$H$1&gt;1,ROW()-$H$1,2),COLUMN()-1)),"&gt;=0"),0)</f>
        <v>0</v>
      </c>
      <c r="D434" s="5">
        <f ca="1">IFERROR(SUMIF(INDIRECT(ADDRESS(ROW(),COLUMN()-2)):INDIRECT(ADDRESS(IF(ROW()-$H$1&gt;1,ROW()-$H$1,2),COLUMN()-2)),"&gt;=0"),0)</f>
        <v>0</v>
      </c>
      <c r="E434" s="7">
        <f t="shared" ca="1" si="6"/>
        <v>0</v>
      </c>
    </row>
    <row r="435" spans="1:5" x14ac:dyDescent="0.25">
      <c r="A435" s="1">
        <v>44808</v>
      </c>
      <c r="C435" s="5">
        <f ca="1">IFERROR(AVERAGEIF(INDIRECT(ADDRESS(ROW(),COLUMN()-1)):INDIRECT(ADDRESS(IF(ROW()-$H$1&gt;1,ROW()-$H$1,2),COLUMN()-1)),"&gt;=0"),0)</f>
        <v>0</v>
      </c>
      <c r="D435" s="5">
        <f ca="1">IFERROR(SUMIF(INDIRECT(ADDRESS(ROW(),COLUMN()-2)):INDIRECT(ADDRESS(IF(ROW()-$H$1&gt;1,ROW()-$H$1,2),COLUMN()-2)),"&gt;=0"),0)</f>
        <v>0</v>
      </c>
      <c r="E435" s="7">
        <f t="shared" ca="1" si="6"/>
        <v>0</v>
      </c>
    </row>
    <row r="436" spans="1:5" x14ac:dyDescent="0.25">
      <c r="A436" s="1">
        <v>44809</v>
      </c>
      <c r="C436" s="5">
        <f ca="1">IFERROR(AVERAGEIF(INDIRECT(ADDRESS(ROW(),COLUMN()-1)):INDIRECT(ADDRESS(IF(ROW()-$H$1&gt;1,ROW()-$H$1,2),COLUMN()-1)),"&gt;=0"),0)</f>
        <v>0</v>
      </c>
      <c r="D436" s="5">
        <f ca="1">IFERROR(SUMIF(INDIRECT(ADDRESS(ROW(),COLUMN()-2)):INDIRECT(ADDRESS(IF(ROW()-$H$1&gt;1,ROW()-$H$1,2),COLUMN()-2)),"&gt;=0"),0)</f>
        <v>0</v>
      </c>
      <c r="E436" s="7">
        <f t="shared" ca="1" si="6"/>
        <v>0</v>
      </c>
    </row>
    <row r="437" spans="1:5" x14ac:dyDescent="0.25">
      <c r="A437" s="1">
        <v>44810</v>
      </c>
      <c r="C437" s="5">
        <f ca="1">IFERROR(AVERAGEIF(INDIRECT(ADDRESS(ROW(),COLUMN()-1)):INDIRECT(ADDRESS(IF(ROW()-$H$1&gt;1,ROW()-$H$1,2),COLUMN()-1)),"&gt;=0"),0)</f>
        <v>0</v>
      </c>
      <c r="D437" s="5">
        <f ca="1">IFERROR(SUMIF(INDIRECT(ADDRESS(ROW(),COLUMN()-2)):INDIRECT(ADDRESS(IF(ROW()-$H$1&gt;1,ROW()-$H$1,2),COLUMN()-2)),"&gt;=0"),0)</f>
        <v>0</v>
      </c>
      <c r="E437" s="7">
        <f t="shared" ca="1" si="6"/>
        <v>0</v>
      </c>
    </row>
    <row r="438" spans="1:5" x14ac:dyDescent="0.25">
      <c r="A438" s="1">
        <v>44811</v>
      </c>
      <c r="C438" s="5">
        <f ca="1">IFERROR(AVERAGEIF(INDIRECT(ADDRESS(ROW(),COLUMN()-1)):INDIRECT(ADDRESS(IF(ROW()-$H$1&gt;1,ROW()-$H$1,2),COLUMN()-1)),"&gt;=0"),0)</f>
        <v>0</v>
      </c>
      <c r="D438" s="5">
        <f ca="1">IFERROR(SUMIF(INDIRECT(ADDRESS(ROW(),COLUMN()-2)):INDIRECT(ADDRESS(IF(ROW()-$H$1&gt;1,ROW()-$H$1,2),COLUMN()-2)),"&gt;=0"),0)</f>
        <v>0</v>
      </c>
      <c r="E438" s="7">
        <f t="shared" ca="1" si="6"/>
        <v>0</v>
      </c>
    </row>
    <row r="439" spans="1:5" x14ac:dyDescent="0.25">
      <c r="A439" s="1">
        <v>44812</v>
      </c>
      <c r="C439" s="5">
        <f ca="1">IFERROR(AVERAGEIF(INDIRECT(ADDRESS(ROW(),COLUMN()-1)):INDIRECT(ADDRESS(IF(ROW()-$H$1&gt;1,ROW()-$H$1,2),COLUMN()-1)),"&gt;=0"),0)</f>
        <v>0</v>
      </c>
      <c r="D439" s="5">
        <f ca="1">IFERROR(SUMIF(INDIRECT(ADDRESS(ROW(),COLUMN()-2)):INDIRECT(ADDRESS(IF(ROW()-$H$1&gt;1,ROW()-$H$1,2),COLUMN()-2)),"&gt;=0"),0)</f>
        <v>0</v>
      </c>
      <c r="E439" s="7">
        <f t="shared" ca="1" si="6"/>
        <v>0</v>
      </c>
    </row>
    <row r="440" spans="1:5" x14ac:dyDescent="0.25">
      <c r="A440" s="1">
        <v>44813</v>
      </c>
      <c r="C440" s="5">
        <f ca="1">IFERROR(AVERAGEIF(INDIRECT(ADDRESS(ROW(),COLUMN()-1)):INDIRECT(ADDRESS(IF(ROW()-$H$1&gt;1,ROW()-$H$1,2),COLUMN()-1)),"&gt;=0"),0)</f>
        <v>0</v>
      </c>
      <c r="D440" s="5">
        <f ca="1">IFERROR(SUMIF(INDIRECT(ADDRESS(ROW(),COLUMN()-2)):INDIRECT(ADDRESS(IF(ROW()-$H$1&gt;1,ROW()-$H$1,2),COLUMN()-2)),"&gt;=0"),0)</f>
        <v>0</v>
      </c>
      <c r="E440" s="7">
        <f t="shared" ca="1" si="6"/>
        <v>0</v>
      </c>
    </row>
    <row r="441" spans="1:5" x14ac:dyDescent="0.25">
      <c r="A441" s="1">
        <v>44814</v>
      </c>
      <c r="C441" s="5">
        <f ca="1">IFERROR(AVERAGEIF(INDIRECT(ADDRESS(ROW(),COLUMN()-1)):INDIRECT(ADDRESS(IF(ROW()-$H$1&gt;1,ROW()-$H$1,2),COLUMN()-1)),"&gt;=0"),0)</f>
        <v>0</v>
      </c>
      <c r="D441" s="5">
        <f ca="1">IFERROR(SUMIF(INDIRECT(ADDRESS(ROW(),COLUMN()-2)):INDIRECT(ADDRESS(IF(ROW()-$H$1&gt;1,ROW()-$H$1,2),COLUMN()-2)),"&gt;=0"),0)</f>
        <v>0</v>
      </c>
      <c r="E441" s="7">
        <f t="shared" ca="1" si="6"/>
        <v>0</v>
      </c>
    </row>
    <row r="442" spans="1:5" x14ac:dyDescent="0.25">
      <c r="A442" s="1">
        <v>44815</v>
      </c>
      <c r="C442" s="5">
        <f ca="1">IFERROR(AVERAGEIF(INDIRECT(ADDRESS(ROW(),COLUMN()-1)):INDIRECT(ADDRESS(IF(ROW()-$H$1&gt;1,ROW()-$H$1,2),COLUMN()-1)),"&gt;=0"),0)</f>
        <v>0</v>
      </c>
      <c r="D442" s="5">
        <f ca="1">IFERROR(SUMIF(INDIRECT(ADDRESS(ROW(),COLUMN()-2)):INDIRECT(ADDRESS(IF(ROW()-$H$1&gt;1,ROW()-$H$1,2),COLUMN()-2)),"&gt;=0"),0)</f>
        <v>0</v>
      </c>
      <c r="E442" s="7">
        <f t="shared" ca="1" si="6"/>
        <v>0</v>
      </c>
    </row>
    <row r="443" spans="1:5" x14ac:dyDescent="0.25">
      <c r="A443" s="1">
        <v>44816</v>
      </c>
      <c r="C443" s="5">
        <f ca="1">IFERROR(AVERAGEIF(INDIRECT(ADDRESS(ROW(),COLUMN()-1)):INDIRECT(ADDRESS(IF(ROW()-$H$1&gt;1,ROW()-$H$1,2),COLUMN()-1)),"&gt;=0"),0)</f>
        <v>0</v>
      </c>
      <c r="D443" s="5">
        <f ca="1">IFERROR(SUMIF(INDIRECT(ADDRESS(ROW(),COLUMN()-2)):INDIRECT(ADDRESS(IF(ROW()-$H$1&gt;1,ROW()-$H$1,2),COLUMN()-2)),"&gt;=0"),0)</f>
        <v>0</v>
      </c>
      <c r="E443" s="7">
        <f t="shared" ca="1" si="6"/>
        <v>0</v>
      </c>
    </row>
    <row r="444" spans="1:5" x14ac:dyDescent="0.25">
      <c r="A444" s="1">
        <v>44817</v>
      </c>
      <c r="C444" s="5">
        <f ca="1">IFERROR(AVERAGEIF(INDIRECT(ADDRESS(ROW(),COLUMN()-1)):INDIRECT(ADDRESS(IF(ROW()-$H$1&gt;1,ROW()-$H$1,2),COLUMN()-1)),"&gt;=0"),0)</f>
        <v>0</v>
      </c>
      <c r="D444" s="5">
        <f ca="1">IFERROR(SUMIF(INDIRECT(ADDRESS(ROW(),COLUMN()-2)):INDIRECT(ADDRESS(IF(ROW()-$H$1&gt;1,ROW()-$H$1,2),COLUMN()-2)),"&gt;=0"),0)</f>
        <v>0</v>
      </c>
      <c r="E444" s="7">
        <f t="shared" ca="1" si="6"/>
        <v>0</v>
      </c>
    </row>
    <row r="445" spans="1:5" x14ac:dyDescent="0.25">
      <c r="A445" s="1">
        <v>44818</v>
      </c>
      <c r="C445" s="5">
        <f ca="1">IFERROR(AVERAGEIF(INDIRECT(ADDRESS(ROW(),COLUMN()-1)):INDIRECT(ADDRESS(IF(ROW()-$H$1&gt;1,ROW()-$H$1,2),COLUMN()-1)),"&gt;=0"),0)</f>
        <v>0</v>
      </c>
      <c r="D445" s="5">
        <f ca="1">IFERROR(SUMIF(INDIRECT(ADDRESS(ROW(),COLUMN()-2)):INDIRECT(ADDRESS(IF(ROW()-$H$1&gt;1,ROW()-$H$1,2),COLUMN()-2)),"&gt;=0"),0)</f>
        <v>0</v>
      </c>
      <c r="E445" s="7">
        <f t="shared" ca="1" si="6"/>
        <v>0</v>
      </c>
    </row>
    <row r="446" spans="1:5" x14ac:dyDescent="0.25">
      <c r="A446" s="1">
        <v>44819</v>
      </c>
      <c r="C446" s="5">
        <f ca="1">IFERROR(AVERAGEIF(INDIRECT(ADDRESS(ROW(),COLUMN()-1)):INDIRECT(ADDRESS(IF(ROW()-$H$1&gt;1,ROW()-$H$1,2),COLUMN()-1)),"&gt;=0"),0)</f>
        <v>0</v>
      </c>
      <c r="D446" s="5">
        <f ca="1">IFERROR(SUMIF(INDIRECT(ADDRESS(ROW(),COLUMN()-2)):INDIRECT(ADDRESS(IF(ROW()-$H$1&gt;1,ROW()-$H$1,2),COLUMN()-2)),"&gt;=0"),0)</f>
        <v>0</v>
      </c>
      <c r="E446" s="7">
        <f t="shared" ca="1" si="6"/>
        <v>0</v>
      </c>
    </row>
    <row r="447" spans="1:5" x14ac:dyDescent="0.25">
      <c r="A447" s="1">
        <v>44820</v>
      </c>
      <c r="C447" s="5">
        <f ca="1">IFERROR(AVERAGEIF(INDIRECT(ADDRESS(ROW(),COLUMN()-1)):INDIRECT(ADDRESS(IF(ROW()-$H$1&gt;1,ROW()-$H$1,2),COLUMN()-1)),"&gt;=0"),0)</f>
        <v>0</v>
      </c>
      <c r="D447" s="5">
        <f ca="1">IFERROR(SUMIF(INDIRECT(ADDRESS(ROW(),COLUMN()-2)):INDIRECT(ADDRESS(IF(ROW()-$H$1&gt;1,ROW()-$H$1,2),COLUMN()-2)),"&gt;=0"),0)</f>
        <v>0</v>
      </c>
      <c r="E447" s="7">
        <f t="shared" ca="1" si="6"/>
        <v>0</v>
      </c>
    </row>
    <row r="448" spans="1:5" x14ac:dyDescent="0.25">
      <c r="A448" s="1">
        <v>44821</v>
      </c>
      <c r="C448" s="5">
        <f ca="1">IFERROR(AVERAGEIF(INDIRECT(ADDRESS(ROW(),COLUMN()-1)):INDIRECT(ADDRESS(IF(ROW()-$H$1&gt;1,ROW()-$H$1,2),COLUMN()-1)),"&gt;=0"),0)</f>
        <v>0</v>
      </c>
      <c r="D448" s="5">
        <f ca="1">IFERROR(SUMIF(INDIRECT(ADDRESS(ROW(),COLUMN()-2)):INDIRECT(ADDRESS(IF(ROW()-$H$1&gt;1,ROW()-$H$1,2),COLUMN()-2)),"&gt;=0"),0)</f>
        <v>0</v>
      </c>
      <c r="E448" s="7">
        <f t="shared" ca="1" si="6"/>
        <v>0</v>
      </c>
    </row>
    <row r="449" spans="1:5" x14ac:dyDescent="0.25">
      <c r="A449" s="1">
        <v>44822</v>
      </c>
      <c r="C449" s="5">
        <f ca="1">IFERROR(AVERAGEIF(INDIRECT(ADDRESS(ROW(),COLUMN()-1)):INDIRECT(ADDRESS(IF(ROW()-$H$1&gt;1,ROW()-$H$1,2),COLUMN()-1)),"&gt;=0"),0)</f>
        <v>0</v>
      </c>
      <c r="D449" s="5">
        <f ca="1">IFERROR(SUMIF(INDIRECT(ADDRESS(ROW(),COLUMN()-2)):INDIRECT(ADDRESS(IF(ROW()-$H$1&gt;1,ROW()-$H$1,2),COLUMN()-2)),"&gt;=0"),0)</f>
        <v>0</v>
      </c>
      <c r="E449" s="7">
        <f t="shared" ca="1" si="6"/>
        <v>0</v>
      </c>
    </row>
    <row r="450" spans="1:5" x14ac:dyDescent="0.25">
      <c r="A450" s="1">
        <v>44823</v>
      </c>
      <c r="C450" s="5">
        <f ca="1">IFERROR(AVERAGEIF(INDIRECT(ADDRESS(ROW(),COLUMN()-1)):INDIRECT(ADDRESS(IF(ROW()-$H$1&gt;1,ROW()-$H$1,2),COLUMN()-1)),"&gt;=0"),0)</f>
        <v>0</v>
      </c>
      <c r="D450" s="5">
        <f ca="1">IFERROR(SUMIF(INDIRECT(ADDRESS(ROW(),COLUMN()-2)):INDIRECT(ADDRESS(IF(ROW()-$H$1&gt;1,ROW()-$H$1,2),COLUMN()-2)),"&gt;=0"),0)</f>
        <v>0</v>
      </c>
      <c r="E450" s="7">
        <f t="shared" ca="1" si="6"/>
        <v>0</v>
      </c>
    </row>
    <row r="451" spans="1:5" x14ac:dyDescent="0.25">
      <c r="A451" s="1">
        <v>44824</v>
      </c>
      <c r="C451" s="5">
        <f ca="1">IFERROR(AVERAGEIF(INDIRECT(ADDRESS(ROW(),COLUMN()-1)):INDIRECT(ADDRESS(IF(ROW()-$H$1&gt;1,ROW()-$H$1,2),COLUMN()-1)),"&gt;=0"),0)</f>
        <v>0</v>
      </c>
      <c r="D451" s="5">
        <f ca="1">IFERROR(SUMIF(INDIRECT(ADDRESS(ROW(),COLUMN()-2)):INDIRECT(ADDRESS(IF(ROW()-$H$1&gt;1,ROW()-$H$1,2),COLUMN()-2)),"&gt;=0"),0)</f>
        <v>0</v>
      </c>
      <c r="E451" s="7">
        <f t="shared" ref="E451:E514" ca="1" si="7">IFERROR(_xlfn.CEILING.MATH(100/C451),0)</f>
        <v>0</v>
      </c>
    </row>
    <row r="452" spans="1:5" x14ac:dyDescent="0.25">
      <c r="A452" s="1">
        <v>44825</v>
      </c>
      <c r="C452" s="5">
        <f ca="1">IFERROR(AVERAGEIF(INDIRECT(ADDRESS(ROW(),COLUMN()-1)):INDIRECT(ADDRESS(IF(ROW()-$H$1&gt;1,ROW()-$H$1,2),COLUMN()-1)),"&gt;=0"),0)</f>
        <v>0</v>
      </c>
      <c r="D452" s="5">
        <f ca="1">IFERROR(SUMIF(INDIRECT(ADDRESS(ROW(),COLUMN()-2)):INDIRECT(ADDRESS(IF(ROW()-$H$1&gt;1,ROW()-$H$1,2),COLUMN()-2)),"&gt;=0"),0)</f>
        <v>0</v>
      </c>
      <c r="E452" s="7">
        <f t="shared" ca="1" si="7"/>
        <v>0</v>
      </c>
    </row>
    <row r="453" spans="1:5" x14ac:dyDescent="0.25">
      <c r="A453" s="1">
        <v>44826</v>
      </c>
      <c r="C453" s="5">
        <f ca="1">IFERROR(AVERAGEIF(INDIRECT(ADDRESS(ROW(),COLUMN()-1)):INDIRECT(ADDRESS(IF(ROW()-$H$1&gt;1,ROW()-$H$1,2),COLUMN()-1)),"&gt;=0"),0)</f>
        <v>0</v>
      </c>
      <c r="D453" s="5">
        <f ca="1">IFERROR(SUMIF(INDIRECT(ADDRESS(ROW(),COLUMN()-2)):INDIRECT(ADDRESS(IF(ROW()-$H$1&gt;1,ROW()-$H$1,2),COLUMN()-2)),"&gt;=0"),0)</f>
        <v>0</v>
      </c>
      <c r="E453" s="7">
        <f t="shared" ca="1" si="7"/>
        <v>0</v>
      </c>
    </row>
    <row r="454" spans="1:5" x14ac:dyDescent="0.25">
      <c r="A454" s="1">
        <v>44827</v>
      </c>
      <c r="C454" s="5">
        <f ca="1">IFERROR(AVERAGEIF(INDIRECT(ADDRESS(ROW(),COLUMN()-1)):INDIRECT(ADDRESS(IF(ROW()-$H$1&gt;1,ROW()-$H$1,2),COLUMN()-1)),"&gt;=0"),0)</f>
        <v>0</v>
      </c>
      <c r="D454" s="5">
        <f ca="1">IFERROR(SUMIF(INDIRECT(ADDRESS(ROW(),COLUMN()-2)):INDIRECT(ADDRESS(IF(ROW()-$H$1&gt;1,ROW()-$H$1,2),COLUMN()-2)),"&gt;=0"),0)</f>
        <v>0</v>
      </c>
      <c r="E454" s="7">
        <f t="shared" ca="1" si="7"/>
        <v>0</v>
      </c>
    </row>
    <row r="455" spans="1:5" x14ac:dyDescent="0.25">
      <c r="A455" s="1">
        <v>44828</v>
      </c>
      <c r="C455" s="5">
        <f ca="1">IFERROR(AVERAGEIF(INDIRECT(ADDRESS(ROW(),COLUMN()-1)):INDIRECT(ADDRESS(IF(ROW()-$H$1&gt;1,ROW()-$H$1,2),COLUMN()-1)),"&gt;=0"),0)</f>
        <v>0</v>
      </c>
      <c r="D455" s="5">
        <f ca="1">IFERROR(SUMIF(INDIRECT(ADDRESS(ROW(),COLUMN()-2)):INDIRECT(ADDRESS(IF(ROW()-$H$1&gt;1,ROW()-$H$1,2),COLUMN()-2)),"&gt;=0"),0)</f>
        <v>0</v>
      </c>
      <c r="E455" s="7">
        <f t="shared" ca="1" si="7"/>
        <v>0</v>
      </c>
    </row>
    <row r="456" spans="1:5" x14ac:dyDescent="0.25">
      <c r="A456" s="1">
        <v>44829</v>
      </c>
      <c r="C456" s="5">
        <f ca="1">IFERROR(AVERAGEIF(INDIRECT(ADDRESS(ROW(),COLUMN()-1)):INDIRECT(ADDRESS(IF(ROW()-$H$1&gt;1,ROW()-$H$1,2),COLUMN()-1)),"&gt;=0"),0)</f>
        <v>0</v>
      </c>
      <c r="D456" s="5">
        <f ca="1">IFERROR(SUMIF(INDIRECT(ADDRESS(ROW(),COLUMN()-2)):INDIRECT(ADDRESS(IF(ROW()-$H$1&gt;1,ROW()-$H$1,2),COLUMN()-2)),"&gt;=0"),0)</f>
        <v>0</v>
      </c>
      <c r="E456" s="7">
        <f t="shared" ca="1" si="7"/>
        <v>0</v>
      </c>
    </row>
    <row r="457" spans="1:5" x14ac:dyDescent="0.25">
      <c r="A457" s="1">
        <v>44830</v>
      </c>
      <c r="C457" s="5">
        <f ca="1">IFERROR(AVERAGEIF(INDIRECT(ADDRESS(ROW(),COLUMN()-1)):INDIRECT(ADDRESS(IF(ROW()-$H$1&gt;1,ROW()-$H$1,2),COLUMN()-1)),"&gt;=0"),0)</f>
        <v>0</v>
      </c>
      <c r="D457" s="5">
        <f ca="1">IFERROR(SUMIF(INDIRECT(ADDRESS(ROW(),COLUMN()-2)):INDIRECT(ADDRESS(IF(ROW()-$H$1&gt;1,ROW()-$H$1,2),COLUMN()-2)),"&gt;=0"),0)</f>
        <v>0</v>
      </c>
      <c r="E457" s="7">
        <f t="shared" ca="1" si="7"/>
        <v>0</v>
      </c>
    </row>
    <row r="458" spans="1:5" x14ac:dyDescent="0.25">
      <c r="A458" s="1">
        <v>44831</v>
      </c>
      <c r="C458" s="5">
        <f ca="1">IFERROR(AVERAGEIF(INDIRECT(ADDRESS(ROW(),COLUMN()-1)):INDIRECT(ADDRESS(IF(ROW()-$H$1&gt;1,ROW()-$H$1,2),COLUMN()-1)),"&gt;=0"),0)</f>
        <v>0</v>
      </c>
      <c r="D458" s="5">
        <f ca="1">IFERROR(SUMIF(INDIRECT(ADDRESS(ROW(),COLUMN()-2)):INDIRECT(ADDRESS(IF(ROW()-$H$1&gt;1,ROW()-$H$1,2),COLUMN()-2)),"&gt;=0"),0)</f>
        <v>0</v>
      </c>
      <c r="E458" s="7">
        <f t="shared" ca="1" si="7"/>
        <v>0</v>
      </c>
    </row>
    <row r="459" spans="1:5" x14ac:dyDescent="0.25">
      <c r="A459" s="1">
        <v>44832</v>
      </c>
      <c r="C459" s="5">
        <f ca="1">IFERROR(AVERAGEIF(INDIRECT(ADDRESS(ROW(),COLUMN()-1)):INDIRECT(ADDRESS(IF(ROW()-$H$1&gt;1,ROW()-$H$1,2),COLUMN()-1)),"&gt;=0"),0)</f>
        <v>0</v>
      </c>
      <c r="D459" s="5">
        <f ca="1">IFERROR(SUMIF(INDIRECT(ADDRESS(ROW(),COLUMN()-2)):INDIRECT(ADDRESS(IF(ROW()-$H$1&gt;1,ROW()-$H$1,2),COLUMN()-2)),"&gt;=0"),0)</f>
        <v>0</v>
      </c>
      <c r="E459" s="7">
        <f t="shared" ca="1" si="7"/>
        <v>0</v>
      </c>
    </row>
    <row r="460" spans="1:5" x14ac:dyDescent="0.25">
      <c r="A460" s="1">
        <v>44833</v>
      </c>
      <c r="C460" s="5">
        <f ca="1">IFERROR(AVERAGEIF(INDIRECT(ADDRESS(ROW(),COLUMN()-1)):INDIRECT(ADDRESS(IF(ROW()-$H$1&gt;1,ROW()-$H$1,2),COLUMN()-1)),"&gt;=0"),0)</f>
        <v>0</v>
      </c>
      <c r="D460" s="5">
        <f ca="1">IFERROR(SUMIF(INDIRECT(ADDRESS(ROW(),COLUMN()-2)):INDIRECT(ADDRESS(IF(ROW()-$H$1&gt;1,ROW()-$H$1,2),COLUMN()-2)),"&gt;=0"),0)</f>
        <v>0</v>
      </c>
      <c r="E460" s="7">
        <f t="shared" ca="1" si="7"/>
        <v>0</v>
      </c>
    </row>
    <row r="461" spans="1:5" x14ac:dyDescent="0.25">
      <c r="A461" s="1">
        <v>44834</v>
      </c>
      <c r="C461" s="5">
        <f ca="1">IFERROR(AVERAGEIF(INDIRECT(ADDRESS(ROW(),COLUMN()-1)):INDIRECT(ADDRESS(IF(ROW()-$H$1&gt;1,ROW()-$H$1,2),COLUMN()-1)),"&gt;=0"),0)</f>
        <v>0</v>
      </c>
      <c r="D461" s="5">
        <f ca="1">IFERROR(SUMIF(INDIRECT(ADDRESS(ROW(),COLUMN()-2)):INDIRECT(ADDRESS(IF(ROW()-$H$1&gt;1,ROW()-$H$1,2),COLUMN()-2)),"&gt;=0"),0)</f>
        <v>0</v>
      </c>
      <c r="E461" s="7">
        <f t="shared" ca="1" si="7"/>
        <v>0</v>
      </c>
    </row>
    <row r="462" spans="1:5" x14ac:dyDescent="0.25">
      <c r="A462" s="1">
        <v>44835</v>
      </c>
      <c r="C462" s="5">
        <f ca="1">IFERROR(AVERAGEIF(INDIRECT(ADDRESS(ROW(),COLUMN()-1)):INDIRECT(ADDRESS(IF(ROW()-$H$1&gt;1,ROW()-$H$1,2),COLUMN()-1)),"&gt;=0"),0)</f>
        <v>0</v>
      </c>
      <c r="D462" s="5">
        <f ca="1">IFERROR(SUMIF(INDIRECT(ADDRESS(ROW(),COLUMN()-2)):INDIRECT(ADDRESS(IF(ROW()-$H$1&gt;1,ROW()-$H$1,2),COLUMN()-2)),"&gt;=0"),0)</f>
        <v>0</v>
      </c>
      <c r="E462" s="7">
        <f t="shared" ca="1" si="7"/>
        <v>0</v>
      </c>
    </row>
    <row r="463" spans="1:5" x14ac:dyDescent="0.25">
      <c r="A463" s="1">
        <v>44836</v>
      </c>
      <c r="C463" s="5">
        <f ca="1">IFERROR(AVERAGEIF(INDIRECT(ADDRESS(ROW(),COLUMN()-1)):INDIRECT(ADDRESS(IF(ROW()-$H$1&gt;1,ROW()-$H$1,2),COLUMN()-1)),"&gt;=0"),0)</f>
        <v>0</v>
      </c>
      <c r="D463" s="5">
        <f ca="1">IFERROR(SUMIF(INDIRECT(ADDRESS(ROW(),COLUMN()-2)):INDIRECT(ADDRESS(IF(ROW()-$H$1&gt;1,ROW()-$H$1,2),COLUMN()-2)),"&gt;=0"),0)</f>
        <v>0</v>
      </c>
      <c r="E463" s="7">
        <f t="shared" ca="1" si="7"/>
        <v>0</v>
      </c>
    </row>
    <row r="464" spans="1:5" x14ac:dyDescent="0.25">
      <c r="A464" s="1">
        <v>44837</v>
      </c>
      <c r="C464" s="5">
        <f ca="1">IFERROR(AVERAGEIF(INDIRECT(ADDRESS(ROW(),COLUMN()-1)):INDIRECT(ADDRESS(IF(ROW()-$H$1&gt;1,ROW()-$H$1,2),COLUMN()-1)),"&gt;=0"),0)</f>
        <v>0</v>
      </c>
      <c r="D464" s="5">
        <f ca="1">IFERROR(SUMIF(INDIRECT(ADDRESS(ROW(),COLUMN()-2)):INDIRECT(ADDRESS(IF(ROW()-$H$1&gt;1,ROW()-$H$1,2),COLUMN()-2)),"&gt;=0"),0)</f>
        <v>0</v>
      </c>
      <c r="E464" s="7">
        <f t="shared" ca="1" si="7"/>
        <v>0</v>
      </c>
    </row>
    <row r="465" spans="1:5" x14ac:dyDescent="0.25">
      <c r="A465" s="1">
        <v>44838</v>
      </c>
      <c r="C465" s="5">
        <f ca="1">IFERROR(AVERAGEIF(INDIRECT(ADDRESS(ROW(),COLUMN()-1)):INDIRECT(ADDRESS(IF(ROW()-$H$1&gt;1,ROW()-$H$1,2),COLUMN()-1)),"&gt;=0"),0)</f>
        <v>0</v>
      </c>
      <c r="D465" s="5">
        <f ca="1">IFERROR(SUMIF(INDIRECT(ADDRESS(ROW(),COLUMN()-2)):INDIRECT(ADDRESS(IF(ROW()-$H$1&gt;1,ROW()-$H$1,2),COLUMN()-2)),"&gt;=0"),0)</f>
        <v>0</v>
      </c>
      <c r="E465" s="7">
        <f t="shared" ca="1" si="7"/>
        <v>0</v>
      </c>
    </row>
    <row r="466" spans="1:5" x14ac:dyDescent="0.25">
      <c r="A466" s="1">
        <v>44839</v>
      </c>
      <c r="C466" s="5">
        <f ca="1">IFERROR(AVERAGEIF(INDIRECT(ADDRESS(ROW(),COLUMN()-1)):INDIRECT(ADDRESS(IF(ROW()-$H$1&gt;1,ROW()-$H$1,2),COLUMN()-1)),"&gt;=0"),0)</f>
        <v>0</v>
      </c>
      <c r="D466" s="5">
        <f ca="1">IFERROR(SUMIF(INDIRECT(ADDRESS(ROW(),COLUMN()-2)):INDIRECT(ADDRESS(IF(ROW()-$H$1&gt;1,ROW()-$H$1,2),COLUMN()-2)),"&gt;=0"),0)</f>
        <v>0</v>
      </c>
      <c r="E466" s="7">
        <f t="shared" ca="1" si="7"/>
        <v>0</v>
      </c>
    </row>
    <row r="467" spans="1:5" x14ac:dyDescent="0.25">
      <c r="A467" s="1">
        <v>44840</v>
      </c>
      <c r="C467" s="5">
        <f ca="1">IFERROR(AVERAGEIF(INDIRECT(ADDRESS(ROW(),COLUMN()-1)):INDIRECT(ADDRESS(IF(ROW()-$H$1&gt;1,ROW()-$H$1,2),COLUMN()-1)),"&gt;=0"),0)</f>
        <v>0</v>
      </c>
      <c r="D467" s="5">
        <f ca="1">IFERROR(SUMIF(INDIRECT(ADDRESS(ROW(),COLUMN()-2)):INDIRECT(ADDRESS(IF(ROW()-$H$1&gt;1,ROW()-$H$1,2),COLUMN()-2)),"&gt;=0"),0)</f>
        <v>0</v>
      </c>
      <c r="E467" s="7">
        <f t="shared" ca="1" si="7"/>
        <v>0</v>
      </c>
    </row>
    <row r="468" spans="1:5" x14ac:dyDescent="0.25">
      <c r="A468" s="1">
        <v>44841</v>
      </c>
      <c r="C468" s="5">
        <f ca="1">IFERROR(AVERAGEIF(INDIRECT(ADDRESS(ROW(),COLUMN()-1)):INDIRECT(ADDRESS(IF(ROW()-$H$1&gt;1,ROW()-$H$1,2),COLUMN()-1)),"&gt;=0"),0)</f>
        <v>0</v>
      </c>
      <c r="D468" s="5">
        <f ca="1">IFERROR(SUMIF(INDIRECT(ADDRESS(ROW(),COLUMN()-2)):INDIRECT(ADDRESS(IF(ROW()-$H$1&gt;1,ROW()-$H$1,2),COLUMN()-2)),"&gt;=0"),0)</f>
        <v>0</v>
      </c>
      <c r="E468" s="7">
        <f t="shared" ca="1" si="7"/>
        <v>0</v>
      </c>
    </row>
    <row r="469" spans="1:5" x14ac:dyDescent="0.25">
      <c r="A469" s="1">
        <v>44842</v>
      </c>
      <c r="C469" s="5">
        <f ca="1">IFERROR(AVERAGEIF(INDIRECT(ADDRESS(ROW(),COLUMN()-1)):INDIRECT(ADDRESS(IF(ROW()-$H$1&gt;1,ROW()-$H$1,2),COLUMN()-1)),"&gt;=0"),0)</f>
        <v>0</v>
      </c>
      <c r="D469" s="5">
        <f ca="1">IFERROR(SUMIF(INDIRECT(ADDRESS(ROW(),COLUMN()-2)):INDIRECT(ADDRESS(IF(ROW()-$H$1&gt;1,ROW()-$H$1,2),COLUMN()-2)),"&gt;=0"),0)</f>
        <v>0</v>
      </c>
      <c r="E469" s="7">
        <f t="shared" ca="1" si="7"/>
        <v>0</v>
      </c>
    </row>
    <row r="470" spans="1:5" x14ac:dyDescent="0.25">
      <c r="A470" s="1">
        <v>44843</v>
      </c>
      <c r="C470" s="5">
        <f ca="1">IFERROR(AVERAGEIF(INDIRECT(ADDRESS(ROW(),COLUMN()-1)):INDIRECT(ADDRESS(IF(ROW()-$H$1&gt;1,ROW()-$H$1,2),COLUMN()-1)),"&gt;=0"),0)</f>
        <v>0</v>
      </c>
      <c r="D470" s="5">
        <f ca="1">IFERROR(SUMIF(INDIRECT(ADDRESS(ROW(),COLUMN()-2)):INDIRECT(ADDRESS(IF(ROW()-$H$1&gt;1,ROW()-$H$1,2),COLUMN()-2)),"&gt;=0"),0)</f>
        <v>0</v>
      </c>
      <c r="E470" s="7">
        <f t="shared" ca="1" si="7"/>
        <v>0</v>
      </c>
    </row>
    <row r="471" spans="1:5" x14ac:dyDescent="0.25">
      <c r="A471" s="1">
        <v>44844</v>
      </c>
      <c r="C471" s="5">
        <f ca="1">IFERROR(AVERAGEIF(INDIRECT(ADDRESS(ROW(),COLUMN()-1)):INDIRECT(ADDRESS(IF(ROW()-$H$1&gt;1,ROW()-$H$1,2),COLUMN()-1)),"&gt;=0"),0)</f>
        <v>0</v>
      </c>
      <c r="D471" s="5">
        <f ca="1">IFERROR(SUMIF(INDIRECT(ADDRESS(ROW(),COLUMN()-2)):INDIRECT(ADDRESS(IF(ROW()-$H$1&gt;1,ROW()-$H$1,2),COLUMN()-2)),"&gt;=0"),0)</f>
        <v>0</v>
      </c>
      <c r="E471" s="7">
        <f t="shared" ca="1" si="7"/>
        <v>0</v>
      </c>
    </row>
    <row r="472" spans="1:5" x14ac:dyDescent="0.25">
      <c r="A472" s="1">
        <v>44845</v>
      </c>
      <c r="C472" s="5">
        <f ca="1">IFERROR(AVERAGEIF(INDIRECT(ADDRESS(ROW(),COLUMN()-1)):INDIRECT(ADDRESS(IF(ROW()-$H$1&gt;1,ROW()-$H$1,2),COLUMN()-1)),"&gt;=0"),0)</f>
        <v>0</v>
      </c>
      <c r="D472" s="5">
        <f ca="1">IFERROR(SUMIF(INDIRECT(ADDRESS(ROW(),COLUMN()-2)):INDIRECT(ADDRESS(IF(ROW()-$H$1&gt;1,ROW()-$H$1,2),COLUMN()-2)),"&gt;=0"),0)</f>
        <v>0</v>
      </c>
      <c r="E472" s="7">
        <f t="shared" ca="1" si="7"/>
        <v>0</v>
      </c>
    </row>
    <row r="473" spans="1:5" x14ac:dyDescent="0.25">
      <c r="A473" s="1">
        <v>44846</v>
      </c>
      <c r="C473" s="5">
        <f ca="1">IFERROR(AVERAGEIF(INDIRECT(ADDRESS(ROW(),COLUMN()-1)):INDIRECT(ADDRESS(IF(ROW()-$H$1&gt;1,ROW()-$H$1,2),COLUMN()-1)),"&gt;=0"),0)</f>
        <v>0</v>
      </c>
      <c r="D473" s="5">
        <f ca="1">IFERROR(SUMIF(INDIRECT(ADDRESS(ROW(),COLUMN()-2)):INDIRECT(ADDRESS(IF(ROW()-$H$1&gt;1,ROW()-$H$1,2),COLUMN()-2)),"&gt;=0"),0)</f>
        <v>0</v>
      </c>
      <c r="E473" s="7">
        <f t="shared" ca="1" si="7"/>
        <v>0</v>
      </c>
    </row>
    <row r="474" spans="1:5" x14ac:dyDescent="0.25">
      <c r="A474" s="1">
        <v>44847</v>
      </c>
      <c r="C474" s="5">
        <f ca="1">IFERROR(AVERAGEIF(INDIRECT(ADDRESS(ROW(),COLUMN()-1)):INDIRECT(ADDRESS(IF(ROW()-$H$1&gt;1,ROW()-$H$1,2),COLUMN()-1)),"&gt;=0"),0)</f>
        <v>0</v>
      </c>
      <c r="D474" s="5">
        <f ca="1">IFERROR(SUMIF(INDIRECT(ADDRESS(ROW(),COLUMN()-2)):INDIRECT(ADDRESS(IF(ROW()-$H$1&gt;1,ROW()-$H$1,2),COLUMN()-2)),"&gt;=0"),0)</f>
        <v>0</v>
      </c>
      <c r="E474" s="7">
        <f t="shared" ca="1" si="7"/>
        <v>0</v>
      </c>
    </row>
    <row r="475" spans="1:5" x14ac:dyDescent="0.25">
      <c r="A475" s="1">
        <v>44848</v>
      </c>
      <c r="C475" s="5">
        <f ca="1">IFERROR(AVERAGEIF(INDIRECT(ADDRESS(ROW(),COLUMN()-1)):INDIRECT(ADDRESS(IF(ROW()-$H$1&gt;1,ROW()-$H$1,2),COLUMN()-1)),"&gt;=0"),0)</f>
        <v>0</v>
      </c>
      <c r="D475" s="5">
        <f ca="1">IFERROR(SUMIF(INDIRECT(ADDRESS(ROW(),COLUMN()-2)):INDIRECT(ADDRESS(IF(ROW()-$H$1&gt;1,ROW()-$H$1,2),COLUMN()-2)),"&gt;=0"),0)</f>
        <v>0</v>
      </c>
      <c r="E475" s="7">
        <f t="shared" ca="1" si="7"/>
        <v>0</v>
      </c>
    </row>
    <row r="476" spans="1:5" x14ac:dyDescent="0.25">
      <c r="A476" s="1">
        <v>44849</v>
      </c>
      <c r="C476" s="5">
        <f ca="1">IFERROR(AVERAGEIF(INDIRECT(ADDRESS(ROW(),COLUMN()-1)):INDIRECT(ADDRESS(IF(ROW()-$H$1&gt;1,ROW()-$H$1,2),COLUMN()-1)),"&gt;=0"),0)</f>
        <v>0</v>
      </c>
      <c r="D476" s="5">
        <f ca="1">IFERROR(SUMIF(INDIRECT(ADDRESS(ROW(),COLUMN()-2)):INDIRECT(ADDRESS(IF(ROW()-$H$1&gt;1,ROW()-$H$1,2),COLUMN()-2)),"&gt;=0"),0)</f>
        <v>0</v>
      </c>
      <c r="E476" s="7">
        <f t="shared" ca="1" si="7"/>
        <v>0</v>
      </c>
    </row>
    <row r="477" spans="1:5" x14ac:dyDescent="0.25">
      <c r="A477" s="1">
        <v>44850</v>
      </c>
      <c r="C477" s="5">
        <f ca="1">IFERROR(AVERAGEIF(INDIRECT(ADDRESS(ROW(),COLUMN()-1)):INDIRECT(ADDRESS(IF(ROW()-$H$1&gt;1,ROW()-$H$1,2),COLUMN()-1)),"&gt;=0"),0)</f>
        <v>0</v>
      </c>
      <c r="D477" s="5">
        <f ca="1">IFERROR(SUMIF(INDIRECT(ADDRESS(ROW(),COLUMN()-2)):INDIRECT(ADDRESS(IF(ROW()-$H$1&gt;1,ROW()-$H$1,2),COLUMN()-2)),"&gt;=0"),0)</f>
        <v>0</v>
      </c>
      <c r="E477" s="7">
        <f t="shared" ca="1" si="7"/>
        <v>0</v>
      </c>
    </row>
    <row r="478" spans="1:5" x14ac:dyDescent="0.25">
      <c r="A478" s="1">
        <v>44851</v>
      </c>
      <c r="C478" s="5">
        <f ca="1">IFERROR(AVERAGEIF(INDIRECT(ADDRESS(ROW(),COLUMN()-1)):INDIRECT(ADDRESS(IF(ROW()-$H$1&gt;1,ROW()-$H$1,2),COLUMN()-1)),"&gt;=0"),0)</f>
        <v>0</v>
      </c>
      <c r="D478" s="5">
        <f ca="1">IFERROR(SUMIF(INDIRECT(ADDRESS(ROW(),COLUMN()-2)):INDIRECT(ADDRESS(IF(ROW()-$H$1&gt;1,ROW()-$H$1,2),COLUMN()-2)),"&gt;=0"),0)</f>
        <v>0</v>
      </c>
      <c r="E478" s="7">
        <f t="shared" ca="1" si="7"/>
        <v>0</v>
      </c>
    </row>
    <row r="479" spans="1:5" x14ac:dyDescent="0.25">
      <c r="A479" s="1">
        <v>44852</v>
      </c>
      <c r="C479" s="5">
        <f ca="1">IFERROR(AVERAGEIF(INDIRECT(ADDRESS(ROW(),COLUMN()-1)):INDIRECT(ADDRESS(IF(ROW()-$H$1&gt;1,ROW()-$H$1,2),COLUMN()-1)),"&gt;=0"),0)</f>
        <v>0</v>
      </c>
      <c r="D479" s="5">
        <f ca="1">IFERROR(SUMIF(INDIRECT(ADDRESS(ROW(),COLUMN()-2)):INDIRECT(ADDRESS(IF(ROW()-$H$1&gt;1,ROW()-$H$1,2),COLUMN()-2)),"&gt;=0"),0)</f>
        <v>0</v>
      </c>
      <c r="E479" s="7">
        <f t="shared" ca="1" si="7"/>
        <v>0</v>
      </c>
    </row>
    <row r="480" spans="1:5" x14ac:dyDescent="0.25">
      <c r="A480" s="1">
        <v>44853</v>
      </c>
      <c r="C480" s="5">
        <f ca="1">IFERROR(AVERAGEIF(INDIRECT(ADDRESS(ROW(),COLUMN()-1)):INDIRECT(ADDRESS(IF(ROW()-$H$1&gt;1,ROW()-$H$1,2),COLUMN()-1)),"&gt;=0"),0)</f>
        <v>0</v>
      </c>
      <c r="D480" s="5">
        <f ca="1">IFERROR(SUMIF(INDIRECT(ADDRESS(ROW(),COLUMN()-2)):INDIRECT(ADDRESS(IF(ROW()-$H$1&gt;1,ROW()-$H$1,2),COLUMN()-2)),"&gt;=0"),0)</f>
        <v>0</v>
      </c>
      <c r="E480" s="7">
        <f t="shared" ca="1" si="7"/>
        <v>0</v>
      </c>
    </row>
    <row r="481" spans="1:5" x14ac:dyDescent="0.25">
      <c r="A481" s="1">
        <v>44854</v>
      </c>
      <c r="C481" s="5">
        <f ca="1">IFERROR(AVERAGEIF(INDIRECT(ADDRESS(ROW(),COLUMN()-1)):INDIRECT(ADDRESS(IF(ROW()-$H$1&gt;1,ROW()-$H$1,2),COLUMN()-1)),"&gt;=0"),0)</f>
        <v>0</v>
      </c>
      <c r="D481" s="5">
        <f ca="1">IFERROR(SUMIF(INDIRECT(ADDRESS(ROW(),COLUMN()-2)):INDIRECT(ADDRESS(IF(ROW()-$H$1&gt;1,ROW()-$H$1,2),COLUMN()-2)),"&gt;=0"),0)</f>
        <v>0</v>
      </c>
      <c r="E481" s="7">
        <f t="shared" ca="1" si="7"/>
        <v>0</v>
      </c>
    </row>
    <row r="482" spans="1:5" x14ac:dyDescent="0.25">
      <c r="A482" s="1">
        <v>44855</v>
      </c>
      <c r="C482" s="5">
        <f ca="1">IFERROR(AVERAGEIF(INDIRECT(ADDRESS(ROW(),COLUMN()-1)):INDIRECT(ADDRESS(IF(ROW()-$H$1&gt;1,ROW()-$H$1,2),COLUMN()-1)),"&gt;=0"),0)</f>
        <v>0</v>
      </c>
      <c r="D482" s="5">
        <f ca="1">IFERROR(SUMIF(INDIRECT(ADDRESS(ROW(),COLUMN()-2)):INDIRECT(ADDRESS(IF(ROW()-$H$1&gt;1,ROW()-$H$1,2),COLUMN()-2)),"&gt;=0"),0)</f>
        <v>0</v>
      </c>
      <c r="E482" s="7">
        <f t="shared" ca="1" si="7"/>
        <v>0</v>
      </c>
    </row>
    <row r="483" spans="1:5" x14ac:dyDescent="0.25">
      <c r="A483" s="1">
        <v>44856</v>
      </c>
      <c r="C483" s="5">
        <f ca="1">IFERROR(AVERAGEIF(INDIRECT(ADDRESS(ROW(),COLUMN()-1)):INDIRECT(ADDRESS(IF(ROW()-$H$1&gt;1,ROW()-$H$1,2),COLUMN()-1)),"&gt;=0"),0)</f>
        <v>0</v>
      </c>
      <c r="D483" s="5">
        <f ca="1">IFERROR(SUMIF(INDIRECT(ADDRESS(ROW(),COLUMN()-2)):INDIRECT(ADDRESS(IF(ROW()-$H$1&gt;1,ROW()-$H$1,2),COLUMN()-2)),"&gt;=0"),0)</f>
        <v>0</v>
      </c>
      <c r="E483" s="7">
        <f t="shared" ca="1" si="7"/>
        <v>0</v>
      </c>
    </row>
    <row r="484" spans="1:5" x14ac:dyDescent="0.25">
      <c r="A484" s="1">
        <v>44857</v>
      </c>
      <c r="C484" s="5">
        <f ca="1">IFERROR(AVERAGEIF(INDIRECT(ADDRESS(ROW(),COLUMN()-1)):INDIRECT(ADDRESS(IF(ROW()-$H$1&gt;1,ROW()-$H$1,2),COLUMN()-1)),"&gt;=0"),0)</f>
        <v>0</v>
      </c>
      <c r="D484" s="5">
        <f ca="1">IFERROR(SUMIF(INDIRECT(ADDRESS(ROW(),COLUMN()-2)):INDIRECT(ADDRESS(IF(ROW()-$H$1&gt;1,ROW()-$H$1,2),COLUMN()-2)),"&gt;=0"),0)</f>
        <v>0</v>
      </c>
      <c r="E484" s="7">
        <f t="shared" ca="1" si="7"/>
        <v>0</v>
      </c>
    </row>
    <row r="485" spans="1:5" x14ac:dyDescent="0.25">
      <c r="A485" s="1">
        <v>44858</v>
      </c>
      <c r="C485" s="5">
        <f ca="1">IFERROR(AVERAGEIF(INDIRECT(ADDRESS(ROW(),COLUMN()-1)):INDIRECT(ADDRESS(IF(ROW()-$H$1&gt;1,ROW()-$H$1,2),COLUMN()-1)),"&gt;=0"),0)</f>
        <v>0</v>
      </c>
      <c r="D485" s="5">
        <f ca="1">IFERROR(SUMIF(INDIRECT(ADDRESS(ROW(),COLUMN()-2)):INDIRECT(ADDRESS(IF(ROW()-$H$1&gt;1,ROW()-$H$1,2),COLUMN()-2)),"&gt;=0"),0)</f>
        <v>0</v>
      </c>
      <c r="E485" s="7">
        <f t="shared" ca="1" si="7"/>
        <v>0</v>
      </c>
    </row>
    <row r="486" spans="1:5" x14ac:dyDescent="0.25">
      <c r="A486" s="1">
        <v>44859</v>
      </c>
      <c r="C486" s="5">
        <f ca="1">IFERROR(AVERAGEIF(INDIRECT(ADDRESS(ROW(),COLUMN()-1)):INDIRECT(ADDRESS(IF(ROW()-$H$1&gt;1,ROW()-$H$1,2),COLUMN()-1)),"&gt;=0"),0)</f>
        <v>0</v>
      </c>
      <c r="D486" s="5">
        <f ca="1">IFERROR(SUMIF(INDIRECT(ADDRESS(ROW(),COLUMN()-2)):INDIRECT(ADDRESS(IF(ROW()-$H$1&gt;1,ROW()-$H$1,2),COLUMN()-2)),"&gt;=0"),0)</f>
        <v>0</v>
      </c>
      <c r="E486" s="7">
        <f t="shared" ca="1" si="7"/>
        <v>0</v>
      </c>
    </row>
    <row r="487" spans="1:5" x14ac:dyDescent="0.25">
      <c r="A487" s="1">
        <v>44860</v>
      </c>
      <c r="C487" s="5">
        <f ca="1">IFERROR(AVERAGEIF(INDIRECT(ADDRESS(ROW(),COLUMN()-1)):INDIRECT(ADDRESS(IF(ROW()-$H$1&gt;1,ROW()-$H$1,2),COLUMN()-1)),"&gt;=0"),0)</f>
        <v>0</v>
      </c>
      <c r="D487" s="5">
        <f ca="1">IFERROR(SUMIF(INDIRECT(ADDRESS(ROW(),COLUMN()-2)):INDIRECT(ADDRESS(IF(ROW()-$H$1&gt;1,ROW()-$H$1,2),COLUMN()-2)),"&gt;=0"),0)</f>
        <v>0</v>
      </c>
      <c r="E487" s="7">
        <f t="shared" ca="1" si="7"/>
        <v>0</v>
      </c>
    </row>
    <row r="488" spans="1:5" x14ac:dyDescent="0.25">
      <c r="A488" s="1">
        <v>44861</v>
      </c>
      <c r="C488" s="5">
        <f ca="1">IFERROR(AVERAGEIF(INDIRECT(ADDRESS(ROW(),COLUMN()-1)):INDIRECT(ADDRESS(IF(ROW()-$H$1&gt;1,ROW()-$H$1,2),COLUMN()-1)),"&gt;=0"),0)</f>
        <v>0</v>
      </c>
      <c r="D488" s="5">
        <f ca="1">IFERROR(SUMIF(INDIRECT(ADDRESS(ROW(),COLUMN()-2)):INDIRECT(ADDRESS(IF(ROW()-$H$1&gt;1,ROW()-$H$1,2),COLUMN()-2)),"&gt;=0"),0)</f>
        <v>0</v>
      </c>
      <c r="E488" s="7">
        <f t="shared" ca="1" si="7"/>
        <v>0</v>
      </c>
    </row>
    <row r="489" spans="1:5" x14ac:dyDescent="0.25">
      <c r="A489" s="1">
        <v>44862</v>
      </c>
      <c r="C489" s="5">
        <f ca="1">IFERROR(AVERAGEIF(INDIRECT(ADDRESS(ROW(),COLUMN()-1)):INDIRECT(ADDRESS(IF(ROW()-$H$1&gt;1,ROW()-$H$1,2),COLUMN()-1)),"&gt;=0"),0)</f>
        <v>0</v>
      </c>
      <c r="D489" s="5">
        <f ca="1">IFERROR(SUMIF(INDIRECT(ADDRESS(ROW(),COLUMN()-2)):INDIRECT(ADDRESS(IF(ROW()-$H$1&gt;1,ROW()-$H$1,2),COLUMN()-2)),"&gt;=0"),0)</f>
        <v>0</v>
      </c>
      <c r="E489" s="7">
        <f t="shared" ca="1" si="7"/>
        <v>0</v>
      </c>
    </row>
    <row r="490" spans="1:5" x14ac:dyDescent="0.25">
      <c r="A490" s="1">
        <v>44863</v>
      </c>
      <c r="C490" s="5">
        <f ca="1">IFERROR(AVERAGEIF(INDIRECT(ADDRESS(ROW(),COLUMN()-1)):INDIRECT(ADDRESS(IF(ROW()-$H$1&gt;1,ROW()-$H$1,2),COLUMN()-1)),"&gt;=0"),0)</f>
        <v>0</v>
      </c>
      <c r="D490" s="5">
        <f ca="1">IFERROR(SUMIF(INDIRECT(ADDRESS(ROW(),COLUMN()-2)):INDIRECT(ADDRESS(IF(ROW()-$H$1&gt;1,ROW()-$H$1,2),COLUMN()-2)),"&gt;=0"),0)</f>
        <v>0</v>
      </c>
      <c r="E490" s="7">
        <f t="shared" ca="1" si="7"/>
        <v>0</v>
      </c>
    </row>
    <row r="491" spans="1:5" x14ac:dyDescent="0.25">
      <c r="A491" s="1">
        <v>44864</v>
      </c>
      <c r="C491" s="5">
        <f ca="1">IFERROR(AVERAGEIF(INDIRECT(ADDRESS(ROW(),COLUMN()-1)):INDIRECT(ADDRESS(IF(ROW()-$H$1&gt;1,ROW()-$H$1,2),COLUMN()-1)),"&gt;=0"),0)</f>
        <v>0</v>
      </c>
      <c r="D491" s="5">
        <f ca="1">IFERROR(SUMIF(INDIRECT(ADDRESS(ROW(),COLUMN()-2)):INDIRECT(ADDRESS(IF(ROW()-$H$1&gt;1,ROW()-$H$1,2),COLUMN()-2)),"&gt;=0"),0)</f>
        <v>0</v>
      </c>
      <c r="E491" s="7">
        <f t="shared" ca="1" si="7"/>
        <v>0</v>
      </c>
    </row>
    <row r="492" spans="1:5" x14ac:dyDescent="0.25">
      <c r="A492" s="1">
        <v>44865</v>
      </c>
      <c r="C492" s="5">
        <f ca="1">IFERROR(AVERAGEIF(INDIRECT(ADDRESS(ROW(),COLUMN()-1)):INDIRECT(ADDRESS(IF(ROW()-$H$1&gt;1,ROW()-$H$1,2),COLUMN()-1)),"&gt;=0"),0)</f>
        <v>0</v>
      </c>
      <c r="D492" s="5">
        <f ca="1">IFERROR(SUMIF(INDIRECT(ADDRESS(ROW(),COLUMN()-2)):INDIRECT(ADDRESS(IF(ROW()-$H$1&gt;1,ROW()-$H$1,2),COLUMN()-2)),"&gt;=0"),0)</f>
        <v>0</v>
      </c>
      <c r="E492" s="7">
        <f t="shared" ca="1" si="7"/>
        <v>0</v>
      </c>
    </row>
    <row r="493" spans="1:5" x14ac:dyDescent="0.25">
      <c r="A493" s="1">
        <v>44866</v>
      </c>
      <c r="C493" s="5">
        <f ca="1">IFERROR(AVERAGEIF(INDIRECT(ADDRESS(ROW(),COLUMN()-1)):INDIRECT(ADDRESS(IF(ROW()-$H$1&gt;1,ROW()-$H$1,2),COLUMN()-1)),"&gt;=0"),0)</f>
        <v>0</v>
      </c>
      <c r="D493" s="5">
        <f ca="1">IFERROR(SUMIF(INDIRECT(ADDRESS(ROW(),COLUMN()-2)):INDIRECT(ADDRESS(IF(ROW()-$H$1&gt;1,ROW()-$H$1,2),COLUMN()-2)),"&gt;=0"),0)</f>
        <v>0</v>
      </c>
      <c r="E493" s="7">
        <f t="shared" ca="1" si="7"/>
        <v>0</v>
      </c>
    </row>
    <row r="494" spans="1:5" x14ac:dyDescent="0.25">
      <c r="A494" s="1">
        <v>44867</v>
      </c>
      <c r="C494" s="5">
        <f ca="1">IFERROR(AVERAGEIF(INDIRECT(ADDRESS(ROW(),COLUMN()-1)):INDIRECT(ADDRESS(IF(ROW()-$H$1&gt;1,ROW()-$H$1,2),COLUMN()-1)),"&gt;=0"),0)</f>
        <v>0</v>
      </c>
      <c r="D494" s="5">
        <f ca="1">IFERROR(SUMIF(INDIRECT(ADDRESS(ROW(),COLUMN()-2)):INDIRECT(ADDRESS(IF(ROW()-$H$1&gt;1,ROW()-$H$1,2),COLUMN()-2)),"&gt;=0"),0)</f>
        <v>0</v>
      </c>
      <c r="E494" s="7">
        <f t="shared" ca="1" si="7"/>
        <v>0</v>
      </c>
    </row>
    <row r="495" spans="1:5" x14ac:dyDescent="0.25">
      <c r="A495" s="1">
        <v>44868</v>
      </c>
      <c r="C495" s="5">
        <f ca="1">IFERROR(AVERAGEIF(INDIRECT(ADDRESS(ROW(),COLUMN()-1)):INDIRECT(ADDRESS(IF(ROW()-$H$1&gt;1,ROW()-$H$1,2),COLUMN()-1)),"&gt;=0"),0)</f>
        <v>0</v>
      </c>
      <c r="D495" s="5">
        <f ca="1">IFERROR(SUMIF(INDIRECT(ADDRESS(ROW(),COLUMN()-2)):INDIRECT(ADDRESS(IF(ROW()-$H$1&gt;1,ROW()-$H$1,2),COLUMN()-2)),"&gt;=0"),0)</f>
        <v>0</v>
      </c>
      <c r="E495" s="7">
        <f t="shared" ca="1" si="7"/>
        <v>0</v>
      </c>
    </row>
    <row r="496" spans="1:5" x14ac:dyDescent="0.25">
      <c r="A496" s="1">
        <v>44869</v>
      </c>
      <c r="C496" s="5">
        <f ca="1">IFERROR(AVERAGEIF(INDIRECT(ADDRESS(ROW(),COLUMN()-1)):INDIRECT(ADDRESS(IF(ROW()-$H$1&gt;1,ROW()-$H$1,2),COLUMN()-1)),"&gt;=0"),0)</f>
        <v>0</v>
      </c>
      <c r="D496" s="5">
        <f ca="1">IFERROR(SUMIF(INDIRECT(ADDRESS(ROW(),COLUMN()-2)):INDIRECT(ADDRESS(IF(ROW()-$H$1&gt;1,ROW()-$H$1,2),COLUMN()-2)),"&gt;=0"),0)</f>
        <v>0</v>
      </c>
      <c r="E496" s="7">
        <f t="shared" ca="1" si="7"/>
        <v>0</v>
      </c>
    </row>
    <row r="497" spans="1:5" x14ac:dyDescent="0.25">
      <c r="A497" s="1">
        <v>44870</v>
      </c>
      <c r="C497" s="5">
        <f ca="1">IFERROR(AVERAGEIF(INDIRECT(ADDRESS(ROW(),COLUMN()-1)):INDIRECT(ADDRESS(IF(ROW()-$H$1&gt;1,ROW()-$H$1,2),COLUMN()-1)),"&gt;=0"),0)</f>
        <v>0</v>
      </c>
      <c r="D497" s="5">
        <f ca="1">IFERROR(SUMIF(INDIRECT(ADDRESS(ROW(),COLUMN()-2)):INDIRECT(ADDRESS(IF(ROW()-$H$1&gt;1,ROW()-$H$1,2),COLUMN()-2)),"&gt;=0"),0)</f>
        <v>0</v>
      </c>
      <c r="E497" s="7">
        <f t="shared" ca="1" si="7"/>
        <v>0</v>
      </c>
    </row>
    <row r="498" spans="1:5" x14ac:dyDescent="0.25">
      <c r="A498" s="1">
        <v>44871</v>
      </c>
      <c r="C498" s="5">
        <f ca="1">IFERROR(AVERAGEIF(INDIRECT(ADDRESS(ROW(),COLUMN()-1)):INDIRECT(ADDRESS(IF(ROW()-$H$1&gt;1,ROW()-$H$1,2),COLUMN()-1)),"&gt;=0"),0)</f>
        <v>0</v>
      </c>
      <c r="D498" s="5">
        <f ca="1">IFERROR(SUMIF(INDIRECT(ADDRESS(ROW(),COLUMN()-2)):INDIRECT(ADDRESS(IF(ROW()-$H$1&gt;1,ROW()-$H$1,2),COLUMN()-2)),"&gt;=0"),0)</f>
        <v>0</v>
      </c>
      <c r="E498" s="7">
        <f t="shared" ca="1" si="7"/>
        <v>0</v>
      </c>
    </row>
    <row r="499" spans="1:5" x14ac:dyDescent="0.25">
      <c r="A499" s="1">
        <v>44872</v>
      </c>
      <c r="C499" s="5">
        <f ca="1">IFERROR(AVERAGEIF(INDIRECT(ADDRESS(ROW(),COLUMN()-1)):INDIRECT(ADDRESS(IF(ROW()-$H$1&gt;1,ROW()-$H$1,2),COLUMN()-1)),"&gt;=0"),0)</f>
        <v>0</v>
      </c>
      <c r="D499" s="5">
        <f ca="1">IFERROR(SUMIF(INDIRECT(ADDRESS(ROW(),COLUMN()-2)):INDIRECT(ADDRESS(IF(ROW()-$H$1&gt;1,ROW()-$H$1,2),COLUMN()-2)),"&gt;=0"),0)</f>
        <v>0</v>
      </c>
      <c r="E499" s="7">
        <f t="shared" ca="1" si="7"/>
        <v>0</v>
      </c>
    </row>
    <row r="500" spans="1:5" x14ac:dyDescent="0.25">
      <c r="A500" s="1">
        <v>44873</v>
      </c>
      <c r="C500" s="5">
        <f ca="1">IFERROR(AVERAGEIF(INDIRECT(ADDRESS(ROW(),COLUMN()-1)):INDIRECT(ADDRESS(IF(ROW()-$H$1&gt;1,ROW()-$H$1,2),COLUMN()-1)),"&gt;=0"),0)</f>
        <v>0</v>
      </c>
      <c r="D500" s="5">
        <f ca="1">IFERROR(SUMIF(INDIRECT(ADDRESS(ROW(),COLUMN()-2)):INDIRECT(ADDRESS(IF(ROW()-$H$1&gt;1,ROW()-$H$1,2),COLUMN()-2)),"&gt;=0"),0)</f>
        <v>0</v>
      </c>
      <c r="E500" s="7">
        <f t="shared" ca="1" si="7"/>
        <v>0</v>
      </c>
    </row>
    <row r="501" spans="1:5" x14ac:dyDescent="0.25">
      <c r="A501" s="1">
        <v>44874</v>
      </c>
      <c r="C501" s="5">
        <f ca="1">IFERROR(AVERAGEIF(INDIRECT(ADDRESS(ROW(),COLUMN()-1)):INDIRECT(ADDRESS(IF(ROW()-$H$1&gt;1,ROW()-$H$1,2),COLUMN()-1)),"&gt;=0"),0)</f>
        <v>0</v>
      </c>
      <c r="D501" s="5">
        <f ca="1">IFERROR(SUMIF(INDIRECT(ADDRESS(ROW(),COLUMN()-2)):INDIRECT(ADDRESS(IF(ROW()-$H$1&gt;1,ROW()-$H$1,2),COLUMN()-2)),"&gt;=0"),0)</f>
        <v>0</v>
      </c>
      <c r="E501" s="7">
        <f t="shared" ca="1" si="7"/>
        <v>0</v>
      </c>
    </row>
    <row r="502" spans="1:5" x14ac:dyDescent="0.25">
      <c r="A502" s="1">
        <v>44875</v>
      </c>
      <c r="C502" s="5">
        <f ca="1">IFERROR(AVERAGEIF(INDIRECT(ADDRESS(ROW(),COLUMN()-1)):INDIRECT(ADDRESS(IF(ROW()-$H$1&gt;1,ROW()-$H$1,2),COLUMN()-1)),"&gt;=0"),0)</f>
        <v>0</v>
      </c>
      <c r="D502" s="5">
        <f ca="1">IFERROR(SUMIF(INDIRECT(ADDRESS(ROW(),COLUMN()-2)):INDIRECT(ADDRESS(IF(ROW()-$H$1&gt;1,ROW()-$H$1,2),COLUMN()-2)),"&gt;=0"),0)</f>
        <v>0</v>
      </c>
      <c r="E502" s="7">
        <f t="shared" ca="1" si="7"/>
        <v>0</v>
      </c>
    </row>
    <row r="503" spans="1:5" x14ac:dyDescent="0.25">
      <c r="A503" s="1">
        <v>44876</v>
      </c>
      <c r="C503" s="5">
        <f ca="1">IFERROR(AVERAGEIF(INDIRECT(ADDRESS(ROW(),COLUMN()-1)):INDIRECT(ADDRESS(IF(ROW()-$H$1&gt;1,ROW()-$H$1,2),COLUMN()-1)),"&gt;=0"),0)</f>
        <v>0</v>
      </c>
      <c r="D503" s="5">
        <f ca="1">IFERROR(SUMIF(INDIRECT(ADDRESS(ROW(),COLUMN()-2)):INDIRECT(ADDRESS(IF(ROW()-$H$1&gt;1,ROW()-$H$1,2),COLUMN()-2)),"&gt;=0"),0)</f>
        <v>0</v>
      </c>
      <c r="E503" s="7">
        <f t="shared" ca="1" si="7"/>
        <v>0</v>
      </c>
    </row>
    <row r="504" spans="1:5" x14ac:dyDescent="0.25">
      <c r="A504" s="1">
        <v>44877</v>
      </c>
      <c r="C504" s="5">
        <f ca="1">IFERROR(AVERAGEIF(INDIRECT(ADDRESS(ROW(),COLUMN()-1)):INDIRECT(ADDRESS(IF(ROW()-$H$1&gt;1,ROW()-$H$1,2),COLUMN()-1)),"&gt;=0"),0)</f>
        <v>0</v>
      </c>
      <c r="D504" s="5">
        <f ca="1">IFERROR(SUMIF(INDIRECT(ADDRESS(ROW(),COLUMN()-2)):INDIRECT(ADDRESS(IF(ROW()-$H$1&gt;1,ROW()-$H$1,2),COLUMN()-2)),"&gt;=0"),0)</f>
        <v>0</v>
      </c>
      <c r="E504" s="7">
        <f t="shared" ca="1" si="7"/>
        <v>0</v>
      </c>
    </row>
    <row r="505" spans="1:5" x14ac:dyDescent="0.25">
      <c r="A505" s="1">
        <v>44878</v>
      </c>
      <c r="C505" s="5">
        <f ca="1">IFERROR(AVERAGEIF(INDIRECT(ADDRESS(ROW(),COLUMN()-1)):INDIRECT(ADDRESS(IF(ROW()-$H$1&gt;1,ROW()-$H$1,2),COLUMN()-1)),"&gt;=0"),0)</f>
        <v>0</v>
      </c>
      <c r="D505" s="5">
        <f ca="1">IFERROR(SUMIF(INDIRECT(ADDRESS(ROW(),COLUMN()-2)):INDIRECT(ADDRESS(IF(ROW()-$H$1&gt;1,ROW()-$H$1,2),COLUMN()-2)),"&gt;=0"),0)</f>
        <v>0</v>
      </c>
      <c r="E505" s="7">
        <f t="shared" ca="1" si="7"/>
        <v>0</v>
      </c>
    </row>
    <row r="506" spans="1:5" x14ac:dyDescent="0.25">
      <c r="A506" s="1">
        <v>44879</v>
      </c>
      <c r="C506" s="5">
        <f ca="1">IFERROR(AVERAGEIF(INDIRECT(ADDRESS(ROW(),COLUMN()-1)):INDIRECT(ADDRESS(IF(ROW()-$H$1&gt;1,ROW()-$H$1,2),COLUMN()-1)),"&gt;=0"),0)</f>
        <v>0</v>
      </c>
      <c r="D506" s="5">
        <f ca="1">IFERROR(SUMIF(INDIRECT(ADDRESS(ROW(),COLUMN()-2)):INDIRECT(ADDRESS(IF(ROW()-$H$1&gt;1,ROW()-$H$1,2),COLUMN()-2)),"&gt;=0"),0)</f>
        <v>0</v>
      </c>
      <c r="E506" s="7">
        <f t="shared" ca="1" si="7"/>
        <v>0</v>
      </c>
    </row>
    <row r="507" spans="1:5" x14ac:dyDescent="0.25">
      <c r="A507" s="1">
        <v>44880</v>
      </c>
      <c r="C507" s="5">
        <f ca="1">IFERROR(AVERAGEIF(INDIRECT(ADDRESS(ROW(),COLUMN()-1)):INDIRECT(ADDRESS(IF(ROW()-$H$1&gt;1,ROW()-$H$1,2),COLUMN()-1)),"&gt;=0"),0)</f>
        <v>0</v>
      </c>
      <c r="D507" s="5">
        <f ca="1">IFERROR(SUMIF(INDIRECT(ADDRESS(ROW(),COLUMN()-2)):INDIRECT(ADDRESS(IF(ROW()-$H$1&gt;1,ROW()-$H$1,2),COLUMN()-2)),"&gt;=0"),0)</f>
        <v>0</v>
      </c>
      <c r="E507" s="7">
        <f t="shared" ca="1" si="7"/>
        <v>0</v>
      </c>
    </row>
    <row r="508" spans="1:5" x14ac:dyDescent="0.25">
      <c r="A508" s="1">
        <v>44881</v>
      </c>
      <c r="C508" s="5">
        <f ca="1">IFERROR(AVERAGEIF(INDIRECT(ADDRESS(ROW(),COLUMN()-1)):INDIRECT(ADDRESS(IF(ROW()-$H$1&gt;1,ROW()-$H$1,2),COLUMN()-1)),"&gt;=0"),0)</f>
        <v>0</v>
      </c>
      <c r="D508" s="5">
        <f ca="1">IFERROR(SUMIF(INDIRECT(ADDRESS(ROW(),COLUMN()-2)):INDIRECT(ADDRESS(IF(ROW()-$H$1&gt;1,ROW()-$H$1,2),COLUMN()-2)),"&gt;=0"),0)</f>
        <v>0</v>
      </c>
      <c r="E508" s="7">
        <f t="shared" ca="1" si="7"/>
        <v>0</v>
      </c>
    </row>
    <row r="509" spans="1:5" x14ac:dyDescent="0.25">
      <c r="A509" s="1">
        <v>44882</v>
      </c>
      <c r="C509" s="5">
        <f ca="1">IFERROR(AVERAGEIF(INDIRECT(ADDRESS(ROW(),COLUMN()-1)):INDIRECT(ADDRESS(IF(ROW()-$H$1&gt;1,ROW()-$H$1,2),COLUMN()-1)),"&gt;=0"),0)</f>
        <v>0</v>
      </c>
      <c r="D509" s="5">
        <f ca="1">IFERROR(SUMIF(INDIRECT(ADDRESS(ROW(),COLUMN()-2)):INDIRECT(ADDRESS(IF(ROW()-$H$1&gt;1,ROW()-$H$1,2),COLUMN()-2)),"&gt;=0"),0)</f>
        <v>0</v>
      </c>
      <c r="E509" s="7">
        <f t="shared" ca="1" si="7"/>
        <v>0</v>
      </c>
    </row>
    <row r="510" spans="1:5" x14ac:dyDescent="0.25">
      <c r="A510" s="1">
        <v>44883</v>
      </c>
      <c r="C510" s="5">
        <f ca="1">IFERROR(AVERAGEIF(INDIRECT(ADDRESS(ROW(),COLUMN()-1)):INDIRECT(ADDRESS(IF(ROW()-$H$1&gt;1,ROW()-$H$1,2),COLUMN()-1)),"&gt;=0"),0)</f>
        <v>0</v>
      </c>
      <c r="D510" s="5">
        <f ca="1">IFERROR(SUMIF(INDIRECT(ADDRESS(ROW(),COLUMN()-2)):INDIRECT(ADDRESS(IF(ROW()-$H$1&gt;1,ROW()-$H$1,2),COLUMN()-2)),"&gt;=0"),0)</f>
        <v>0</v>
      </c>
      <c r="E510" s="7">
        <f t="shared" ca="1" si="7"/>
        <v>0</v>
      </c>
    </row>
    <row r="511" spans="1:5" x14ac:dyDescent="0.25">
      <c r="A511" s="1">
        <v>44884</v>
      </c>
      <c r="C511" s="5">
        <f ca="1">IFERROR(AVERAGEIF(INDIRECT(ADDRESS(ROW(),COLUMN()-1)):INDIRECT(ADDRESS(IF(ROW()-$H$1&gt;1,ROW()-$H$1,2),COLUMN()-1)),"&gt;=0"),0)</f>
        <v>0</v>
      </c>
      <c r="D511" s="5">
        <f ca="1">IFERROR(SUMIF(INDIRECT(ADDRESS(ROW(),COLUMN()-2)):INDIRECT(ADDRESS(IF(ROW()-$H$1&gt;1,ROW()-$H$1,2),COLUMN()-2)),"&gt;=0"),0)</f>
        <v>0</v>
      </c>
      <c r="E511" s="7">
        <f t="shared" ca="1" si="7"/>
        <v>0</v>
      </c>
    </row>
    <row r="512" spans="1:5" x14ac:dyDescent="0.25">
      <c r="A512" s="1">
        <v>44885</v>
      </c>
      <c r="C512" s="5">
        <f ca="1">IFERROR(AVERAGEIF(INDIRECT(ADDRESS(ROW(),COLUMN()-1)):INDIRECT(ADDRESS(IF(ROW()-$H$1&gt;1,ROW()-$H$1,2),COLUMN()-1)),"&gt;=0"),0)</f>
        <v>0</v>
      </c>
      <c r="D512" s="5">
        <f ca="1">IFERROR(SUMIF(INDIRECT(ADDRESS(ROW(),COLUMN()-2)):INDIRECT(ADDRESS(IF(ROW()-$H$1&gt;1,ROW()-$H$1,2),COLUMN()-2)),"&gt;=0"),0)</f>
        <v>0</v>
      </c>
      <c r="E512" s="7">
        <f t="shared" ca="1" si="7"/>
        <v>0</v>
      </c>
    </row>
    <row r="513" spans="1:5" x14ac:dyDescent="0.25">
      <c r="A513" s="1">
        <v>44886</v>
      </c>
      <c r="C513" s="5">
        <f ca="1">IFERROR(AVERAGEIF(INDIRECT(ADDRESS(ROW(),COLUMN()-1)):INDIRECT(ADDRESS(IF(ROW()-$H$1&gt;1,ROW()-$H$1,2),COLUMN()-1)),"&gt;=0"),0)</f>
        <v>0</v>
      </c>
      <c r="D513" s="5">
        <f ca="1">IFERROR(SUMIF(INDIRECT(ADDRESS(ROW(),COLUMN()-2)):INDIRECT(ADDRESS(IF(ROW()-$H$1&gt;1,ROW()-$H$1,2),COLUMN()-2)),"&gt;=0"),0)</f>
        <v>0</v>
      </c>
      <c r="E513" s="7">
        <f t="shared" ca="1" si="7"/>
        <v>0</v>
      </c>
    </row>
    <row r="514" spans="1:5" x14ac:dyDescent="0.25">
      <c r="A514" s="1">
        <v>44887</v>
      </c>
      <c r="C514" s="5">
        <f ca="1">IFERROR(AVERAGEIF(INDIRECT(ADDRESS(ROW(),COLUMN()-1)):INDIRECT(ADDRESS(IF(ROW()-$H$1&gt;1,ROW()-$H$1,2),COLUMN()-1)),"&gt;=0"),0)</f>
        <v>0</v>
      </c>
      <c r="D514" s="5">
        <f ca="1">IFERROR(SUMIF(INDIRECT(ADDRESS(ROW(),COLUMN()-2)):INDIRECT(ADDRESS(IF(ROW()-$H$1&gt;1,ROW()-$H$1,2),COLUMN()-2)),"&gt;=0"),0)</f>
        <v>0</v>
      </c>
      <c r="E514" s="7">
        <f t="shared" ca="1" si="7"/>
        <v>0</v>
      </c>
    </row>
    <row r="515" spans="1:5" x14ac:dyDescent="0.25">
      <c r="A515" s="1">
        <v>44888</v>
      </c>
      <c r="C515" s="5">
        <f ca="1">IFERROR(AVERAGEIF(INDIRECT(ADDRESS(ROW(),COLUMN()-1)):INDIRECT(ADDRESS(IF(ROW()-$H$1&gt;1,ROW()-$H$1,2),COLUMN()-1)),"&gt;=0"),0)</f>
        <v>0</v>
      </c>
      <c r="D515" s="5">
        <f ca="1">IFERROR(SUMIF(INDIRECT(ADDRESS(ROW(),COLUMN()-2)):INDIRECT(ADDRESS(IF(ROW()-$H$1&gt;1,ROW()-$H$1,2),COLUMN()-2)),"&gt;=0"),0)</f>
        <v>0</v>
      </c>
      <c r="E515" s="7">
        <f t="shared" ref="E515:E537" ca="1" si="8">IFERROR(_xlfn.CEILING.MATH(100/C515),0)</f>
        <v>0</v>
      </c>
    </row>
    <row r="516" spans="1:5" x14ac:dyDescent="0.25">
      <c r="A516" s="1">
        <v>44889</v>
      </c>
      <c r="C516" s="5">
        <f ca="1">IFERROR(AVERAGEIF(INDIRECT(ADDRESS(ROW(),COLUMN()-1)):INDIRECT(ADDRESS(IF(ROW()-$H$1&gt;1,ROW()-$H$1,2),COLUMN()-1)),"&gt;=0"),0)</f>
        <v>0</v>
      </c>
      <c r="D516" s="5">
        <f ca="1">IFERROR(SUMIF(INDIRECT(ADDRESS(ROW(),COLUMN()-2)):INDIRECT(ADDRESS(IF(ROW()-$H$1&gt;1,ROW()-$H$1,2),COLUMN()-2)),"&gt;=0"),0)</f>
        <v>0</v>
      </c>
      <c r="E516" s="7">
        <f t="shared" ca="1" si="8"/>
        <v>0</v>
      </c>
    </row>
    <row r="517" spans="1:5" x14ac:dyDescent="0.25">
      <c r="A517" s="1">
        <v>44890</v>
      </c>
      <c r="C517" s="5">
        <f ca="1">IFERROR(AVERAGEIF(INDIRECT(ADDRESS(ROW(),COLUMN()-1)):INDIRECT(ADDRESS(IF(ROW()-$H$1&gt;1,ROW()-$H$1,2),COLUMN()-1)),"&gt;=0"),0)</f>
        <v>0</v>
      </c>
      <c r="D517" s="5">
        <f ca="1">IFERROR(SUMIF(INDIRECT(ADDRESS(ROW(),COLUMN()-2)):INDIRECT(ADDRESS(IF(ROW()-$H$1&gt;1,ROW()-$H$1,2),COLUMN()-2)),"&gt;=0"),0)</f>
        <v>0</v>
      </c>
      <c r="E517" s="7">
        <f t="shared" ca="1" si="8"/>
        <v>0</v>
      </c>
    </row>
    <row r="518" spans="1:5" x14ac:dyDescent="0.25">
      <c r="A518" s="1">
        <v>44891</v>
      </c>
      <c r="C518" s="5">
        <f ca="1">IFERROR(AVERAGEIF(INDIRECT(ADDRESS(ROW(),COLUMN()-1)):INDIRECT(ADDRESS(IF(ROW()-$H$1&gt;1,ROW()-$H$1,2),COLUMN()-1)),"&gt;=0"),0)</f>
        <v>0</v>
      </c>
      <c r="D518" s="5">
        <f ca="1">IFERROR(SUMIF(INDIRECT(ADDRESS(ROW(),COLUMN()-2)):INDIRECT(ADDRESS(IF(ROW()-$H$1&gt;1,ROW()-$H$1,2),COLUMN()-2)),"&gt;=0"),0)</f>
        <v>0</v>
      </c>
      <c r="E518" s="7">
        <f t="shared" ca="1" si="8"/>
        <v>0</v>
      </c>
    </row>
    <row r="519" spans="1:5" x14ac:dyDescent="0.25">
      <c r="A519" s="1">
        <v>44892</v>
      </c>
      <c r="C519" s="5">
        <f ca="1">IFERROR(AVERAGEIF(INDIRECT(ADDRESS(ROW(),COLUMN()-1)):INDIRECT(ADDRESS(IF(ROW()-$H$1&gt;1,ROW()-$H$1,2),COLUMN()-1)),"&gt;=0"),0)</f>
        <v>0</v>
      </c>
      <c r="D519" s="5">
        <f ca="1">IFERROR(SUMIF(INDIRECT(ADDRESS(ROW(),COLUMN()-2)):INDIRECT(ADDRESS(IF(ROW()-$H$1&gt;1,ROW()-$H$1,2),COLUMN()-2)),"&gt;=0"),0)</f>
        <v>0</v>
      </c>
      <c r="E519" s="7">
        <f t="shared" ca="1" si="8"/>
        <v>0</v>
      </c>
    </row>
    <row r="520" spans="1:5" x14ac:dyDescent="0.25">
      <c r="A520" s="1">
        <v>44893</v>
      </c>
      <c r="C520" s="5">
        <f ca="1">IFERROR(AVERAGEIF(INDIRECT(ADDRESS(ROW(),COLUMN()-1)):INDIRECT(ADDRESS(IF(ROW()-$H$1&gt;1,ROW()-$H$1,2),COLUMN()-1)),"&gt;=0"),0)</f>
        <v>0</v>
      </c>
      <c r="D520" s="5">
        <f ca="1">IFERROR(SUMIF(INDIRECT(ADDRESS(ROW(),COLUMN()-2)):INDIRECT(ADDRESS(IF(ROW()-$H$1&gt;1,ROW()-$H$1,2),COLUMN()-2)),"&gt;=0"),0)</f>
        <v>0</v>
      </c>
      <c r="E520" s="7">
        <f t="shared" ca="1" si="8"/>
        <v>0</v>
      </c>
    </row>
    <row r="521" spans="1:5" x14ac:dyDescent="0.25">
      <c r="A521" s="1">
        <v>44894</v>
      </c>
      <c r="C521" s="5">
        <f ca="1">IFERROR(AVERAGEIF(INDIRECT(ADDRESS(ROW(),COLUMN()-1)):INDIRECT(ADDRESS(IF(ROW()-$H$1&gt;1,ROW()-$H$1,2),COLUMN()-1)),"&gt;=0"),0)</f>
        <v>0</v>
      </c>
      <c r="D521" s="5">
        <f ca="1">IFERROR(SUMIF(INDIRECT(ADDRESS(ROW(),COLUMN()-2)):INDIRECT(ADDRESS(IF(ROW()-$H$1&gt;1,ROW()-$H$1,2),COLUMN()-2)),"&gt;=0"),0)</f>
        <v>0</v>
      </c>
      <c r="E521" s="7">
        <f t="shared" ca="1" si="8"/>
        <v>0</v>
      </c>
    </row>
    <row r="522" spans="1:5" x14ac:dyDescent="0.25">
      <c r="A522" s="1">
        <v>44895</v>
      </c>
      <c r="C522" s="5">
        <f ca="1">IFERROR(AVERAGEIF(INDIRECT(ADDRESS(ROW(),COLUMN()-1)):INDIRECT(ADDRESS(IF(ROW()-$H$1&gt;1,ROW()-$H$1,2),COLUMN()-1)),"&gt;=0"),0)</f>
        <v>0</v>
      </c>
      <c r="D522" s="5">
        <f ca="1">IFERROR(SUMIF(INDIRECT(ADDRESS(ROW(),COLUMN()-2)):INDIRECT(ADDRESS(IF(ROW()-$H$1&gt;1,ROW()-$H$1,2),COLUMN()-2)),"&gt;=0"),0)</f>
        <v>0</v>
      </c>
      <c r="E522" s="7">
        <f t="shared" ca="1" si="8"/>
        <v>0</v>
      </c>
    </row>
    <row r="523" spans="1:5" x14ac:dyDescent="0.25">
      <c r="A523" s="1">
        <v>44896</v>
      </c>
      <c r="C523" s="5">
        <f ca="1">IFERROR(AVERAGEIF(INDIRECT(ADDRESS(ROW(),COLUMN()-1)):INDIRECT(ADDRESS(IF(ROW()-$H$1&gt;1,ROW()-$H$1,2),COLUMN()-1)),"&gt;=0"),0)</f>
        <v>0</v>
      </c>
      <c r="D523" s="5">
        <f ca="1">IFERROR(SUMIF(INDIRECT(ADDRESS(ROW(),COLUMN()-2)):INDIRECT(ADDRESS(IF(ROW()-$H$1&gt;1,ROW()-$H$1,2),COLUMN()-2)),"&gt;=0"),0)</f>
        <v>0</v>
      </c>
      <c r="E523" s="7">
        <f t="shared" ca="1" si="8"/>
        <v>0</v>
      </c>
    </row>
    <row r="524" spans="1:5" x14ac:dyDescent="0.25">
      <c r="A524" s="1">
        <v>44897</v>
      </c>
      <c r="C524" s="5">
        <f ca="1">IFERROR(AVERAGEIF(INDIRECT(ADDRESS(ROW(),COLUMN()-1)):INDIRECT(ADDRESS(IF(ROW()-$H$1&gt;1,ROW()-$H$1,2),COLUMN()-1)),"&gt;=0"),0)</f>
        <v>0</v>
      </c>
      <c r="D524" s="5">
        <f ca="1">IFERROR(SUMIF(INDIRECT(ADDRESS(ROW(),COLUMN()-2)):INDIRECT(ADDRESS(IF(ROW()-$H$1&gt;1,ROW()-$H$1,2),COLUMN()-2)),"&gt;=0"),0)</f>
        <v>0</v>
      </c>
      <c r="E524" s="7">
        <f t="shared" ca="1" si="8"/>
        <v>0</v>
      </c>
    </row>
    <row r="525" spans="1:5" x14ac:dyDescent="0.25">
      <c r="A525" s="1">
        <v>44898</v>
      </c>
      <c r="C525" s="5">
        <f ca="1">IFERROR(AVERAGEIF(INDIRECT(ADDRESS(ROW(),COLUMN()-1)):INDIRECT(ADDRESS(IF(ROW()-$H$1&gt;1,ROW()-$H$1,2),COLUMN()-1)),"&gt;=0"),0)</f>
        <v>0</v>
      </c>
      <c r="D525" s="5">
        <f ca="1">IFERROR(SUMIF(INDIRECT(ADDRESS(ROW(),COLUMN()-2)):INDIRECT(ADDRESS(IF(ROW()-$H$1&gt;1,ROW()-$H$1,2),COLUMN()-2)),"&gt;=0"),0)</f>
        <v>0</v>
      </c>
      <c r="E525" s="7">
        <f t="shared" ca="1" si="8"/>
        <v>0</v>
      </c>
    </row>
    <row r="526" spans="1:5" x14ac:dyDescent="0.25">
      <c r="A526" s="1">
        <v>44899</v>
      </c>
      <c r="C526" s="5">
        <f ca="1">IFERROR(AVERAGEIF(INDIRECT(ADDRESS(ROW(),COLUMN()-1)):INDIRECT(ADDRESS(IF(ROW()-$H$1&gt;1,ROW()-$H$1,2),COLUMN()-1)),"&gt;=0"),0)</f>
        <v>0</v>
      </c>
      <c r="D526" s="5">
        <f ca="1">IFERROR(SUMIF(INDIRECT(ADDRESS(ROW(),COLUMN()-2)):INDIRECT(ADDRESS(IF(ROW()-$H$1&gt;1,ROW()-$H$1,2),COLUMN()-2)),"&gt;=0"),0)</f>
        <v>0</v>
      </c>
      <c r="E526" s="7">
        <f t="shared" ca="1" si="8"/>
        <v>0</v>
      </c>
    </row>
    <row r="527" spans="1:5" x14ac:dyDescent="0.25">
      <c r="A527" s="1">
        <v>44900</v>
      </c>
      <c r="C527" s="5">
        <f ca="1">IFERROR(AVERAGEIF(INDIRECT(ADDRESS(ROW(),COLUMN()-1)):INDIRECT(ADDRESS(IF(ROW()-$H$1&gt;1,ROW()-$H$1,2),COLUMN()-1)),"&gt;=0"),0)</f>
        <v>0</v>
      </c>
      <c r="D527" s="5">
        <f ca="1">IFERROR(SUMIF(INDIRECT(ADDRESS(ROW(),COLUMN()-2)):INDIRECT(ADDRESS(IF(ROW()-$H$1&gt;1,ROW()-$H$1,2),COLUMN()-2)),"&gt;=0"),0)</f>
        <v>0</v>
      </c>
      <c r="E527" s="7">
        <f t="shared" ca="1" si="8"/>
        <v>0</v>
      </c>
    </row>
    <row r="528" spans="1:5" x14ac:dyDescent="0.25">
      <c r="A528" s="1">
        <v>44901</v>
      </c>
      <c r="C528" s="5">
        <f ca="1">IFERROR(AVERAGEIF(INDIRECT(ADDRESS(ROW(),COLUMN()-1)):INDIRECT(ADDRESS(IF(ROW()-$H$1&gt;1,ROW()-$H$1,2),COLUMN()-1)),"&gt;=0"),0)</f>
        <v>0</v>
      </c>
      <c r="D528" s="5">
        <f ca="1">IFERROR(SUMIF(INDIRECT(ADDRESS(ROW(),COLUMN()-2)):INDIRECT(ADDRESS(IF(ROW()-$H$1&gt;1,ROW()-$H$1,2),COLUMN()-2)),"&gt;=0"),0)</f>
        <v>0</v>
      </c>
      <c r="E528" s="7">
        <f t="shared" ca="1" si="8"/>
        <v>0</v>
      </c>
    </row>
    <row r="529" spans="1:5" x14ac:dyDescent="0.25">
      <c r="A529" s="1">
        <v>44902</v>
      </c>
      <c r="C529" s="5">
        <f ca="1">IFERROR(AVERAGEIF(INDIRECT(ADDRESS(ROW(),COLUMN()-1)):INDIRECT(ADDRESS(IF(ROW()-$H$1&gt;1,ROW()-$H$1,2),COLUMN()-1)),"&gt;=0"),0)</f>
        <v>0</v>
      </c>
      <c r="D529" s="5">
        <f ca="1">IFERROR(SUMIF(INDIRECT(ADDRESS(ROW(),COLUMN()-2)):INDIRECT(ADDRESS(IF(ROW()-$H$1&gt;1,ROW()-$H$1,2),COLUMN()-2)),"&gt;=0"),0)</f>
        <v>0</v>
      </c>
      <c r="E529" s="7">
        <f t="shared" ca="1" si="8"/>
        <v>0</v>
      </c>
    </row>
    <row r="530" spans="1:5" x14ac:dyDescent="0.25">
      <c r="A530" s="1">
        <v>44903</v>
      </c>
      <c r="C530" s="5">
        <f ca="1">IFERROR(AVERAGEIF(INDIRECT(ADDRESS(ROW(),COLUMN()-1)):INDIRECT(ADDRESS(IF(ROW()-$H$1&gt;1,ROW()-$H$1,2),COLUMN()-1)),"&gt;=0"),0)</f>
        <v>0</v>
      </c>
      <c r="D530" s="5">
        <f ca="1">IFERROR(SUMIF(INDIRECT(ADDRESS(ROW(),COLUMN()-2)):INDIRECT(ADDRESS(IF(ROW()-$H$1&gt;1,ROW()-$H$1,2),COLUMN()-2)),"&gt;=0"),0)</f>
        <v>0</v>
      </c>
      <c r="E530" s="7">
        <f t="shared" ca="1" si="8"/>
        <v>0</v>
      </c>
    </row>
    <row r="531" spans="1:5" x14ac:dyDescent="0.25">
      <c r="A531" s="1">
        <v>44904</v>
      </c>
      <c r="C531" s="5">
        <f ca="1">IFERROR(AVERAGEIF(INDIRECT(ADDRESS(ROW(),COLUMN()-1)):INDIRECT(ADDRESS(IF(ROW()-$H$1&gt;1,ROW()-$H$1,2),COLUMN()-1)),"&gt;=0"),0)</f>
        <v>0</v>
      </c>
      <c r="D531" s="5">
        <f ca="1">IFERROR(SUMIF(INDIRECT(ADDRESS(ROW(),COLUMN()-2)):INDIRECT(ADDRESS(IF(ROW()-$H$1&gt;1,ROW()-$H$1,2),COLUMN()-2)),"&gt;=0"),0)</f>
        <v>0</v>
      </c>
      <c r="E531" s="7">
        <f t="shared" ca="1" si="8"/>
        <v>0</v>
      </c>
    </row>
    <row r="532" spans="1:5" x14ac:dyDescent="0.25">
      <c r="A532" s="1">
        <v>44905</v>
      </c>
      <c r="C532" s="5">
        <f ca="1">IFERROR(AVERAGEIF(INDIRECT(ADDRESS(ROW(),COLUMN()-1)):INDIRECT(ADDRESS(IF(ROW()-$H$1&gt;1,ROW()-$H$1,2),COLUMN()-1)),"&gt;=0"),0)</f>
        <v>0</v>
      </c>
      <c r="D532" s="5">
        <f ca="1">IFERROR(SUMIF(INDIRECT(ADDRESS(ROW(),COLUMN()-2)):INDIRECT(ADDRESS(IF(ROW()-$H$1&gt;1,ROW()-$H$1,2),COLUMN()-2)),"&gt;=0"),0)</f>
        <v>0</v>
      </c>
      <c r="E532" s="7">
        <f t="shared" ca="1" si="8"/>
        <v>0</v>
      </c>
    </row>
    <row r="533" spans="1:5" x14ac:dyDescent="0.25">
      <c r="A533" s="1">
        <v>44906</v>
      </c>
      <c r="C533" s="5">
        <f ca="1">IFERROR(AVERAGEIF(INDIRECT(ADDRESS(ROW(),COLUMN()-1)):INDIRECT(ADDRESS(IF(ROW()-$H$1&gt;1,ROW()-$H$1,2),COLUMN()-1)),"&gt;=0"),0)</f>
        <v>0</v>
      </c>
      <c r="D533" s="5">
        <f ca="1">IFERROR(SUMIF(INDIRECT(ADDRESS(ROW(),COLUMN()-2)):INDIRECT(ADDRESS(IF(ROW()-$H$1&gt;1,ROW()-$H$1,2),COLUMN()-2)),"&gt;=0"),0)</f>
        <v>0</v>
      </c>
      <c r="E533" s="7">
        <f t="shared" ca="1" si="8"/>
        <v>0</v>
      </c>
    </row>
    <row r="534" spans="1:5" x14ac:dyDescent="0.25">
      <c r="A534" s="1">
        <v>44907</v>
      </c>
      <c r="C534" s="5">
        <f ca="1">IFERROR(AVERAGEIF(INDIRECT(ADDRESS(ROW(),COLUMN()-1)):INDIRECT(ADDRESS(IF(ROW()-$H$1&gt;1,ROW()-$H$1,2),COLUMN()-1)),"&gt;=0"),0)</f>
        <v>0</v>
      </c>
      <c r="D534" s="5">
        <f ca="1">IFERROR(SUMIF(INDIRECT(ADDRESS(ROW(),COLUMN()-2)):INDIRECT(ADDRESS(IF(ROW()-$H$1&gt;1,ROW()-$H$1,2),COLUMN()-2)),"&gt;=0"),0)</f>
        <v>0</v>
      </c>
      <c r="E534" s="7">
        <f t="shared" ca="1" si="8"/>
        <v>0</v>
      </c>
    </row>
    <row r="535" spans="1:5" x14ac:dyDescent="0.25">
      <c r="A535" s="1">
        <v>44908</v>
      </c>
      <c r="C535" s="5">
        <f ca="1">IFERROR(AVERAGEIF(INDIRECT(ADDRESS(ROW(),COLUMN()-1)):INDIRECT(ADDRESS(IF(ROW()-$H$1&gt;1,ROW()-$H$1,2),COLUMN()-1)),"&gt;=0"),0)</f>
        <v>0</v>
      </c>
      <c r="D535" s="5">
        <f ca="1">IFERROR(SUMIF(INDIRECT(ADDRESS(ROW(),COLUMN()-2)):INDIRECT(ADDRESS(IF(ROW()-$H$1&gt;1,ROW()-$H$1,2),COLUMN()-2)),"&gt;=0"),0)</f>
        <v>0</v>
      </c>
      <c r="E535" s="7">
        <f t="shared" ca="1" si="8"/>
        <v>0</v>
      </c>
    </row>
    <row r="536" spans="1:5" x14ac:dyDescent="0.25">
      <c r="A536" s="1">
        <v>44909</v>
      </c>
      <c r="C536" s="5">
        <f ca="1">IFERROR(AVERAGEIF(INDIRECT(ADDRESS(ROW(),COLUMN()-1)):INDIRECT(ADDRESS(IF(ROW()-$H$1&gt;1,ROW()-$H$1,2),COLUMN()-1)),"&gt;=0"),0)</f>
        <v>0</v>
      </c>
      <c r="D536" s="5">
        <f ca="1">IFERROR(SUMIF(INDIRECT(ADDRESS(ROW(),COLUMN()-2)):INDIRECT(ADDRESS(IF(ROW()-$H$1&gt;1,ROW()-$H$1,2),COLUMN()-2)),"&gt;=0"),0)</f>
        <v>0</v>
      </c>
      <c r="E536" s="7">
        <f t="shared" ca="1" si="8"/>
        <v>0</v>
      </c>
    </row>
    <row r="537" spans="1:5" x14ac:dyDescent="0.25">
      <c r="A537" s="1">
        <v>44910</v>
      </c>
      <c r="C537" s="5">
        <f ca="1">IFERROR(AVERAGEIF(INDIRECT(ADDRESS(ROW(),COLUMN()-1)):INDIRECT(ADDRESS(IF(ROW()-$H$1&gt;1,ROW()-$H$1,2),COLUMN()-1)),"&gt;=0"),0)</f>
        <v>0</v>
      </c>
      <c r="D537" s="5">
        <f ca="1">IFERROR(SUMIF(INDIRECT(ADDRESS(ROW(),COLUMN()-2)):INDIRECT(ADDRESS(IF(ROW()-$H$1&gt;1,ROW()-$H$1,2),COLUMN()-2)),"&gt;=0"),0)</f>
        <v>0</v>
      </c>
      <c r="E537" s="7">
        <f t="shared" ca="1" si="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zoomScaleNormal="100" workbookViewId="0">
      <selection activeCell="O25" sqref="O25"/>
    </sheetView>
  </sheetViews>
  <sheetFormatPr defaultRowHeight="15" x14ac:dyDescent="0.25"/>
  <cols>
    <col min="1" max="1" width="7.5703125" bestFit="1" customWidth="1"/>
    <col min="2" max="2" width="9" customWidth="1"/>
    <col min="3" max="3" width="6.85546875" style="5" bestFit="1" customWidth="1"/>
    <col min="4" max="4" width="14.5703125" style="8" bestFit="1" customWidth="1"/>
    <col min="5" max="5" width="9.42578125" style="5" bestFit="1" customWidth="1"/>
    <col min="6" max="6" width="14.42578125" style="5" bestFit="1" customWidth="1"/>
    <col min="7" max="7" width="19.7109375" style="5" bestFit="1" customWidth="1"/>
    <col min="8" max="8" width="13.85546875" style="5" bestFit="1" customWidth="1"/>
    <col min="9" max="9" width="14.140625" style="5" bestFit="1" customWidth="1"/>
    <col min="10" max="10" width="10.5703125" style="5" bestFit="1" customWidth="1"/>
    <col min="11" max="11" width="9.42578125" style="5" bestFit="1" customWidth="1"/>
    <col min="12" max="12" width="7.7109375" style="5" bestFit="1" customWidth="1"/>
    <col min="13" max="13" width="9.5703125" style="5" bestFit="1" customWidth="1"/>
    <col min="15" max="15" width="23.42578125" bestFit="1" customWidth="1"/>
    <col min="16" max="16" width="10.5703125" style="5" bestFit="1" customWidth="1"/>
    <col min="17" max="18" width="5" bestFit="1" customWidth="1"/>
  </cols>
  <sheetData>
    <row r="1" spans="1:18" x14ac:dyDescent="0.25">
      <c r="A1" t="s">
        <v>24</v>
      </c>
      <c r="B1" t="s">
        <v>7</v>
      </c>
      <c r="C1" s="5" t="s">
        <v>8</v>
      </c>
      <c r="D1" s="8" t="s">
        <v>27</v>
      </c>
      <c r="E1" s="5" t="s">
        <v>9</v>
      </c>
      <c r="F1" s="5" t="s">
        <v>19</v>
      </c>
      <c r="G1" s="5" t="s">
        <v>23</v>
      </c>
      <c r="H1" s="5" t="s">
        <v>17</v>
      </c>
      <c r="I1" s="5" t="s">
        <v>18</v>
      </c>
      <c r="J1" s="5" t="s">
        <v>10</v>
      </c>
      <c r="K1" s="5" t="s">
        <v>11</v>
      </c>
      <c r="L1" s="5" t="s">
        <v>12</v>
      </c>
      <c r="M1" s="5" t="s">
        <v>13</v>
      </c>
      <c r="O1" t="s">
        <v>28</v>
      </c>
      <c r="P1" s="3">
        <v>3</v>
      </c>
    </row>
    <row r="2" spans="1:18" x14ac:dyDescent="0.25">
      <c r="A2">
        <f>IFERROR(A1+1,0)</f>
        <v>0</v>
      </c>
      <c r="B2" t="str">
        <f>IF(Table2[[#This Row],[Order '#]]=0,"Base","Safety "&amp;Table2[[#This Row],[Order '#]])</f>
        <v>Base</v>
      </c>
      <c r="C2" s="5">
        <f>IF(Table2[[#This Row],[Order '#]]=0,1,$C$2*(1-$P$5*Table2[[#This Row],[Order '#]]/100))</f>
        <v>1</v>
      </c>
      <c r="D2" s="8">
        <f>-(Table2[[#This Row],[Price]]/$C$2-$C$2)</f>
        <v>0</v>
      </c>
      <c r="E2" s="5">
        <f>P2</f>
        <v>10</v>
      </c>
      <c r="F2" s="5">
        <f>SUM($E$2:E2)</f>
        <v>10</v>
      </c>
      <c r="G2" s="5">
        <f>Table2[[#This Row],[Total Volume]]*$P$8</f>
        <v>60</v>
      </c>
      <c r="H2" s="5">
        <f>E2/C2</f>
        <v>10</v>
      </c>
      <c r="I2" s="5">
        <f>SUM($H$2:H2)</f>
        <v>10</v>
      </c>
      <c r="J2" s="5">
        <f>SUMPRODUCT($C$2:C2,$E$2:E2)/SUM($E$2:E2)</f>
        <v>1</v>
      </c>
      <c r="K2" s="5">
        <f t="shared" ref="K2:K32" si="0">J2*(1+$P$6/100)</f>
        <v>1.0149999999999999</v>
      </c>
      <c r="L2" s="5">
        <f>(K2/$C$2-$C$2)*100</f>
        <v>1.4999999999999902</v>
      </c>
      <c r="M2" s="5">
        <f>I2*K2-F2</f>
        <v>0.14999999999999858</v>
      </c>
      <c r="O2" t="s">
        <v>14</v>
      </c>
      <c r="P2" s="5">
        <f>HLOOKUP($P$1,$O$12:$R$19,ROW(),FALSE)</f>
        <v>10</v>
      </c>
    </row>
    <row r="3" spans="1:18" x14ac:dyDescent="0.25">
      <c r="A3">
        <f t="shared" ref="A3:A31" si="1">IFERROR(A2+1,0)</f>
        <v>1</v>
      </c>
      <c r="B3" t="str">
        <f>IF(Table2[[#This Row],[Order '#]]=0,"Base","Safety "&amp;Table2[[#This Row],[Order '#]])</f>
        <v>Safety 1</v>
      </c>
      <c r="C3" s="5">
        <f>IF(Table2[[#This Row],[Order '#]]=0,1,$C$2*(1-$P$5*Table2[[#This Row],[Order '#]]/100))</f>
        <v>0.98799999999999999</v>
      </c>
      <c r="D3" s="8">
        <f>-(Table2[[#This Row],[Price]]/$C$2-$C$2)</f>
        <v>1.2000000000000011E-2</v>
      </c>
      <c r="E3" s="5">
        <f>P3</f>
        <v>11.2</v>
      </c>
      <c r="F3" s="5">
        <f>SUM($E$2:E3)</f>
        <v>21.2</v>
      </c>
      <c r="G3" s="5">
        <f>Table2[[#This Row],[Total Volume]]*$P$8</f>
        <v>127.19999999999999</v>
      </c>
      <c r="H3" s="5">
        <f>E3/C3</f>
        <v>11.336032388663966</v>
      </c>
      <c r="I3" s="5">
        <f>SUM($H$2:H3)</f>
        <v>21.336032388663966</v>
      </c>
      <c r="J3" s="5">
        <f>SUMPRODUCT($C$2:C3,$E$2:E3)/SUM($E$2:E3)</f>
        <v>0.99366037735849055</v>
      </c>
      <c r="K3" s="5">
        <f t="shared" si="0"/>
        <v>1.0085652830188678</v>
      </c>
      <c r="L3" s="5">
        <f>(K3/$C$2-$C$2)*100</f>
        <v>0.85652830188678308</v>
      </c>
      <c r="M3" s="5">
        <f>I3*K3-F3</f>
        <v>0.31878154457260521</v>
      </c>
      <c r="O3" t="s">
        <v>6</v>
      </c>
      <c r="P3" s="5">
        <f t="shared" ref="P3:P8" si="2">HLOOKUP($P$1,$O$12:$R$19,ROW(),FALSE)</f>
        <v>11.2</v>
      </c>
    </row>
    <row r="4" spans="1:18" x14ac:dyDescent="0.25">
      <c r="A4">
        <f t="shared" si="1"/>
        <v>2</v>
      </c>
      <c r="B4" t="str">
        <f>IF(Table2[[#This Row],[Order '#]]=0,"Base","Safety "&amp;Table2[[#This Row],[Order '#]])</f>
        <v>Safety 2</v>
      </c>
      <c r="C4" s="5">
        <f>IF(Table2[[#This Row],[Order '#]]=0,1,$C$2*(1-$P$5*Table2[[#This Row],[Order '#]]/100))</f>
        <v>0.97599999999999998</v>
      </c>
      <c r="D4" s="8">
        <f>-(Table2[[#This Row],[Price]]/$C$2-$C$2)</f>
        <v>2.4000000000000021E-2</v>
      </c>
      <c r="E4" s="5">
        <f t="shared" ref="E4:E32" si="3">E3*$P$4</f>
        <v>11.536</v>
      </c>
      <c r="F4" s="5">
        <f>SUM($E$2:E4)</f>
        <v>32.735999999999997</v>
      </c>
      <c r="G4" s="5">
        <f>Table2[[#This Row],[Total Volume]]*$P$8</f>
        <v>196.416</v>
      </c>
      <c r="H4" s="5">
        <f>E4/C4</f>
        <v>11.819672131147541</v>
      </c>
      <c r="I4" s="5">
        <f>SUM($H$2:H4)</f>
        <v>33.155704519811508</v>
      </c>
      <c r="J4" s="5">
        <f>SUMPRODUCT($C$2:C4,$E$2:E4)/SUM($E$2:E4)</f>
        <v>0.98743695014662769</v>
      </c>
      <c r="K4" s="5">
        <f t="shared" si="0"/>
        <v>1.002248504398827</v>
      </c>
      <c r="L4" s="5">
        <f>(K4/$C$2-$C$2)*100</f>
        <v>0.2248504398826956</v>
      </c>
      <c r="M4" s="5">
        <f>I4*K4-F4</f>
        <v>0.4942552672705105</v>
      </c>
      <c r="O4" t="s">
        <v>20</v>
      </c>
      <c r="P4" s="5">
        <f t="shared" si="2"/>
        <v>1.03</v>
      </c>
    </row>
    <row r="5" spans="1:18" x14ac:dyDescent="0.25">
      <c r="A5">
        <f t="shared" si="1"/>
        <v>3</v>
      </c>
      <c r="B5" t="str">
        <f>IF(Table2[[#This Row],[Order '#]]=0,"Base","Safety "&amp;Table2[[#This Row],[Order '#]])</f>
        <v>Safety 3</v>
      </c>
      <c r="C5" s="5">
        <f>IF(Table2[[#This Row],[Order '#]]=0,1,$C$2*(1-$P$5*Table2[[#This Row],[Order '#]]/100))</f>
        <v>0.96399999999999997</v>
      </c>
      <c r="D5" s="8">
        <f>-(Table2[[#This Row],[Price]]/$C$2-$C$2)</f>
        <v>3.6000000000000032E-2</v>
      </c>
      <c r="E5" s="5">
        <f t="shared" si="3"/>
        <v>11.88208</v>
      </c>
      <c r="F5" s="5">
        <f>SUM($E$2:E5)</f>
        <v>44.618079999999999</v>
      </c>
      <c r="G5" s="5">
        <f>Table2[[#This Row],[Total Volume]]*$P$8</f>
        <v>267.70848000000001</v>
      </c>
      <c r="H5" s="5">
        <f t="shared" ref="H5:H31" si="4">E5/C5</f>
        <v>12.325809128630706</v>
      </c>
      <c r="I5" s="5">
        <f>SUM($H$2:H5)</f>
        <v>45.481513648442217</v>
      </c>
      <c r="J5" s="5">
        <f>SUMPRODUCT($C$2:C5,$E$2:E5)/SUM($E$2:E5)</f>
        <v>0.98119554046252111</v>
      </c>
      <c r="K5" s="5">
        <f t="shared" si="0"/>
        <v>0.99591347356945881</v>
      </c>
      <c r="L5" s="5">
        <f t="shared" ref="L5:L31" si="5">(K5/$C$2-$C$2)*100</f>
        <v>-0.4086526430541193</v>
      </c>
      <c r="M5" s="5">
        <f t="shared" ref="M5:M31" si="6">I5*K5-F5</f>
        <v>0.67757224081683631</v>
      </c>
      <c r="O5" t="s">
        <v>16</v>
      </c>
      <c r="P5" s="5">
        <f t="shared" si="2"/>
        <v>1.2</v>
      </c>
    </row>
    <row r="6" spans="1:18" x14ac:dyDescent="0.25">
      <c r="A6">
        <f t="shared" si="1"/>
        <v>4</v>
      </c>
      <c r="B6" t="str">
        <f>IF(Table2[[#This Row],[Order '#]]=0,"Base","Safety "&amp;Table2[[#This Row],[Order '#]])</f>
        <v>Safety 4</v>
      </c>
      <c r="C6" s="5">
        <f>IF(Table2[[#This Row],[Order '#]]=0,1,$C$2*(1-$P$5*Table2[[#This Row],[Order '#]]/100))</f>
        <v>0.95199999999999996</v>
      </c>
      <c r="D6" s="8">
        <f>-(Table2[[#This Row],[Price]]/$C$2-$C$2)</f>
        <v>4.8000000000000043E-2</v>
      </c>
      <c r="E6" s="5">
        <f t="shared" si="3"/>
        <v>12.2385424</v>
      </c>
      <c r="F6" s="5">
        <f>SUM($E$2:E6)</f>
        <v>56.856622399999999</v>
      </c>
      <c r="G6" s="5">
        <f>Table2[[#This Row],[Total Volume]]*$P$8</f>
        <v>341.13973440000001</v>
      </c>
      <c r="H6" s="5">
        <f t="shared" si="4"/>
        <v>12.855611764705882</v>
      </c>
      <c r="I6" s="5">
        <f>SUM($H$2:H6)</f>
        <v>58.337125413148101</v>
      </c>
      <c r="J6" s="5">
        <f>SUMPRODUCT($C$2:C6,$E$2:E6)/SUM($E$2:E6)</f>
        <v>0.97491112107989031</v>
      </c>
      <c r="K6" s="5">
        <f t="shared" si="0"/>
        <v>0.98953478789608862</v>
      </c>
      <c r="L6" s="5">
        <f t="shared" si="5"/>
        <v>-1.0465212103911381</v>
      </c>
      <c r="M6" s="5">
        <f t="shared" si="6"/>
        <v>0.86999262216702533</v>
      </c>
      <c r="O6" t="s">
        <v>15</v>
      </c>
      <c r="P6" s="5">
        <f t="shared" si="2"/>
        <v>1.5</v>
      </c>
    </row>
    <row r="7" spans="1:18" x14ac:dyDescent="0.25">
      <c r="A7">
        <f t="shared" si="1"/>
        <v>5</v>
      </c>
      <c r="B7" t="str">
        <f>IF(Table2[[#This Row],[Order '#]]=0,"Base","Safety "&amp;Table2[[#This Row],[Order '#]])</f>
        <v>Safety 5</v>
      </c>
      <c r="C7" s="5">
        <f>IF(Table2[[#This Row],[Order '#]]=0,1,$C$2*(1-$P$5*Table2[[#This Row],[Order '#]]/100))</f>
        <v>0.94</v>
      </c>
      <c r="D7" s="8">
        <f>-(Table2[[#This Row],[Price]]/$C$2-$C$2)</f>
        <v>6.0000000000000053E-2</v>
      </c>
      <c r="E7" s="5">
        <f t="shared" si="3"/>
        <v>12.605698672000001</v>
      </c>
      <c r="F7" s="5">
        <f>SUM($E$2:E7)</f>
        <v>69.462321071999995</v>
      </c>
      <c r="G7" s="5">
        <f>Table2[[#This Row],[Total Volume]]*$P$8</f>
        <v>416.77392643199994</v>
      </c>
      <c r="H7" s="5">
        <f t="shared" si="4"/>
        <v>13.410317736170214</v>
      </c>
      <c r="I7" s="5">
        <f>SUM($H$2:H7)</f>
        <v>71.747443149318315</v>
      </c>
      <c r="J7" s="5">
        <f>SUMPRODUCT($C$2:C7,$E$2:E7)/SUM($E$2:E7)</f>
        <v>0.96857561334212494</v>
      </c>
      <c r="K7" s="5">
        <f t="shared" si="0"/>
        <v>0.98310424754225667</v>
      </c>
      <c r="L7" s="5">
        <f t="shared" si="5"/>
        <v>-1.6895752457743329</v>
      </c>
      <c r="M7" s="5">
        <f t="shared" si="6"/>
        <v>1.0728950383914224</v>
      </c>
      <c r="O7" t="s">
        <v>21</v>
      </c>
      <c r="P7" s="5">
        <f t="shared" si="2"/>
        <v>30</v>
      </c>
    </row>
    <row r="8" spans="1:18" x14ac:dyDescent="0.25">
      <c r="A8">
        <f t="shared" si="1"/>
        <v>6</v>
      </c>
      <c r="B8" t="str">
        <f>IF(Table2[[#This Row],[Order '#]]=0,"Base","Safety "&amp;Table2[[#This Row],[Order '#]])</f>
        <v>Safety 6</v>
      </c>
      <c r="C8" s="5">
        <f>IF(Table2[[#This Row],[Order '#]]=0,1,$C$2*(1-$P$5*Table2[[#This Row],[Order '#]]/100))</f>
        <v>0.92800000000000005</v>
      </c>
      <c r="D8" s="8">
        <f>-(Table2[[#This Row],[Price]]/$C$2-$C$2)</f>
        <v>7.1999999999999953E-2</v>
      </c>
      <c r="E8" s="5">
        <f t="shared" si="3"/>
        <v>12.983869632160001</v>
      </c>
      <c r="F8" s="5">
        <f>SUM($E$2:E8)</f>
        <v>82.446190704159989</v>
      </c>
      <c r="G8" s="5">
        <f>Table2[[#This Row],[Total Volume]]*$P$8</f>
        <v>494.67714422495993</v>
      </c>
      <c r="H8" s="5">
        <f t="shared" si="4"/>
        <v>13.991238827758622</v>
      </c>
      <c r="I8" s="5">
        <f>SUM($H$2:H8)</f>
        <v>85.738681977076936</v>
      </c>
      <c r="J8" s="5">
        <f>SUMPRODUCT($C$2:C8,$E$2:E8)/SUM($E$2:E8)</f>
        <v>0.96218564590543065</v>
      </c>
      <c r="K8" s="5">
        <f t="shared" si="0"/>
        <v>0.97661843059401199</v>
      </c>
      <c r="L8" s="5">
        <f t="shared" si="5"/>
        <v>-2.3381569405988012</v>
      </c>
      <c r="M8" s="5">
        <f t="shared" si="6"/>
        <v>1.2877863294919933</v>
      </c>
      <c r="O8" t="s">
        <v>22</v>
      </c>
      <c r="P8" s="5">
        <f t="shared" si="2"/>
        <v>6</v>
      </c>
    </row>
    <row r="9" spans="1:18" x14ac:dyDescent="0.25">
      <c r="A9">
        <f t="shared" si="1"/>
        <v>7</v>
      </c>
      <c r="B9" t="str">
        <f>IF(Table2[[#This Row],[Order '#]]=0,"Base","Safety "&amp;Table2[[#This Row],[Order '#]])</f>
        <v>Safety 7</v>
      </c>
      <c r="C9" s="5">
        <f>IF(Table2[[#This Row],[Order '#]]=0,1,$C$2*(1-$P$5*Table2[[#This Row],[Order '#]]/100))</f>
        <v>0.91600000000000004</v>
      </c>
      <c r="D9" s="8">
        <f>-(Table2[[#This Row],[Price]]/$C$2-$C$2)</f>
        <v>8.3999999999999964E-2</v>
      </c>
      <c r="E9" s="5">
        <f t="shared" si="3"/>
        <v>13.373385721124802</v>
      </c>
      <c r="F9" s="5">
        <f>SUM($E$2:E9)</f>
        <v>95.819576425284794</v>
      </c>
      <c r="G9" s="5">
        <f>Table2[[#This Row],[Total Volume]]*$P$8</f>
        <v>574.91745855170871</v>
      </c>
      <c r="H9" s="5">
        <f t="shared" si="4"/>
        <v>14.599766071096944</v>
      </c>
      <c r="I9" s="5">
        <f>SUM($H$2:H9)</f>
        <v>100.33844804817389</v>
      </c>
      <c r="J9" s="5">
        <f>SUMPRODUCT($C$2:C9,$E$2:E9)/SUM($E$2:E9)</f>
        <v>0.95573958884156718</v>
      </c>
      <c r="K9" s="5">
        <f t="shared" si="0"/>
        <v>0.97007568267419064</v>
      </c>
      <c r="L9" s="5">
        <f t="shared" si="5"/>
        <v>-2.9924317325809358</v>
      </c>
      <c r="M9" s="5">
        <f t="shared" si="6"/>
        <v>1.5163120635162954</v>
      </c>
      <c r="O9" t="s">
        <v>25</v>
      </c>
      <c r="P9" s="5">
        <v>3400</v>
      </c>
    </row>
    <row r="10" spans="1:18" x14ac:dyDescent="0.25">
      <c r="A10">
        <f t="shared" si="1"/>
        <v>8</v>
      </c>
      <c r="B10" t="str">
        <f>IF(Table2[[#This Row],[Order '#]]=0,"Base","Safety "&amp;Table2[[#This Row],[Order '#]])</f>
        <v>Safety 8</v>
      </c>
      <c r="C10" s="5">
        <f>IF(Table2[[#This Row],[Order '#]]=0,1,$C$2*(1-$P$5*Table2[[#This Row],[Order '#]]/100))</f>
        <v>0.90400000000000003</v>
      </c>
      <c r="D10" s="8">
        <f>-(Table2[[#This Row],[Price]]/$C$2-$C$2)</f>
        <v>9.5999999999999974E-2</v>
      </c>
      <c r="E10" s="5">
        <f t="shared" si="3"/>
        <v>13.774587292758547</v>
      </c>
      <c r="F10" s="5">
        <f>SUM($E$2:E10)</f>
        <v>109.59416371804335</v>
      </c>
      <c r="G10" s="5">
        <f>Table2[[#This Row],[Total Volume]]*$P$8</f>
        <v>657.56498230826014</v>
      </c>
      <c r="H10" s="5">
        <f t="shared" si="4"/>
        <v>15.237375323847949</v>
      </c>
      <c r="I10" s="5">
        <f>SUM($H$2:H10)</f>
        <v>115.57582337202183</v>
      </c>
      <c r="J10" s="5">
        <f>SUMPRODUCT($C$2:C10,$E$2:E10)/SUM($E$2:E10)</f>
        <v>0.94923658303531666</v>
      </c>
      <c r="K10" s="5">
        <f t="shared" si="0"/>
        <v>0.96347513178084632</v>
      </c>
      <c r="L10" s="5">
        <f t="shared" si="5"/>
        <v>-3.6524868219153683</v>
      </c>
      <c r="M10" s="5">
        <f t="shared" si="6"/>
        <v>1.760267935995202</v>
      </c>
      <c r="O10" t="s">
        <v>26</v>
      </c>
      <c r="P10" s="5">
        <f>INDEX(Table2[],MATCH(P7,Table2[Order '#],0),7)</f>
        <v>3257.06793546484</v>
      </c>
    </row>
    <row r="11" spans="1:18" x14ac:dyDescent="0.25">
      <c r="A11">
        <f t="shared" si="1"/>
        <v>9</v>
      </c>
      <c r="B11" t="str">
        <f>IF(Table2[[#This Row],[Order '#]]=0,"Base","Safety "&amp;Table2[[#This Row],[Order '#]])</f>
        <v>Safety 9</v>
      </c>
      <c r="C11" s="5">
        <f>IF(Table2[[#This Row],[Order '#]]=0,1,$C$2*(1-$P$5*Table2[[#This Row],[Order '#]]/100))</f>
        <v>0.89200000000000002</v>
      </c>
      <c r="D11" s="8">
        <f>-(Table2[[#This Row],[Price]]/$C$2-$C$2)</f>
        <v>0.10799999999999998</v>
      </c>
      <c r="E11" s="5">
        <f t="shared" si="3"/>
        <v>14.187824911541304</v>
      </c>
      <c r="F11" s="5">
        <f>SUM($E$2:E11)</f>
        <v>123.78198862958465</v>
      </c>
      <c r="G11" s="5">
        <f>Table2[[#This Row],[Total Volume]]*$P$8</f>
        <v>742.69193177750788</v>
      </c>
      <c r="H11" s="5">
        <f t="shared" si="4"/>
        <v>15.905633308902807</v>
      </c>
      <c r="I11" s="5">
        <f>SUM($H$2:H11)</f>
        <v>131.48145668092462</v>
      </c>
      <c r="J11" s="5">
        <f>SUMPRODUCT($C$2:C11,$E$2:E11)/SUM($E$2:E11)</f>
        <v>0.94267615669518046</v>
      </c>
      <c r="K11" s="5">
        <f t="shared" si="0"/>
        <v>0.95681629904560805</v>
      </c>
      <c r="L11" s="5">
        <f t="shared" si="5"/>
        <v>-4.3183700954391941</v>
      </c>
      <c r="M11" s="5">
        <f t="shared" si="6"/>
        <v>2.021612144983095</v>
      </c>
      <c r="O11" s="10"/>
      <c r="P11" s="10"/>
    </row>
    <row r="12" spans="1:18" x14ac:dyDescent="0.25">
      <c r="A12">
        <f t="shared" si="1"/>
        <v>10</v>
      </c>
      <c r="B12" t="str">
        <f>IF(Table2[[#This Row],[Order '#]]=0,"Base","Safety "&amp;Table2[[#This Row],[Order '#]])</f>
        <v>Safety 10</v>
      </c>
      <c r="C12" s="5">
        <f>IF(Table2[[#This Row],[Order '#]]=0,1,$C$2*(1-$P$5*Table2[[#This Row],[Order '#]]/100))</f>
        <v>0.88</v>
      </c>
      <c r="D12" s="8">
        <f>-(Table2[[#This Row],[Price]]/$C$2-$C$2)</f>
        <v>0.12</v>
      </c>
      <c r="E12" s="5">
        <f t="shared" si="3"/>
        <v>14.613459658887543</v>
      </c>
      <c r="F12" s="5">
        <f>SUM($E$2:E12)</f>
        <v>138.39544828847218</v>
      </c>
      <c r="G12" s="5">
        <f>Table2[[#This Row],[Total Volume]]*$P$8</f>
        <v>830.37268973083314</v>
      </c>
      <c r="H12" s="5">
        <f t="shared" si="4"/>
        <v>16.606204157826753</v>
      </c>
      <c r="I12" s="5">
        <f>SUM($H$2:H12)</f>
        <v>148.08766083875139</v>
      </c>
      <c r="J12" s="5">
        <f>SUMPRODUCT($C$2:C12,$E$2:E12)/SUM($E$2:E12)</f>
        <v>0.93605805256844643</v>
      </c>
      <c r="K12" s="5">
        <f t="shared" si="0"/>
        <v>0.95009892335697299</v>
      </c>
      <c r="L12" s="5">
        <f t="shared" si="5"/>
        <v>-4.9901076643027009</v>
      </c>
      <c r="M12" s="5">
        <f t="shared" si="6"/>
        <v>2.3024788368780946</v>
      </c>
      <c r="O12" s="3" t="s">
        <v>28</v>
      </c>
      <c r="P12" s="3">
        <v>1</v>
      </c>
      <c r="Q12">
        <v>2</v>
      </c>
      <c r="R12">
        <v>3</v>
      </c>
    </row>
    <row r="13" spans="1:18" x14ac:dyDescent="0.25">
      <c r="A13">
        <f t="shared" si="1"/>
        <v>11</v>
      </c>
      <c r="B13" t="str">
        <f>IF(Table2[[#This Row],[Order '#]]=0,"Base","Safety "&amp;Table2[[#This Row],[Order '#]])</f>
        <v>Safety 11</v>
      </c>
      <c r="C13" s="5">
        <f>IF(Table2[[#This Row],[Order '#]]=0,1,$C$2*(1-$P$5*Table2[[#This Row],[Order '#]]/100))</f>
        <v>0.86799999999999999</v>
      </c>
      <c r="D13" s="8">
        <f>-(Table2[[#This Row],[Price]]/$C$2-$C$2)</f>
        <v>0.13200000000000001</v>
      </c>
      <c r="E13" s="5">
        <f t="shared" si="3"/>
        <v>15.051863448654169</v>
      </c>
      <c r="F13" s="5">
        <f>SUM($E$2:E13)</f>
        <v>153.44731173712634</v>
      </c>
      <c r="G13" s="5">
        <f>Table2[[#This Row],[Total Volume]]*$P$8</f>
        <v>920.68387042275799</v>
      </c>
      <c r="H13" s="5">
        <f t="shared" si="4"/>
        <v>17.340856507666093</v>
      </c>
      <c r="I13" s="5">
        <f>SUM($H$2:H13)</f>
        <v>165.42851734641749</v>
      </c>
      <c r="J13" s="5">
        <f>SUMPRODUCT($C$2:C13,$E$2:E13)/SUM($E$2:E13)</f>
        <v>0.92938214210612113</v>
      </c>
      <c r="K13" s="5">
        <f t="shared" si="0"/>
        <v>0.94332287423771288</v>
      </c>
      <c r="L13" s="5">
        <f t="shared" si="5"/>
        <v>-5.6677125762287117</v>
      </c>
      <c r="M13" s="5">
        <f t="shared" si="6"/>
        <v>2.6051927269795385</v>
      </c>
      <c r="O13" s="3" t="s">
        <v>14</v>
      </c>
      <c r="P13" s="3">
        <v>10</v>
      </c>
      <c r="Q13" s="3">
        <v>10</v>
      </c>
      <c r="R13" s="3">
        <v>10</v>
      </c>
    </row>
    <row r="14" spans="1:18" x14ac:dyDescent="0.25">
      <c r="A14">
        <f t="shared" si="1"/>
        <v>12</v>
      </c>
      <c r="B14" t="str">
        <f>IF(Table2[[#This Row],[Order '#]]=0,"Base","Safety "&amp;Table2[[#This Row],[Order '#]])</f>
        <v>Safety 12</v>
      </c>
      <c r="C14" s="5">
        <f>IF(Table2[[#This Row],[Order '#]]=0,1,$C$2*(1-$P$5*Table2[[#This Row],[Order '#]]/100))</f>
        <v>0.85599999999999998</v>
      </c>
      <c r="D14" s="8">
        <f>-(Table2[[#This Row],[Price]]/$C$2-$C$2)</f>
        <v>0.14400000000000002</v>
      </c>
      <c r="E14" s="5">
        <f t="shared" si="3"/>
        <v>15.503419352113795</v>
      </c>
      <c r="F14" s="5">
        <f>SUM($E$2:E14)</f>
        <v>168.95073108924015</v>
      </c>
      <c r="G14" s="5">
        <f>Table2[[#This Row],[Total Volume]]*$P$8</f>
        <v>1013.7043865354409</v>
      </c>
      <c r="H14" s="5">
        <f t="shared" si="4"/>
        <v>18.111471205740415</v>
      </c>
      <c r="I14" s="5">
        <f>SUM($H$2:H14)</f>
        <v>183.53998855215792</v>
      </c>
      <c r="J14" s="5">
        <f>SUMPRODUCT($C$2:C14,$E$2:E14)/SUM($E$2:E14)</f>
        <v>0.92264837946009459</v>
      </c>
      <c r="K14" s="5">
        <f t="shared" si="0"/>
        <v>0.93648810515199588</v>
      </c>
      <c r="L14" s="5">
        <f t="shared" si="5"/>
        <v>-6.3511894848004129</v>
      </c>
      <c r="M14" s="5">
        <f t="shared" si="6"/>
        <v>2.9322850095892363</v>
      </c>
      <c r="O14" s="3" t="s">
        <v>6</v>
      </c>
      <c r="P14" s="3">
        <v>11</v>
      </c>
      <c r="Q14" s="3">
        <v>10</v>
      </c>
      <c r="R14" s="3">
        <v>11.2</v>
      </c>
    </row>
    <row r="15" spans="1:18" x14ac:dyDescent="0.25">
      <c r="A15">
        <f t="shared" si="1"/>
        <v>13</v>
      </c>
      <c r="B15" t="str">
        <f>IF(Table2[[#This Row],[Order '#]]=0,"Base","Safety "&amp;Table2[[#This Row],[Order '#]])</f>
        <v>Safety 13</v>
      </c>
      <c r="C15" s="5">
        <f>IF(Table2[[#This Row],[Order '#]]=0,1,$C$2*(1-$P$5*Table2[[#This Row],[Order '#]]/100))</f>
        <v>0.84399999999999997</v>
      </c>
      <c r="D15" s="8">
        <f>-(Table2[[#This Row],[Price]]/$C$2-$C$2)</f>
        <v>0.15600000000000003</v>
      </c>
      <c r="E15" s="5">
        <f t="shared" si="3"/>
        <v>15.968521932677209</v>
      </c>
      <c r="F15" s="5">
        <f>SUM($E$2:E15)</f>
        <v>184.91925302191737</v>
      </c>
      <c r="G15" s="5">
        <f>Table2[[#This Row],[Total Volume]]*$P$8</f>
        <v>1109.5155181315042</v>
      </c>
      <c r="H15" s="5">
        <f t="shared" si="4"/>
        <v>18.920049683266836</v>
      </c>
      <c r="I15" s="5">
        <f>SUM($H$2:H15)</f>
        <v>202.46003823542475</v>
      </c>
      <c r="J15" s="5">
        <f>SUMPRODUCT($C$2:C15,$E$2:E15)/SUM($E$2:E15)</f>
        <v>0.91585677527689358</v>
      </c>
      <c r="K15" s="5">
        <f t="shared" si="0"/>
        <v>0.92959462690604688</v>
      </c>
      <c r="L15" s="5">
        <f t="shared" si="5"/>
        <v>-7.0405373093953116</v>
      </c>
      <c r="M15" s="5">
        <f t="shared" si="6"/>
        <v>3.2865106849262702</v>
      </c>
      <c r="O15" s="3" t="s">
        <v>20</v>
      </c>
      <c r="P15" s="3">
        <v>1.03</v>
      </c>
      <c r="Q15" s="3">
        <v>1.02</v>
      </c>
      <c r="R15" s="3">
        <v>1.03</v>
      </c>
    </row>
    <row r="16" spans="1:18" x14ac:dyDescent="0.25">
      <c r="A16">
        <f t="shared" si="1"/>
        <v>14</v>
      </c>
      <c r="B16" t="str">
        <f>IF(Table2[[#This Row],[Order '#]]=0,"Base","Safety "&amp;Table2[[#This Row],[Order '#]])</f>
        <v>Safety 14</v>
      </c>
      <c r="C16" s="5">
        <f>IF(Table2[[#This Row],[Order '#]]=0,1,$C$2*(1-$P$5*Table2[[#This Row],[Order '#]]/100))</f>
        <v>0.83199999999999996</v>
      </c>
      <c r="D16" s="8">
        <f>-(Table2[[#This Row],[Price]]/$C$2-$C$2)</f>
        <v>0.16800000000000004</v>
      </c>
      <c r="E16" s="5">
        <f t="shared" si="3"/>
        <v>16.447577590657527</v>
      </c>
      <c r="F16" s="5">
        <f>SUM($E$2:E16)</f>
        <v>201.36683061257489</v>
      </c>
      <c r="G16" s="5">
        <f>Table2[[#This Row],[Total Volume]]*$P$8</f>
        <v>1208.2009836754494</v>
      </c>
      <c r="H16" s="5">
        <f t="shared" si="4"/>
        <v>19.768723065694143</v>
      </c>
      <c r="I16" s="5">
        <f>SUM($H$2:H16)</f>
        <v>222.22876130111888</v>
      </c>
      <c r="J16" s="5">
        <f>SUMPRODUCT($C$2:C16,$E$2:E16)/SUM($E$2:E16)</f>
        <v>0.90900738099644907</v>
      </c>
      <c r="K16" s="5">
        <f t="shared" si="0"/>
        <v>0.92264249171139567</v>
      </c>
      <c r="L16" s="5">
        <f t="shared" si="5"/>
        <v>-7.7357508288604322</v>
      </c>
      <c r="M16" s="5">
        <f t="shared" si="6"/>
        <v>3.6708674442264169</v>
      </c>
      <c r="O16" s="3" t="s">
        <v>16</v>
      </c>
      <c r="P16" s="3">
        <v>1.2</v>
      </c>
      <c r="Q16" s="3">
        <v>0.9</v>
      </c>
      <c r="R16" s="3">
        <v>1.2</v>
      </c>
    </row>
    <row r="17" spans="1:18" x14ac:dyDescent="0.25">
      <c r="A17">
        <f t="shared" si="1"/>
        <v>15</v>
      </c>
      <c r="B17" t="str">
        <f>IF(Table2[[#This Row],[Order '#]]=0,"Base","Safety "&amp;Table2[[#This Row],[Order '#]])</f>
        <v>Safety 15</v>
      </c>
      <c r="C17" s="5">
        <f>IF(Table2[[#This Row],[Order '#]]=0,1,$C$2*(1-$P$5*Table2[[#This Row],[Order '#]]/100))</f>
        <v>0.82000000000000006</v>
      </c>
      <c r="D17" s="8">
        <f>-(Table2[[#This Row],[Price]]/$C$2-$C$2)</f>
        <v>0.17999999999999994</v>
      </c>
      <c r="E17" s="5">
        <f t="shared" si="3"/>
        <v>16.941004918377253</v>
      </c>
      <c r="F17" s="5">
        <f>SUM($E$2:E17)</f>
        <v>218.30783553095213</v>
      </c>
      <c r="G17" s="5">
        <f>Table2[[#This Row],[Total Volume]]*$P$8</f>
        <v>1309.8470131857127</v>
      </c>
      <c r="H17" s="5">
        <f t="shared" si="4"/>
        <v>20.659762095582014</v>
      </c>
      <c r="I17" s="5">
        <f>SUM($H$2:H17)</f>
        <v>242.88852339670089</v>
      </c>
      <c r="J17" s="5">
        <f>SUMPRODUCT($C$2:C17,$E$2:E17)/SUM($E$2:E17)</f>
        <v>0.90210027903391354</v>
      </c>
      <c r="K17" s="5">
        <f t="shared" si="0"/>
        <v>0.91563178321942218</v>
      </c>
      <c r="L17" s="5">
        <f t="shared" si="5"/>
        <v>-8.4368216780577825</v>
      </c>
      <c r="M17" s="5">
        <f t="shared" si="6"/>
        <v>4.0886162703014577</v>
      </c>
      <c r="O17" s="3" t="s">
        <v>15</v>
      </c>
      <c r="P17" s="3">
        <v>1.5</v>
      </c>
      <c r="Q17" s="3">
        <v>1.5</v>
      </c>
      <c r="R17" s="3">
        <v>1.5</v>
      </c>
    </row>
    <row r="18" spans="1:18" x14ac:dyDescent="0.25">
      <c r="A18">
        <f t="shared" si="1"/>
        <v>16</v>
      </c>
      <c r="B18" t="str">
        <f>IF(Table2[[#This Row],[Order '#]]=0,"Base","Safety "&amp;Table2[[#This Row],[Order '#]])</f>
        <v>Safety 16</v>
      </c>
      <c r="C18" s="5">
        <f>IF(Table2[[#This Row],[Order '#]]=0,1,$C$2*(1-$P$5*Table2[[#This Row],[Order '#]]/100))</f>
        <v>0.80800000000000005</v>
      </c>
      <c r="D18" s="8">
        <f>-(Table2[[#This Row],[Price]]/$C$2-$C$2)</f>
        <v>0.19199999999999995</v>
      </c>
      <c r="E18" s="5">
        <f t="shared" si="3"/>
        <v>17.449235065928573</v>
      </c>
      <c r="F18" s="5">
        <f>SUM($E$2:E18)</f>
        <v>235.75707059688071</v>
      </c>
      <c r="G18" s="5">
        <f>Table2[[#This Row],[Total Volume]]*$P$8</f>
        <v>1414.5424235812843</v>
      </c>
      <c r="H18" s="5">
        <f t="shared" si="4"/>
        <v>21.595587952881896</v>
      </c>
      <c r="I18" s="5">
        <f>SUM($H$2:H18)</f>
        <v>264.4841113495828</v>
      </c>
      <c r="J18" s="5">
        <f>SUMPRODUCT($C$2:C18,$E$2:E18)/SUM($E$2:E18)</f>
        <v>0.8951355764081339</v>
      </c>
      <c r="K18" s="5">
        <f t="shared" si="0"/>
        <v>0.90856261005425587</v>
      </c>
      <c r="L18" s="5">
        <f t="shared" si="5"/>
        <v>-9.143738994574413</v>
      </c>
      <c r="M18" s="5">
        <f t="shared" si="6"/>
        <v>4.5433039287766803</v>
      </c>
      <c r="O18" s="3" t="s">
        <v>21</v>
      </c>
      <c r="P18" s="3">
        <v>30</v>
      </c>
      <c r="Q18" s="3">
        <v>39</v>
      </c>
      <c r="R18" s="3">
        <v>30</v>
      </c>
    </row>
    <row r="19" spans="1:18" x14ac:dyDescent="0.25">
      <c r="A19">
        <f t="shared" si="1"/>
        <v>17</v>
      </c>
      <c r="B19" t="str">
        <f>IF(Table2[[#This Row],[Order '#]]=0,"Base","Safety "&amp;Table2[[#This Row],[Order '#]])</f>
        <v>Safety 17</v>
      </c>
      <c r="C19" s="5">
        <f>IF(Table2[[#This Row],[Order '#]]=0,1,$C$2*(1-$P$5*Table2[[#This Row],[Order '#]]/100))</f>
        <v>0.79600000000000004</v>
      </c>
      <c r="D19" s="8">
        <f>-(Table2[[#This Row],[Price]]/$C$2-$C$2)</f>
        <v>0.20399999999999996</v>
      </c>
      <c r="E19" s="5">
        <f t="shared" si="3"/>
        <v>17.972712117906429</v>
      </c>
      <c r="F19" s="5">
        <f>SUM($E$2:E19)</f>
        <v>253.72978271478715</v>
      </c>
      <c r="G19" s="5">
        <f>Table2[[#This Row],[Total Volume]]*$P$8</f>
        <v>1522.3786962887229</v>
      </c>
      <c r="H19" s="5">
        <f t="shared" si="4"/>
        <v>22.578784067721642</v>
      </c>
      <c r="I19" s="5">
        <f>SUM($H$2:H19)</f>
        <v>287.06289541730445</v>
      </c>
      <c r="J19" s="5">
        <f>SUMPRODUCT($C$2:C19,$E$2:E19)/SUM($E$2:E19)</f>
        <v>0.88811340046819331</v>
      </c>
      <c r="K19" s="5">
        <f t="shared" si="0"/>
        <v>0.90143510147521611</v>
      </c>
      <c r="L19" s="5">
        <f t="shared" si="5"/>
        <v>-9.8564898524783899</v>
      </c>
      <c r="M19" s="5">
        <f t="shared" si="6"/>
        <v>5.0387875454800053</v>
      </c>
      <c r="O19" s="3" t="s">
        <v>22</v>
      </c>
      <c r="P19" s="3">
        <v>6</v>
      </c>
      <c r="Q19" s="3">
        <v>6</v>
      </c>
      <c r="R19" s="3">
        <v>6</v>
      </c>
    </row>
    <row r="20" spans="1:18" x14ac:dyDescent="0.25">
      <c r="A20">
        <f t="shared" si="1"/>
        <v>18</v>
      </c>
      <c r="B20" t="str">
        <f>IF(Table2[[#This Row],[Order '#]]=0,"Base","Safety "&amp;Table2[[#This Row],[Order '#]])</f>
        <v>Safety 18</v>
      </c>
      <c r="C20" s="5">
        <f>IF(Table2[[#This Row],[Order '#]]=0,1,$C$2*(1-$P$5*Table2[[#This Row],[Order '#]]/100))</f>
        <v>0.78400000000000003</v>
      </c>
      <c r="D20" s="8">
        <f>-(Table2[[#This Row],[Price]]/$C$2-$C$2)</f>
        <v>0.21599999999999997</v>
      </c>
      <c r="E20" s="5">
        <f t="shared" si="3"/>
        <v>18.511893481443622</v>
      </c>
      <c r="F20" s="5">
        <f>SUM($E$2:E20)</f>
        <v>272.24167619623074</v>
      </c>
      <c r="G20" s="5">
        <f>Table2[[#This Row],[Total Volume]]*$P$8</f>
        <v>1633.4500571773845</v>
      </c>
      <c r="H20" s="5">
        <f t="shared" si="4"/>
        <v>23.612109032453599</v>
      </c>
      <c r="I20" s="5">
        <f>SUM($H$2:H20)</f>
        <v>310.67500444975803</v>
      </c>
      <c r="J20" s="5">
        <f>SUMPRODUCT($C$2:C20,$E$2:E20)/SUM($E$2:E20)</f>
        <v>0.88103389593976533</v>
      </c>
      <c r="K20" s="5">
        <f t="shared" si="0"/>
        <v>0.89424940437886169</v>
      </c>
      <c r="L20" s="5">
        <f t="shared" si="5"/>
        <v>-10.575059562113831</v>
      </c>
      <c r="M20" s="5">
        <f t="shared" si="6"/>
        <v>5.5792614883656029</v>
      </c>
      <c r="O20" s="3"/>
      <c r="P20" s="3"/>
    </row>
    <row r="21" spans="1:18" x14ac:dyDescent="0.25">
      <c r="A21">
        <f t="shared" si="1"/>
        <v>19</v>
      </c>
      <c r="B21" t="str">
        <f>IF(Table2[[#This Row],[Order '#]]=0,"Base","Safety "&amp;Table2[[#This Row],[Order '#]])</f>
        <v>Safety 19</v>
      </c>
      <c r="C21" s="5">
        <f>IF(Table2[[#This Row],[Order '#]]=0,1,$C$2*(1-$P$5*Table2[[#This Row],[Order '#]]/100))</f>
        <v>0.77200000000000002</v>
      </c>
      <c r="D21" s="8">
        <f>-(Table2[[#This Row],[Price]]/$C$2-$C$2)</f>
        <v>0.22799999999999998</v>
      </c>
      <c r="E21" s="5">
        <f t="shared" si="3"/>
        <v>19.067250285886931</v>
      </c>
      <c r="F21" s="5">
        <f>SUM($E$2:E21)</f>
        <v>291.30892648211767</v>
      </c>
      <c r="G21" s="5">
        <f>Table2[[#This Row],[Total Volume]]*$P$8</f>
        <v>1747.8535588927061</v>
      </c>
      <c r="H21" s="5">
        <f t="shared" si="4"/>
        <v>24.69851073301416</v>
      </c>
      <c r="I21" s="5">
        <f>SUM($H$2:H21)</f>
        <v>335.37351518277217</v>
      </c>
      <c r="J21" s="5">
        <f>SUMPRODUCT($C$2:C21,$E$2:E21)/SUM($E$2:E21)</f>
        <v>0.87389722282564264</v>
      </c>
      <c r="K21" s="5">
        <f t="shared" si="0"/>
        <v>0.88700568116802714</v>
      </c>
      <c r="L21" s="5">
        <f t="shared" si="5"/>
        <v>-11.299431883197286</v>
      </c>
      <c r="M21" s="5">
        <f t="shared" si="6"/>
        <v>6.1692867982928306</v>
      </c>
      <c r="O21" s="3"/>
      <c r="P21" s="3"/>
    </row>
    <row r="22" spans="1:18" x14ac:dyDescent="0.25">
      <c r="A22">
        <f t="shared" si="1"/>
        <v>20</v>
      </c>
      <c r="B22" t="str">
        <f>IF(Table2[[#This Row],[Order '#]]=0,"Base","Safety "&amp;Table2[[#This Row],[Order '#]])</f>
        <v>Safety 20</v>
      </c>
      <c r="C22" s="5">
        <f>IF(Table2[[#This Row],[Order '#]]=0,1,$C$2*(1-$P$5*Table2[[#This Row],[Order '#]]/100))</f>
        <v>0.76</v>
      </c>
      <c r="D22" s="8">
        <f>-(Table2[[#This Row],[Price]]/$C$2-$C$2)</f>
        <v>0.24</v>
      </c>
      <c r="E22" s="5">
        <f t="shared" si="3"/>
        <v>19.639267794463539</v>
      </c>
      <c r="F22" s="5">
        <f>SUM($E$2:E22)</f>
        <v>310.94819427658121</v>
      </c>
      <c r="G22" s="5">
        <f>Table2[[#This Row],[Total Volume]]*$P$8</f>
        <v>1865.6891656594871</v>
      </c>
      <c r="H22" s="5">
        <f t="shared" ref="H22:H30" si="7">E22/C22</f>
        <v>25.841141834820444</v>
      </c>
      <c r="I22" s="5">
        <f>SUM($H$2:H22)</f>
        <v>361.21465701759263</v>
      </c>
      <c r="J22" s="5">
        <f>SUMPRODUCT($C$2:C22,$E$2:E22)/SUM($E$2:E22)</f>
        <v>0.86670355487293915</v>
      </c>
      <c r="K22" s="5">
        <f t="shared" si="0"/>
        <v>0.87970410819603317</v>
      </c>
      <c r="L22" s="5">
        <f t="shared" ref="L22:L30" si="8">(K22/$C$2-$C$2)*100</f>
        <v>-12.029589180396682</v>
      </c>
      <c r="M22" s="5">
        <f t="shared" ref="M22:M30" si="9">I22*K22-F22</f>
        <v>6.8138234424160942</v>
      </c>
      <c r="O22" s="9"/>
      <c r="P22" s="9"/>
    </row>
    <row r="23" spans="1:18" x14ac:dyDescent="0.25">
      <c r="A23">
        <f t="shared" si="1"/>
        <v>21</v>
      </c>
      <c r="B23" t="str">
        <f>IF(Table2[[#This Row],[Order '#]]=0,"Base","Safety "&amp;Table2[[#This Row],[Order '#]])</f>
        <v>Safety 21</v>
      </c>
      <c r="C23" s="5">
        <f>IF(Table2[[#This Row],[Order '#]]=0,1,$C$2*(1-$P$5*Table2[[#This Row],[Order '#]]/100))</f>
        <v>0.748</v>
      </c>
      <c r="D23" s="8">
        <f>-(Table2[[#This Row],[Price]]/$C$2-$C$2)</f>
        <v>0.252</v>
      </c>
      <c r="E23" s="5">
        <f t="shared" si="3"/>
        <v>20.228445828297446</v>
      </c>
      <c r="F23" s="5">
        <f>SUM($E$2:E23)</f>
        <v>331.17664010487863</v>
      </c>
      <c r="G23" s="5">
        <f>Table2[[#This Row],[Total Volume]]*$P$8</f>
        <v>1987.0598406292718</v>
      </c>
      <c r="H23" s="5">
        <f t="shared" si="7"/>
        <v>27.043376775798723</v>
      </c>
      <c r="I23" s="5">
        <f>SUM($H$2:H23)</f>
        <v>388.25803379339135</v>
      </c>
      <c r="J23" s="5">
        <f>SUMPRODUCT($C$2:C23,$E$2:E23)/SUM($E$2:E23)</f>
        <v>0.85945307842443985</v>
      </c>
      <c r="K23" s="5">
        <f t="shared" si="0"/>
        <v>0.87234487460080634</v>
      </c>
      <c r="L23" s="5">
        <f t="shared" si="8"/>
        <v>-12.765512539919365</v>
      </c>
      <c r="M23" s="5">
        <f t="shared" si="9"/>
        <v>7.5182656973729536</v>
      </c>
      <c r="O23" s="3"/>
      <c r="P23" s="3"/>
    </row>
    <row r="24" spans="1:18" x14ac:dyDescent="0.25">
      <c r="A24">
        <f t="shared" si="1"/>
        <v>22</v>
      </c>
      <c r="B24" t="str">
        <f>IF(Table2[[#This Row],[Order '#]]=0,"Base","Safety "&amp;Table2[[#This Row],[Order '#]])</f>
        <v>Safety 22</v>
      </c>
      <c r="C24" s="5">
        <f>IF(Table2[[#This Row],[Order '#]]=0,1,$C$2*(1-$P$5*Table2[[#This Row],[Order '#]]/100))</f>
        <v>0.73599999999999999</v>
      </c>
      <c r="D24" s="8">
        <f>-(Table2[[#This Row],[Price]]/$C$2-$C$2)</f>
        <v>0.26400000000000001</v>
      </c>
      <c r="E24" s="5">
        <f t="shared" si="3"/>
        <v>20.83529920314637</v>
      </c>
      <c r="F24" s="5">
        <f>SUM($E$2:E24)</f>
        <v>352.01193930802498</v>
      </c>
      <c r="G24" s="5">
        <f>Table2[[#This Row],[Total Volume]]*$P$8</f>
        <v>2112.07163584815</v>
      </c>
      <c r="H24" s="5">
        <f t="shared" si="7"/>
        <v>28.308830439057569</v>
      </c>
      <c r="I24" s="5">
        <f>SUM($H$2:H24)</f>
        <v>416.56686423244889</v>
      </c>
      <c r="J24" s="5">
        <f>SUMPRODUCT($C$2:C24,$E$2:E24)/SUM($E$2:E24)</f>
        <v>0.85214599153534454</v>
      </c>
      <c r="K24" s="5">
        <f t="shared" si="0"/>
        <v>0.86492818140837457</v>
      </c>
      <c r="L24" s="5">
        <f t="shared" si="8"/>
        <v>-13.507181859162543</v>
      </c>
      <c r="M24" s="5">
        <f t="shared" si="9"/>
        <v>8.2884810075363475</v>
      </c>
      <c r="O24" s="3"/>
      <c r="P24" s="3"/>
    </row>
    <row r="25" spans="1:18" x14ac:dyDescent="0.25">
      <c r="A25">
        <f t="shared" si="1"/>
        <v>23</v>
      </c>
      <c r="B25" t="str">
        <f>IF(Table2[[#This Row],[Order '#]]=0,"Base","Safety "&amp;Table2[[#This Row],[Order '#]])</f>
        <v>Safety 23</v>
      </c>
      <c r="C25" s="5">
        <f>IF(Table2[[#This Row],[Order '#]]=0,1,$C$2*(1-$P$5*Table2[[#This Row],[Order '#]]/100))</f>
        <v>0.72399999999999998</v>
      </c>
      <c r="D25" s="8">
        <f>-(Table2[[#This Row],[Price]]/$C$2-$C$2)</f>
        <v>0.27600000000000002</v>
      </c>
      <c r="E25" s="5">
        <f t="shared" si="3"/>
        <v>21.46035817924076</v>
      </c>
      <c r="F25" s="5">
        <f>SUM($E$2:E25)</f>
        <v>373.47229748726573</v>
      </c>
      <c r="G25" s="5">
        <f>Table2[[#This Row],[Total Volume]]*$P$8</f>
        <v>2240.8337849235945</v>
      </c>
      <c r="H25" s="5">
        <f t="shared" si="7"/>
        <v>29.641378700608787</v>
      </c>
      <c r="I25" s="5">
        <f>SUM($H$2:H25)</f>
        <v>446.2082429330577</v>
      </c>
      <c r="J25" s="5">
        <f>SUMPRODUCT($C$2:C25,$E$2:E25)/SUM($E$2:E25)</f>
        <v>0.84478250327641635</v>
      </c>
      <c r="K25" s="5">
        <f t="shared" si="0"/>
        <v>0.85745424082556254</v>
      </c>
      <c r="L25" s="5">
        <f t="shared" si="8"/>
        <v>-14.254575917443745</v>
      </c>
      <c r="M25" s="5">
        <f t="shared" si="9"/>
        <v>9.1308527070074206</v>
      </c>
      <c r="O25" s="3"/>
      <c r="P25" s="3"/>
    </row>
    <row r="26" spans="1:18" x14ac:dyDescent="0.25">
      <c r="A26">
        <f t="shared" si="1"/>
        <v>24</v>
      </c>
      <c r="B26" t="str">
        <f>IF(Table2[[#This Row],[Order '#]]=0,"Base","Safety "&amp;Table2[[#This Row],[Order '#]])</f>
        <v>Safety 24</v>
      </c>
      <c r="C26" s="5">
        <f>IF(Table2[[#This Row],[Order '#]]=0,1,$C$2*(1-$P$5*Table2[[#This Row],[Order '#]]/100))</f>
        <v>0.71199999999999997</v>
      </c>
      <c r="D26" s="8">
        <f>-(Table2[[#This Row],[Price]]/$C$2-$C$2)</f>
        <v>0.28800000000000003</v>
      </c>
      <c r="E26" s="5">
        <f t="shared" si="3"/>
        <v>22.104168924617984</v>
      </c>
      <c r="F26" s="5">
        <f>SUM($E$2:E26)</f>
        <v>395.5764664118837</v>
      </c>
      <c r="G26" s="5">
        <f>Table2[[#This Row],[Total Volume]]*$P$8</f>
        <v>2373.4587984713021</v>
      </c>
      <c r="H26" s="5">
        <f t="shared" si="7"/>
        <v>31.045181073901663</v>
      </c>
      <c r="I26" s="5">
        <f>SUM($H$2:H26)</f>
        <v>477.25342400695939</v>
      </c>
      <c r="J26" s="5">
        <f>SUMPRODUCT($C$2:C26,$E$2:E26)/SUM($E$2:E26)</f>
        <v>0.83736283316995586</v>
      </c>
      <c r="K26" s="5">
        <f t="shared" si="0"/>
        <v>0.84992327566750514</v>
      </c>
      <c r="L26" s="5">
        <f t="shared" si="8"/>
        <v>-15.007672433249486</v>
      </c>
      <c r="M26" s="5">
        <f t="shared" si="9"/>
        <v>10.05232704364397</v>
      </c>
      <c r="O26" s="3"/>
      <c r="P26" s="3"/>
    </row>
    <row r="27" spans="1:18" x14ac:dyDescent="0.25">
      <c r="A27">
        <f t="shared" si="1"/>
        <v>25</v>
      </c>
      <c r="B27" t="str">
        <f>IF(Table2[[#This Row],[Order '#]]=0,"Base","Safety "&amp;Table2[[#This Row],[Order '#]])</f>
        <v>Safety 25</v>
      </c>
      <c r="C27" s="5">
        <f>IF(Table2[[#This Row],[Order '#]]=0,1,$C$2*(1-$P$5*Table2[[#This Row],[Order '#]]/100))</f>
        <v>0.7</v>
      </c>
      <c r="D27" s="8">
        <f>-(Table2[[#This Row],[Price]]/$C$2-$C$2)</f>
        <v>0.30000000000000004</v>
      </c>
      <c r="E27" s="5">
        <f t="shared" si="3"/>
        <v>22.767293992356525</v>
      </c>
      <c r="F27" s="5">
        <f>SUM($E$2:E27)</f>
        <v>418.34376040424024</v>
      </c>
      <c r="G27" s="5">
        <f>Table2[[#This Row],[Total Volume]]*$P$8</f>
        <v>2510.0625624254417</v>
      </c>
      <c r="H27" s="5">
        <f t="shared" si="7"/>
        <v>32.524705703366465</v>
      </c>
      <c r="I27" s="5">
        <f>SUM($H$2:H27)</f>
        <v>509.77812971032586</v>
      </c>
      <c r="J27" s="5">
        <f>SUMPRODUCT($C$2:C27,$E$2:E27)/SUM($E$2:E27)</f>
        <v>0.82988721072160976</v>
      </c>
      <c r="K27" s="5">
        <f t="shared" si="0"/>
        <v>0.84233551888243385</v>
      </c>
      <c r="L27" s="5">
        <f t="shared" si="8"/>
        <v>-15.766448111756615</v>
      </c>
      <c r="M27" s="5">
        <f t="shared" si="9"/>
        <v>11.060465000223758</v>
      </c>
      <c r="O27" s="3"/>
      <c r="P27" s="3"/>
    </row>
    <row r="28" spans="1:18" x14ac:dyDescent="0.25">
      <c r="A28">
        <f t="shared" si="1"/>
        <v>26</v>
      </c>
      <c r="B28" t="str">
        <f>IF(Table2[[#This Row],[Order '#]]=0,"Base","Safety "&amp;Table2[[#This Row],[Order '#]])</f>
        <v>Safety 26</v>
      </c>
      <c r="C28" s="5">
        <f>IF(Table2[[#This Row],[Order '#]]=0,1,$C$2*(1-$P$5*Table2[[#This Row],[Order '#]]/100))</f>
        <v>0.68799999999999994</v>
      </c>
      <c r="D28" s="8">
        <f>-(Table2[[#This Row],[Price]]/$C$2-$C$2)</f>
        <v>0.31200000000000006</v>
      </c>
      <c r="E28" s="5">
        <f t="shared" si="3"/>
        <v>23.450312812127223</v>
      </c>
      <c r="F28" s="5">
        <f>SUM($E$2:E28)</f>
        <v>441.79407321636745</v>
      </c>
      <c r="G28" s="5">
        <f>Table2[[#This Row],[Total Volume]]*$P$8</f>
        <v>2650.7644392982047</v>
      </c>
      <c r="H28" s="5">
        <f t="shared" si="7"/>
        <v>34.084756994370963</v>
      </c>
      <c r="I28" s="5">
        <f>SUM($H$2:H28)</f>
        <v>543.86288670469685</v>
      </c>
      <c r="J28" s="5">
        <f>SUMPRODUCT($C$2:C28,$E$2:E28)/SUM($E$2:E28)</f>
        <v>0.82235587502206453</v>
      </c>
      <c r="K28" s="5">
        <f t="shared" si="0"/>
        <v>0.83469121314739547</v>
      </c>
      <c r="L28" s="5">
        <f t="shared" si="8"/>
        <v>-16.530878685260454</v>
      </c>
      <c r="M28" s="5">
        <f t="shared" si="9"/>
        <v>12.163499473020465</v>
      </c>
      <c r="O28" s="3"/>
      <c r="P28" s="3"/>
    </row>
    <row r="29" spans="1:18" x14ac:dyDescent="0.25">
      <c r="A29">
        <f t="shared" si="1"/>
        <v>27</v>
      </c>
      <c r="B29" t="str">
        <f>IF(Table2[[#This Row],[Order '#]]=0,"Base","Safety "&amp;Table2[[#This Row],[Order '#]])</f>
        <v>Safety 27</v>
      </c>
      <c r="C29" s="5">
        <f>IF(Table2[[#This Row],[Order '#]]=0,1,$C$2*(1-$P$5*Table2[[#This Row],[Order '#]]/100))</f>
        <v>0.67599999999999993</v>
      </c>
      <c r="D29" s="8">
        <f>-(Table2[[#This Row],[Price]]/$C$2-$C$2)</f>
        <v>0.32400000000000007</v>
      </c>
      <c r="E29" s="5">
        <f t="shared" si="3"/>
        <v>24.153822196491038</v>
      </c>
      <c r="F29" s="5">
        <f>SUM($E$2:E29)</f>
        <v>465.94789541285849</v>
      </c>
      <c r="G29" s="5">
        <f>Table2[[#This Row],[Total Volume]]*$P$8</f>
        <v>2795.6873724771508</v>
      </c>
      <c r="H29" s="5">
        <f t="shared" si="7"/>
        <v>35.730506207826984</v>
      </c>
      <c r="I29" s="5">
        <f>SUM($H$2:H29)</f>
        <v>579.59339291252388</v>
      </c>
      <c r="J29" s="5">
        <f>SUMPRODUCT($C$2:C29,$E$2:E29)/SUM($E$2:E29)</f>
        <v>0.814769074400157</v>
      </c>
      <c r="K29" s="5">
        <f t="shared" si="0"/>
        <v>0.8269906105161593</v>
      </c>
      <c r="L29" s="5">
        <f t="shared" si="8"/>
        <v>-17.300938948384072</v>
      </c>
      <c r="M29" s="5">
        <f t="shared" si="9"/>
        <v>13.370398443001818</v>
      </c>
      <c r="O29" s="3"/>
      <c r="P29" s="3"/>
    </row>
    <row r="30" spans="1:18" x14ac:dyDescent="0.25">
      <c r="A30">
        <f t="shared" si="1"/>
        <v>28</v>
      </c>
      <c r="B30" t="str">
        <f>IF(Table2[[#This Row],[Order '#]]=0,"Base","Safety "&amp;Table2[[#This Row],[Order '#]])</f>
        <v>Safety 28</v>
      </c>
      <c r="C30" s="5">
        <f>IF(Table2[[#This Row],[Order '#]]=0,1,$C$2*(1-$P$5*Table2[[#This Row],[Order '#]]/100))</f>
        <v>0.66399999999999992</v>
      </c>
      <c r="D30" s="8">
        <f>-(Table2[[#This Row],[Price]]/$C$2-$C$2)</f>
        <v>0.33600000000000008</v>
      </c>
      <c r="E30" s="5">
        <f t="shared" si="3"/>
        <v>24.878436862385769</v>
      </c>
      <c r="F30" s="5">
        <f>SUM($E$2:E30)</f>
        <v>490.82633227524423</v>
      </c>
      <c r="G30" s="5">
        <f>Table2[[#This Row],[Total Volume]]*$P$8</f>
        <v>2944.9579936514656</v>
      </c>
      <c r="H30" s="5">
        <f t="shared" si="7"/>
        <v>37.467525395159292</v>
      </c>
      <c r="I30" s="5">
        <f>SUM($H$2:H30)</f>
        <v>617.06091830768321</v>
      </c>
      <c r="J30" s="5">
        <f>SUMPRODUCT($C$2:C30,$E$2:E30)/SUM($E$2:E30)</f>
        <v>0.80712706611409546</v>
      </c>
      <c r="K30" s="5">
        <f t="shared" si="0"/>
        <v>0.81923397210580684</v>
      </c>
      <c r="L30" s="5">
        <f t="shared" si="8"/>
        <v>-18.076602789419315</v>
      </c>
      <c r="M30" s="5">
        <f t="shared" si="9"/>
        <v>14.690934861215851</v>
      </c>
      <c r="O30" s="3"/>
      <c r="P30" s="3"/>
    </row>
    <row r="31" spans="1:18" x14ac:dyDescent="0.25">
      <c r="A31">
        <f t="shared" si="1"/>
        <v>29</v>
      </c>
      <c r="B31" t="str">
        <f>IF(Table2[[#This Row],[Order '#]]=0,"Base","Safety "&amp;Table2[[#This Row],[Order '#]])</f>
        <v>Safety 29</v>
      </c>
      <c r="C31" s="5">
        <f>IF(Table2[[#This Row],[Order '#]]=0,1,$C$2*(1-$P$5*Table2[[#This Row],[Order '#]]/100))</f>
        <v>0.65200000000000002</v>
      </c>
      <c r="D31" s="8">
        <f>-(Table2[[#This Row],[Price]]/$C$2-$C$2)</f>
        <v>0.34799999999999998</v>
      </c>
      <c r="E31" s="5">
        <f t="shared" si="3"/>
        <v>25.624789968257343</v>
      </c>
      <c r="F31" s="5">
        <f>SUM($E$2:E31)</f>
        <v>516.45112224350157</v>
      </c>
      <c r="G31" s="5">
        <f>Table2[[#This Row],[Total Volume]]*$P$8</f>
        <v>3098.7067334610092</v>
      </c>
      <c r="H31" s="5">
        <f t="shared" si="4"/>
        <v>39.301825104689172</v>
      </c>
      <c r="I31" s="5">
        <f>SUM($H$2:H31)</f>
        <v>656.36274341237242</v>
      </c>
      <c r="J31" s="5">
        <f>SUMPRODUCT($C$2:C31,$E$2:E31)/SUM($E$2:E31)</f>
        <v>0.79943011607108361</v>
      </c>
      <c r="K31" s="5">
        <f t="shared" si="0"/>
        <v>0.8114215678121498</v>
      </c>
      <c r="L31" s="5">
        <f t="shared" si="5"/>
        <v>-18.857843218785021</v>
      </c>
      <c r="M31" s="5">
        <f t="shared" si="6"/>
        <v>16.13576406964944</v>
      </c>
      <c r="O31" s="3"/>
      <c r="P31" s="3"/>
    </row>
    <row r="32" spans="1:18" x14ac:dyDescent="0.25">
      <c r="A32">
        <f>IFERROR(A31+1,0)</f>
        <v>30</v>
      </c>
      <c r="B32" t="str">
        <f>IF(Table2[[#This Row],[Order '#]]=0,"Base","Safety "&amp;Table2[[#This Row],[Order '#]])</f>
        <v>Safety 30</v>
      </c>
      <c r="C32" s="5">
        <f>IF(Table2[[#This Row],[Order '#]]=0,1,$C$2*(1-$P$5*Table2[[#This Row],[Order '#]]/100))</f>
        <v>0.64</v>
      </c>
      <c r="D32" s="8">
        <f>-(Table2[[#This Row],[Price]]/$C$2-$C$2)</f>
        <v>0.36</v>
      </c>
      <c r="E32" s="5">
        <f t="shared" si="3"/>
        <v>26.393533667305064</v>
      </c>
      <c r="F32" s="5">
        <f>SUM($E$2:E32)</f>
        <v>542.84465591080664</v>
      </c>
      <c r="G32" s="5">
        <f>Table2[[#This Row],[Total Volume]]*$P$8</f>
        <v>3257.06793546484</v>
      </c>
      <c r="H32" s="5">
        <f>E32/C32</f>
        <v>41.239896355164163</v>
      </c>
      <c r="I32" s="5">
        <f>SUM($H$2:H32)</f>
        <v>697.60263976753663</v>
      </c>
      <c r="J32" s="5">
        <f>SUMPRODUCT($C$2:C32,$E$2:E32)/SUM($E$2:E32)</f>
        <v>0.79167849856820094</v>
      </c>
      <c r="K32" s="5">
        <f t="shared" si="0"/>
        <v>0.8035536760467239</v>
      </c>
      <c r="L32" s="5">
        <f>(K32/$C$2-$C$2)*100</f>
        <v>-19.644632395327612</v>
      </c>
      <c r="M32" s="5">
        <f>I32*K32-F32</f>
        <v>17.716509694295951</v>
      </c>
      <c r="O32" s="3"/>
      <c r="P32" s="3"/>
    </row>
    <row r="33" spans="1:16" x14ac:dyDescent="0.25">
      <c r="A33">
        <f t="shared" ref="A33:A37" si="10">IFERROR(A32+1,0)</f>
        <v>31</v>
      </c>
      <c r="B33" t="str">
        <f>IF(Table2[[#This Row],[Order '#]]=0,"Base","Safety "&amp;Table2[[#This Row],[Order '#]])</f>
        <v>Safety 31</v>
      </c>
      <c r="C33" s="5">
        <f>IF(Table2[[#This Row],[Order '#]]=0,1,$C$2*(1-$P$5*Table2[[#This Row],[Order '#]]/100))</f>
        <v>0.62800000000000011</v>
      </c>
      <c r="D33" s="8">
        <f>-(Table2[[#This Row],[Price]]/$C$2-$C$2)</f>
        <v>0.37199999999999989</v>
      </c>
      <c r="E33" s="5">
        <f t="shared" ref="E33:E37" si="11">E32*$P$4</f>
        <v>27.185339677324215</v>
      </c>
      <c r="F33" s="5">
        <f>SUM($E$2:E33)</f>
        <v>570.02999558813087</v>
      </c>
      <c r="G33" s="5">
        <f>Table2[[#This Row],[Total Volume]]*$P$8</f>
        <v>3420.179973528785</v>
      </c>
      <c r="H33" s="5">
        <f t="shared" ref="H33:H37" si="12">E33/C33</f>
        <v>43.288757447968486</v>
      </c>
      <c r="I33" s="5">
        <f>SUM($H$2:H33)</f>
        <v>740.89139721550509</v>
      </c>
      <c r="J33" s="5">
        <f>SUMPRODUCT($C$2:C33,$E$2:E33)/SUM($E$2:E33)</f>
        <v>0.78387249604922826</v>
      </c>
      <c r="K33" s="5">
        <f t="shared" ref="K33:K37" si="13">J33*(1+$P$6/100)</f>
        <v>0.79563058348996663</v>
      </c>
      <c r="L33" s="5">
        <f t="shared" ref="L33:L37" si="14">(K33/$C$2-$C$2)*100</f>
        <v>-20.436941651003337</v>
      </c>
      <c r="M33" s="5">
        <f t="shared" ref="M33:M37" si="15">I33*K33-F33</f>
        <v>19.44585908113811</v>
      </c>
      <c r="O33" s="3"/>
      <c r="P33" s="3"/>
    </row>
    <row r="34" spans="1:16" x14ac:dyDescent="0.25">
      <c r="A34">
        <f t="shared" si="10"/>
        <v>32</v>
      </c>
      <c r="B34" t="str">
        <f>IF(Table2[[#This Row],[Order '#]]=0,"Base","Safety "&amp;Table2[[#This Row],[Order '#]])</f>
        <v>Safety 32</v>
      </c>
      <c r="C34" s="5">
        <f>IF(Table2[[#This Row],[Order '#]]=0,1,$C$2*(1-$P$5*Table2[[#This Row],[Order '#]]/100))</f>
        <v>0.61599999999999999</v>
      </c>
      <c r="D34" s="8">
        <f>-(Table2[[#This Row],[Price]]/$C$2-$C$2)</f>
        <v>0.38400000000000001</v>
      </c>
      <c r="E34" s="5">
        <f t="shared" si="11"/>
        <v>28.000899867643941</v>
      </c>
      <c r="F34" s="5">
        <f>SUM($E$2:E34)</f>
        <v>598.03089545577484</v>
      </c>
      <c r="G34" s="5">
        <f>Table2[[#This Row],[Total Volume]]*$P$8</f>
        <v>3588.1853727346488</v>
      </c>
      <c r="H34" s="5">
        <f t="shared" si="12"/>
        <v>45.456006278642761</v>
      </c>
      <c r="I34" s="5">
        <f>SUM($H$2:H34)</f>
        <v>786.3474034941479</v>
      </c>
      <c r="J34" s="5">
        <f>SUMPRODUCT($C$2:C34,$E$2:E34)/SUM($E$2:E34)</f>
        <v>0.7760123988734402</v>
      </c>
      <c r="K34" s="5">
        <f t="shared" si="13"/>
        <v>0.78765258485654177</v>
      </c>
      <c r="L34" s="5">
        <f t="shared" si="14"/>
        <v>-21.234741514345824</v>
      </c>
      <c r="M34" s="5">
        <f t="shared" si="15"/>
        <v>21.33766950162078</v>
      </c>
      <c r="O34" s="3"/>
      <c r="P34" s="3"/>
    </row>
    <row r="35" spans="1:16" x14ac:dyDescent="0.25">
      <c r="A35">
        <f t="shared" si="10"/>
        <v>33</v>
      </c>
      <c r="B35" t="str">
        <f>IF(Table2[[#This Row],[Order '#]]=0,"Base","Safety "&amp;Table2[[#This Row],[Order '#]])</f>
        <v>Safety 33</v>
      </c>
      <c r="C35" s="5">
        <f>IF(Table2[[#This Row],[Order '#]]=0,1,$C$2*(1-$P$5*Table2[[#This Row],[Order '#]]/100))</f>
        <v>0.60399999999999998</v>
      </c>
      <c r="D35" s="8">
        <f>-(Table2[[#This Row],[Price]]/$C$2-$C$2)</f>
        <v>0.39600000000000002</v>
      </c>
      <c r="E35" s="5">
        <f t="shared" si="11"/>
        <v>28.840926863673261</v>
      </c>
      <c r="F35" s="5">
        <f>SUM($E$2:E35)</f>
        <v>626.87182231944814</v>
      </c>
      <c r="G35" s="5">
        <f>Table2[[#This Row],[Total Volume]]*$P$8</f>
        <v>3761.2309339166886</v>
      </c>
      <c r="H35" s="5">
        <f t="shared" si="12"/>
        <v>47.749878913366324</v>
      </c>
      <c r="I35" s="5">
        <f>SUM($H$2:H35)</f>
        <v>834.09728240751417</v>
      </c>
      <c r="J35" s="5">
        <f>SUMPRODUCT($C$2:C35,$E$2:E35)/SUM($E$2:E35)</f>
        <v>0.76809850509337196</v>
      </c>
      <c r="K35" s="5">
        <f t="shared" si="13"/>
        <v>0.7796199826697725</v>
      </c>
      <c r="L35" s="5">
        <f t="shared" si="14"/>
        <v>-22.03800173302275</v>
      </c>
      <c r="M35" s="5">
        <f t="shared" si="15"/>
        <v>23.407086536002453</v>
      </c>
      <c r="O35" s="3"/>
      <c r="P35" s="3"/>
    </row>
    <row r="36" spans="1:16" x14ac:dyDescent="0.25">
      <c r="A36">
        <f t="shared" si="10"/>
        <v>34</v>
      </c>
      <c r="B36" t="str">
        <f>IF(Table2[[#This Row],[Order '#]]=0,"Base","Safety "&amp;Table2[[#This Row],[Order '#]])</f>
        <v>Safety 34</v>
      </c>
      <c r="C36" s="5">
        <f>IF(Table2[[#This Row],[Order '#]]=0,1,$C$2*(1-$P$5*Table2[[#This Row],[Order '#]]/100))</f>
        <v>0.59200000000000008</v>
      </c>
      <c r="D36" s="8">
        <f>-(Table2[[#This Row],[Price]]/$C$2-$C$2)</f>
        <v>0.40799999999999992</v>
      </c>
      <c r="E36" s="5">
        <f t="shared" si="11"/>
        <v>29.706154669583459</v>
      </c>
      <c r="F36" s="5">
        <f>SUM($E$2:E36)</f>
        <v>656.57797698903164</v>
      </c>
      <c r="G36" s="5">
        <f>Table2[[#This Row],[Total Volume]]*$P$8</f>
        <v>3939.4678619341898</v>
      </c>
      <c r="H36" s="5">
        <f t="shared" si="12"/>
        <v>50.179315320242324</v>
      </c>
      <c r="I36" s="5">
        <f>SUM($H$2:H36)</f>
        <v>884.27659772775655</v>
      </c>
      <c r="J36" s="5">
        <f>SUMPRODUCT($C$2:C36,$E$2:E36)/SUM($E$2:E36)</f>
        <v>0.76013112023929008</v>
      </c>
      <c r="K36" s="5">
        <f t="shared" si="13"/>
        <v>0.77153308704287937</v>
      </c>
      <c r="L36" s="5">
        <f t="shared" si="14"/>
        <v>-22.846691295712063</v>
      </c>
      <c r="M36" s="5">
        <f t="shared" si="15"/>
        <v>25.670676255638796</v>
      </c>
      <c r="O36" s="3"/>
      <c r="P36" s="3"/>
    </row>
    <row r="37" spans="1:16" x14ac:dyDescent="0.25">
      <c r="A37">
        <f t="shared" si="10"/>
        <v>35</v>
      </c>
      <c r="B37" t="str">
        <f>IF(Table2[[#This Row],[Order '#]]=0,"Base","Safety "&amp;Table2[[#This Row],[Order '#]])</f>
        <v>Safety 35</v>
      </c>
      <c r="C37" s="5">
        <f>IF(Table2[[#This Row],[Order '#]]=0,1,$C$2*(1-$P$5*Table2[[#This Row],[Order '#]]/100))</f>
        <v>0.58000000000000007</v>
      </c>
      <c r="D37" s="8">
        <f>-(Table2[[#This Row],[Price]]/$C$2-$C$2)</f>
        <v>0.41999999999999993</v>
      </c>
      <c r="E37" s="5">
        <f t="shared" si="11"/>
        <v>30.597339309670964</v>
      </c>
      <c r="F37" s="5">
        <f>SUM($E$2:E37)</f>
        <v>687.17531629870257</v>
      </c>
      <c r="G37" s="5">
        <f>Table2[[#This Row],[Total Volume]]*$P$8</f>
        <v>4123.0518977922156</v>
      </c>
      <c r="H37" s="5">
        <f t="shared" si="12"/>
        <v>52.754033292536135</v>
      </c>
      <c r="I37" s="5">
        <f>SUM($H$2:H37)</f>
        <v>937.03063102029273</v>
      </c>
      <c r="J37" s="5">
        <f>SUMPRODUCT($C$2:C37,$E$2:E37)/SUM($E$2:E37)</f>
        <v>0.75211055710864805</v>
      </c>
      <c r="K37" s="5">
        <f t="shared" si="13"/>
        <v>0.76339221546527769</v>
      </c>
      <c r="L37" s="5">
        <f t="shared" si="14"/>
        <v>-23.660778453472233</v>
      </c>
      <c r="M37" s="5">
        <f t="shared" si="15"/>
        <v>28.146573074705884</v>
      </c>
      <c r="O37" s="3"/>
      <c r="P37" s="3"/>
    </row>
    <row r="38" spans="1:16" x14ac:dyDescent="0.25">
      <c r="A38">
        <f t="shared" ref="A38:A46" si="16">IFERROR(A37+1,0)</f>
        <v>36</v>
      </c>
      <c r="B38" t="str">
        <f>IF(Table2[[#This Row],[Order '#]]=0,"Base","Safety "&amp;Table2[[#This Row],[Order '#]])</f>
        <v>Safety 36</v>
      </c>
      <c r="C38" s="5">
        <f>IF(Table2[[#This Row],[Order '#]]=0,1,$C$2*(1-$P$5*Table2[[#This Row],[Order '#]]/100))</f>
        <v>0.56800000000000006</v>
      </c>
      <c r="D38" s="8">
        <f>-(Table2[[#This Row],[Price]]/$C$2-$C$2)</f>
        <v>0.43199999999999994</v>
      </c>
      <c r="E38" s="5">
        <f t="shared" ref="E38:E46" si="17">E37*$P$4</f>
        <v>31.515259488961092</v>
      </c>
      <c r="F38" s="5">
        <f>SUM($E$2:E38)</f>
        <v>718.69057578766365</v>
      </c>
      <c r="G38" s="5">
        <f>Table2[[#This Row],[Total Volume]]*$P$8</f>
        <v>4312.1434547259814</v>
      </c>
      <c r="H38" s="5">
        <f t="shared" ref="H38:H46" si="18">E38/C38</f>
        <v>55.484611776339946</v>
      </c>
      <c r="I38" s="5">
        <f>SUM($H$2:H38)</f>
        <v>992.51524279663272</v>
      </c>
      <c r="J38" s="5">
        <f>SUMPRODUCT($C$2:C38,$E$2:E38)/SUM($E$2:E38)</f>
        <v>0.74403713555921813</v>
      </c>
      <c r="K38" s="5">
        <f t="shared" ref="K38:K46" si="19">J38*(1+$P$6/100)</f>
        <v>0.75519769259260638</v>
      </c>
      <c r="L38" s="5">
        <f t="shared" ref="L38:L46" si="20">(K38/$C$2-$C$2)*100</f>
        <v>-24.480230740739362</v>
      </c>
      <c r="M38" s="5">
        <f t="shared" ref="M38:M46" si="21">I38*K38-F38</f>
        <v>30.854645435343855</v>
      </c>
    </row>
    <row r="39" spans="1:16" x14ac:dyDescent="0.25">
      <c r="A39">
        <f t="shared" si="16"/>
        <v>37</v>
      </c>
      <c r="B39" t="str">
        <f>IF(Table2[[#This Row],[Order '#]]=0,"Base","Safety "&amp;Table2[[#This Row],[Order '#]])</f>
        <v>Safety 37</v>
      </c>
      <c r="C39" s="5">
        <f>IF(Table2[[#This Row],[Order '#]]=0,1,$C$2*(1-$P$5*Table2[[#This Row],[Order '#]]/100))</f>
        <v>0.55600000000000005</v>
      </c>
      <c r="D39" s="8">
        <f>-(Table2[[#This Row],[Price]]/$C$2-$C$2)</f>
        <v>0.44399999999999995</v>
      </c>
      <c r="E39" s="5">
        <f t="shared" si="17"/>
        <v>32.460717273629925</v>
      </c>
      <c r="F39" s="5">
        <f>SUM($E$2:E39)</f>
        <v>751.15129306129359</v>
      </c>
      <c r="G39" s="5">
        <f>Table2[[#This Row],[Total Volume]]*$P$8</f>
        <v>4506.9077583677617</v>
      </c>
      <c r="H39" s="5">
        <f t="shared" si="18"/>
        <v>58.382585024514249</v>
      </c>
      <c r="I39" s="5">
        <f>SUM($H$2:H39)</f>
        <v>1050.8978278211471</v>
      </c>
      <c r="J39" s="5">
        <f>SUMPRODUCT($C$2:C39,$E$2:E39)/SUM($E$2:E39)</f>
        <v>0.73591118230490749</v>
      </c>
      <c r="K39" s="5">
        <f t="shared" si="19"/>
        <v>0.746949850039481</v>
      </c>
      <c r="L39" s="5">
        <f t="shared" si="20"/>
        <v>-25.305014996051899</v>
      </c>
      <c r="M39" s="5">
        <f t="shared" si="21"/>
        <v>33.816681836528574</v>
      </c>
    </row>
    <row r="40" spans="1:16" x14ac:dyDescent="0.25">
      <c r="A40">
        <f t="shared" si="16"/>
        <v>38</v>
      </c>
      <c r="B40" t="str">
        <f>IF(Table2[[#This Row],[Order '#]]=0,"Base","Safety "&amp;Table2[[#This Row],[Order '#]])</f>
        <v>Safety 38</v>
      </c>
      <c r="C40" s="5">
        <f>IF(Table2[[#This Row],[Order '#]]=0,1,$C$2*(1-$P$5*Table2[[#This Row],[Order '#]]/100))</f>
        <v>0.54400000000000004</v>
      </c>
      <c r="D40" s="8">
        <f>-(Table2[[#This Row],[Price]]/$C$2-$C$2)</f>
        <v>0.45599999999999996</v>
      </c>
      <c r="E40" s="5">
        <f t="shared" si="17"/>
        <v>33.434538791838825</v>
      </c>
      <c r="F40" s="5">
        <f>SUM($E$2:E40)</f>
        <v>784.58583185313239</v>
      </c>
      <c r="G40" s="5">
        <f>Table2[[#This Row],[Total Volume]]*$P$8</f>
        <v>4707.5149911187946</v>
      </c>
      <c r="H40" s="5">
        <f t="shared" si="18"/>
        <v>61.460549249703718</v>
      </c>
      <c r="I40" s="5">
        <f>SUM($H$2:H40)</f>
        <v>1112.3583770708508</v>
      </c>
      <c r="J40" s="5">
        <f>SUMPRODUCT($C$2:C40,$E$2:E40)/SUM($E$2:E40)</f>
        <v>0.72773303071350559</v>
      </c>
      <c r="K40" s="5">
        <f t="shared" si="19"/>
        <v>0.73864902617420813</v>
      </c>
      <c r="L40" s="5">
        <f t="shared" si="20"/>
        <v>-26.135097382579186</v>
      </c>
      <c r="M40" s="5">
        <f t="shared" si="21"/>
        <v>37.056600126974104</v>
      </c>
    </row>
    <row r="41" spans="1:16" x14ac:dyDescent="0.25">
      <c r="A41">
        <f t="shared" si="16"/>
        <v>39</v>
      </c>
      <c r="B41" t="str">
        <f>IF(Table2[[#This Row],[Order '#]]=0,"Base","Safety "&amp;Table2[[#This Row],[Order '#]])</f>
        <v>Safety 39</v>
      </c>
      <c r="C41" s="5">
        <f>IF(Table2[[#This Row],[Order '#]]=0,1,$C$2*(1-$P$5*Table2[[#This Row],[Order '#]]/100))</f>
        <v>0.53200000000000003</v>
      </c>
      <c r="D41" s="8">
        <f>-(Table2[[#This Row],[Price]]/$C$2-$C$2)</f>
        <v>0.46799999999999997</v>
      </c>
      <c r="E41" s="5">
        <f t="shared" si="17"/>
        <v>34.437574955593988</v>
      </c>
      <c r="F41" s="5">
        <f>SUM($E$2:E41)</f>
        <v>819.02340680872635</v>
      </c>
      <c r="G41" s="5">
        <f>Table2[[#This Row],[Total Volume]]*$P$8</f>
        <v>4914.1404408523576</v>
      </c>
      <c r="H41" s="5">
        <f t="shared" si="18"/>
        <v>64.732283751116512</v>
      </c>
      <c r="I41" s="5">
        <f>SUM($H$2:H41)</f>
        <v>1177.0906608219673</v>
      </c>
      <c r="J41" s="5">
        <f>SUMPRODUCT($C$2:C41,$E$2:E41)/SUM($E$2:E41)</f>
        <v>0.71950302060580174</v>
      </c>
      <c r="K41" s="5">
        <f t="shared" si="19"/>
        <v>0.73029556591488864</v>
      </c>
      <c r="L41" s="5">
        <f t="shared" si="20"/>
        <v>-26.970443408511137</v>
      </c>
      <c r="M41" s="5">
        <f t="shared" si="21"/>
        <v>40.600683469382489</v>
      </c>
    </row>
    <row r="42" spans="1:16" x14ac:dyDescent="0.25">
      <c r="A42">
        <f t="shared" si="16"/>
        <v>40</v>
      </c>
      <c r="B42" t="str">
        <f>IF(Table2[[#This Row],[Order '#]]=0,"Base","Safety "&amp;Table2[[#This Row],[Order '#]])</f>
        <v>Safety 40</v>
      </c>
      <c r="C42" s="5">
        <f>IF(Table2[[#This Row],[Order '#]]=0,1,$C$2*(1-$P$5*Table2[[#This Row],[Order '#]]/100))</f>
        <v>0.52</v>
      </c>
      <c r="D42" s="8">
        <f>-(Table2[[#This Row],[Price]]/$C$2-$C$2)</f>
        <v>0.48</v>
      </c>
      <c r="E42" s="5">
        <f t="shared" si="17"/>
        <v>35.470702204261805</v>
      </c>
      <c r="F42" s="5">
        <f>SUM($E$2:E42)</f>
        <v>854.49410901298813</v>
      </c>
      <c r="G42" s="5">
        <f>Table2[[#This Row],[Total Volume]]*$P$8</f>
        <v>5126.9646540779286</v>
      </c>
      <c r="H42" s="5">
        <f t="shared" si="18"/>
        <v>68.212888854349629</v>
      </c>
      <c r="I42" s="5">
        <f>SUM($H$2:H42)</f>
        <v>1245.3035496763168</v>
      </c>
      <c r="J42" s="5">
        <f>SUMPRODUCT($C$2:C42,$E$2:E42)/SUM($E$2:E42)</f>
        <v>0.71122149805565438</v>
      </c>
      <c r="K42" s="5">
        <f t="shared" si="19"/>
        <v>0.72188982052648909</v>
      </c>
      <c r="L42" s="5">
        <f t="shared" si="20"/>
        <v>-27.81101794735109</v>
      </c>
      <c r="M42" s="5">
        <f t="shared" si="21"/>
        <v>44.477846963848037</v>
      </c>
    </row>
    <row r="43" spans="1:16" x14ac:dyDescent="0.25">
      <c r="A43">
        <f t="shared" si="16"/>
        <v>41</v>
      </c>
      <c r="B43" t="str">
        <f>IF(Table2[[#This Row],[Order '#]]=0,"Base","Safety "&amp;Table2[[#This Row],[Order '#]])</f>
        <v>Safety 41</v>
      </c>
      <c r="C43" s="5">
        <f>IF(Table2[[#This Row],[Order '#]]=0,1,$C$2*(1-$P$5*Table2[[#This Row],[Order '#]]/100))</f>
        <v>0.50800000000000001</v>
      </c>
      <c r="D43" s="8">
        <f>-(Table2[[#This Row],[Price]]/$C$2-$C$2)</f>
        <v>0.49199999999999999</v>
      </c>
      <c r="E43" s="5">
        <f t="shared" si="17"/>
        <v>36.534823270389658</v>
      </c>
      <c r="F43" s="5">
        <f>SUM($E$2:E43)</f>
        <v>891.0289322833778</v>
      </c>
      <c r="G43" s="5">
        <f>Table2[[#This Row],[Total Volume]]*$P$8</f>
        <v>5346.1735937002668</v>
      </c>
      <c r="H43" s="5">
        <f t="shared" si="18"/>
        <v>71.918943445648935</v>
      </c>
      <c r="I43" s="5">
        <f>SUM($H$2:H43)</f>
        <v>1317.2224931219657</v>
      </c>
      <c r="J43" s="5">
        <f>SUMPRODUCT($C$2:C43,$E$2:E43)/SUM($E$2:E43)</f>
        <v>0.70288881519071034</v>
      </c>
      <c r="K43" s="5">
        <f t="shared" si="19"/>
        <v>0.71343214741857097</v>
      </c>
      <c r="L43" s="5">
        <f t="shared" si="20"/>
        <v>-28.656785258142904</v>
      </c>
      <c r="M43" s="5">
        <f t="shared" si="21"/>
        <v>48.719939612670032</v>
      </c>
    </row>
    <row r="44" spans="1:16" x14ac:dyDescent="0.25">
      <c r="A44">
        <f t="shared" si="16"/>
        <v>42</v>
      </c>
      <c r="B44" t="str">
        <f>IF(Table2[[#This Row],[Order '#]]=0,"Base","Safety "&amp;Table2[[#This Row],[Order '#]])</f>
        <v>Safety 42</v>
      </c>
      <c r="C44" s="5">
        <f>IF(Table2[[#This Row],[Order '#]]=0,1,$C$2*(1-$P$5*Table2[[#This Row],[Order '#]]/100))</f>
        <v>0.496</v>
      </c>
      <c r="D44" s="8">
        <f>-(Table2[[#This Row],[Price]]/$C$2-$C$2)</f>
        <v>0.504</v>
      </c>
      <c r="E44" s="5">
        <f t="shared" si="17"/>
        <v>37.630867968501349</v>
      </c>
      <c r="F44" s="5">
        <f>SUM($E$2:E44)</f>
        <v>928.65980025187912</v>
      </c>
      <c r="G44" s="5">
        <f>Table2[[#This Row],[Total Volume]]*$P$8</f>
        <v>5571.9588015112749</v>
      </c>
      <c r="H44" s="5">
        <f t="shared" si="18"/>
        <v>75.868685420365622</v>
      </c>
      <c r="I44" s="5">
        <f>SUM($H$2:H44)</f>
        <v>1393.0911785423314</v>
      </c>
      <c r="J44" s="5">
        <f>SUMPRODUCT($C$2:C44,$E$2:E44)/SUM($E$2:E44)</f>
        <v>0.69450532999355885</v>
      </c>
      <c r="K44" s="5">
        <f t="shared" si="19"/>
        <v>0.70492290994346218</v>
      </c>
      <c r="L44" s="5">
        <f t="shared" si="20"/>
        <v>-29.50770900565378</v>
      </c>
      <c r="M44" s="5">
        <f t="shared" si="21"/>
        <v>53.362087142748351</v>
      </c>
    </row>
    <row r="45" spans="1:16" x14ac:dyDescent="0.25">
      <c r="A45">
        <f t="shared" si="16"/>
        <v>43</v>
      </c>
      <c r="B45" t="str">
        <f>IF(Table2[[#This Row],[Order '#]]=0,"Base","Safety "&amp;Table2[[#This Row],[Order '#]])</f>
        <v>Safety 43</v>
      </c>
      <c r="C45" s="5">
        <f>IF(Table2[[#This Row],[Order '#]]=0,1,$C$2*(1-$P$5*Table2[[#This Row],[Order '#]]/100))</f>
        <v>0.48399999999999999</v>
      </c>
      <c r="D45" s="8">
        <f>-(Table2[[#This Row],[Price]]/$C$2-$C$2)</f>
        <v>0.51600000000000001</v>
      </c>
      <c r="E45" s="5">
        <f t="shared" si="17"/>
        <v>38.759794007556387</v>
      </c>
      <c r="F45" s="5">
        <f>SUM($E$2:E45)</f>
        <v>967.41959425943548</v>
      </c>
      <c r="G45" s="5">
        <f>Table2[[#This Row],[Total Volume]]*$P$8</f>
        <v>5804.5175655566127</v>
      </c>
      <c r="H45" s="5">
        <f t="shared" si="18"/>
        <v>80.082219023876831</v>
      </c>
      <c r="I45" s="5">
        <f>SUM($H$2:H45)</f>
        <v>1473.1733975662082</v>
      </c>
      <c r="J45" s="5">
        <f>SUMPRODUCT($C$2:C45,$E$2:E45)/SUM($E$2:E45)</f>
        <v>0.6860714061031824</v>
      </c>
      <c r="K45" s="5">
        <f t="shared" si="19"/>
        <v>0.6963624771947301</v>
      </c>
      <c r="L45" s="5">
        <f t="shared" si="20"/>
        <v>-30.363752280526988</v>
      </c>
      <c r="M45" s="5">
        <f t="shared" si="21"/>
        <v>58.443082207146176</v>
      </c>
    </row>
    <row r="46" spans="1:16" x14ac:dyDescent="0.25">
      <c r="A46">
        <f t="shared" si="16"/>
        <v>44</v>
      </c>
      <c r="B46" t="str">
        <f>IF(Table2[[#This Row],[Order '#]]=0,"Base","Safety "&amp;Table2[[#This Row],[Order '#]])</f>
        <v>Safety 44</v>
      </c>
      <c r="C46" s="5">
        <f>IF(Table2[[#This Row],[Order '#]]=0,1,$C$2*(1-$P$5*Table2[[#This Row],[Order '#]]/100))</f>
        <v>0.47199999999999998</v>
      </c>
      <c r="D46" s="8">
        <f>-(Table2[[#This Row],[Price]]/$C$2-$C$2)</f>
        <v>0.52800000000000002</v>
      </c>
      <c r="E46" s="5">
        <f t="shared" si="17"/>
        <v>39.922587827783083</v>
      </c>
      <c r="F46" s="5">
        <f>SUM($E$2:E46)</f>
        <v>1007.3421820872186</v>
      </c>
      <c r="G46" s="5">
        <f>Table2[[#This Row],[Total Volume]]*$P$8</f>
        <v>6044.0530925233115</v>
      </c>
      <c r="H46" s="5">
        <f t="shared" si="18"/>
        <v>84.581753872421785</v>
      </c>
      <c r="I46" s="5">
        <f>SUM($H$2:H46)</f>
        <v>1557.75515143863</v>
      </c>
      <c r="J46" s="5">
        <f>SUMPRODUCT($C$2:C46,$E$2:E46)/SUM($E$2:E46)</f>
        <v>0.67758741261661615</v>
      </c>
      <c r="K46" s="5">
        <f t="shared" si="19"/>
        <v>0.68775122380586529</v>
      </c>
      <c r="L46" s="5">
        <f t="shared" si="20"/>
        <v>-31.224877619413473</v>
      </c>
      <c r="M46" s="5">
        <f t="shared" si="21"/>
        <v>64.005829704590269</v>
      </c>
    </row>
    <row r="47" spans="1:16" x14ac:dyDescent="0.25">
      <c r="A47">
        <f t="shared" ref="A47:A78" si="22">IFERROR(A46+1,0)</f>
        <v>45</v>
      </c>
      <c r="B47" t="str">
        <f>IF(Table2[[#This Row],[Order '#]]=0,"Base","Safety "&amp;Table2[[#This Row],[Order '#]])</f>
        <v>Safety 45</v>
      </c>
      <c r="C47" s="5">
        <f>IF(Table2[[#This Row],[Order '#]]=0,1,$C$2*(1-$P$5*Table2[[#This Row],[Order '#]]/100))</f>
        <v>0.45999999999999996</v>
      </c>
      <c r="D47" s="8">
        <f>-(Table2[[#This Row],[Price]]/$C$2-$C$2)</f>
        <v>0.54</v>
      </c>
      <c r="E47" s="5">
        <f t="shared" ref="E47:E78" si="23">E46*$P$4</f>
        <v>41.12026546261658</v>
      </c>
      <c r="F47" s="5">
        <f>SUM($E$2:E47)</f>
        <v>1048.4624475498351</v>
      </c>
      <c r="G47" s="5">
        <f>Table2[[#This Row],[Total Volume]]*$P$8</f>
        <v>6290.7746852990113</v>
      </c>
      <c r="H47" s="5">
        <f t="shared" ref="H47:H78" si="24">E47/C47</f>
        <v>89.391881440470826</v>
      </c>
      <c r="I47" s="5">
        <f>SUM($H$2:H47)</f>
        <v>1647.1470328791008</v>
      </c>
      <c r="J47" s="5">
        <f>SUMPRODUCT($C$2:C47,$E$2:E47)/SUM($E$2:E47)</f>
        <v>0.66905372389077955</v>
      </c>
      <c r="K47" s="5">
        <f t="shared" ref="K47:K78" si="25">J47*(1+$P$6/100)</f>
        <v>0.67908952974914116</v>
      </c>
      <c r="L47" s="5">
        <f t="shared" ref="L47:L78" si="26">(K47/$C$2-$C$2)*100</f>
        <v>-32.091047025085885</v>
      </c>
      <c r="M47" s="5">
        <f t="shared" ref="M47:M78" si="27">I47*K47-F47</f>
        <v>70.097856435726499</v>
      </c>
    </row>
    <row r="48" spans="1:16" x14ac:dyDescent="0.25">
      <c r="A48">
        <f t="shared" si="22"/>
        <v>46</v>
      </c>
      <c r="B48" t="str">
        <f>IF(Table2[[#This Row],[Order '#]]=0,"Base","Safety "&amp;Table2[[#This Row],[Order '#]])</f>
        <v>Safety 46</v>
      </c>
      <c r="C48" s="5">
        <f>IF(Table2[[#This Row],[Order '#]]=0,1,$C$2*(1-$P$5*Table2[[#This Row],[Order '#]]/100))</f>
        <v>0.44800000000000006</v>
      </c>
      <c r="D48" s="8">
        <f>-(Table2[[#This Row],[Price]]/$C$2-$C$2)</f>
        <v>0.55199999999999994</v>
      </c>
      <c r="E48" s="5">
        <f t="shared" si="23"/>
        <v>42.353873426495078</v>
      </c>
      <c r="F48" s="5">
        <f>SUM($E$2:E48)</f>
        <v>1090.8163209763302</v>
      </c>
      <c r="G48" s="5">
        <f>Table2[[#This Row],[Total Volume]]*$P$8</f>
        <v>6544.8979258579811</v>
      </c>
      <c r="H48" s="5">
        <f t="shared" si="24"/>
        <v>94.53989604128364</v>
      </c>
      <c r="I48" s="5">
        <f>SUM($H$2:H48)</f>
        <v>1741.6869289203844</v>
      </c>
      <c r="J48" s="5">
        <f>SUMPRODUCT($C$2:C48,$E$2:E48)/SUM($E$2:E48)</f>
        <v>0.66047071934447288</v>
      </c>
      <c r="K48" s="5">
        <f t="shared" si="25"/>
        <v>0.67037778013463989</v>
      </c>
      <c r="L48" s="5">
        <f t="shared" si="26"/>
        <v>-32.962221986536008</v>
      </c>
      <c r="M48" s="5">
        <f t="shared" si="27"/>
        <v>76.771896122835415</v>
      </c>
    </row>
    <row r="49" spans="1:13" x14ac:dyDescent="0.25">
      <c r="A49">
        <f t="shared" si="22"/>
        <v>47</v>
      </c>
      <c r="B49" t="str">
        <f>IF(Table2[[#This Row],[Order '#]]=0,"Base","Safety "&amp;Table2[[#This Row],[Order '#]])</f>
        <v>Safety 47</v>
      </c>
      <c r="C49" s="5">
        <f>IF(Table2[[#This Row],[Order '#]]=0,1,$C$2*(1-$P$5*Table2[[#This Row],[Order '#]]/100))</f>
        <v>0.43600000000000005</v>
      </c>
      <c r="D49" s="8">
        <f>-(Table2[[#This Row],[Price]]/$C$2-$C$2)</f>
        <v>0.56399999999999995</v>
      </c>
      <c r="E49" s="5">
        <f t="shared" si="23"/>
        <v>43.624489629289933</v>
      </c>
      <c r="F49" s="5">
        <f>SUM($E$2:E49)</f>
        <v>1134.4408106056201</v>
      </c>
      <c r="G49" s="5">
        <f>Table2[[#This Row],[Total Volume]]*$P$8</f>
        <v>6806.6448636337209</v>
      </c>
      <c r="H49" s="5">
        <f t="shared" si="24"/>
        <v>100.05616887451818</v>
      </c>
      <c r="I49" s="5">
        <f>SUM($H$2:H49)</f>
        <v>1841.7430977949025</v>
      </c>
      <c r="J49" s="5">
        <f>SUMPRODUCT($C$2:C49,$E$2:E49)/SUM($E$2:E49)</f>
        <v>0.65183878326056688</v>
      </c>
      <c r="K49" s="5">
        <f t="shared" si="25"/>
        <v>0.66161636500947529</v>
      </c>
      <c r="L49" s="5">
        <f t="shared" si="26"/>
        <v>-33.83836349905247</v>
      </c>
      <c r="M49" s="5">
        <f t="shared" si="27"/>
        <v>84.086563038733857</v>
      </c>
    </row>
    <row r="50" spans="1:13" x14ac:dyDescent="0.25">
      <c r="A50">
        <f t="shared" si="22"/>
        <v>48</v>
      </c>
      <c r="B50" t="str">
        <f>IF(Table2[[#This Row],[Order '#]]=0,"Base","Safety "&amp;Table2[[#This Row],[Order '#]])</f>
        <v>Safety 48</v>
      </c>
      <c r="C50" s="5">
        <f>IF(Table2[[#This Row],[Order '#]]=0,1,$C$2*(1-$P$5*Table2[[#This Row],[Order '#]]/100))</f>
        <v>0.42400000000000004</v>
      </c>
      <c r="D50" s="8">
        <f>-(Table2[[#This Row],[Price]]/$C$2-$C$2)</f>
        <v>0.57599999999999996</v>
      </c>
      <c r="E50" s="5">
        <f t="shared" si="23"/>
        <v>44.933224318168634</v>
      </c>
      <c r="F50" s="5">
        <f>SUM($E$2:E50)</f>
        <v>1179.3740349237887</v>
      </c>
      <c r="G50" s="5">
        <f>Table2[[#This Row],[Total Volume]]*$P$8</f>
        <v>7076.2442095427323</v>
      </c>
      <c r="H50" s="5">
        <f t="shared" si="24"/>
        <v>105.97458565605808</v>
      </c>
      <c r="I50" s="5">
        <f>SUM($H$2:H50)</f>
        <v>1947.7176834509605</v>
      </c>
      <c r="J50" s="5">
        <f>SUMPRODUCT($C$2:C50,$E$2:E50)/SUM($E$2:E50)</f>
        <v>0.64315830458843193</v>
      </c>
      <c r="K50" s="5">
        <f t="shared" si="25"/>
        <v>0.65280567915725829</v>
      </c>
      <c r="L50" s="5">
        <f t="shared" si="26"/>
        <v>-34.719432084274175</v>
      </c>
      <c r="M50" s="5">
        <f t="shared" si="27"/>
        <v>92.107130228017468</v>
      </c>
    </row>
    <row r="51" spans="1:13" x14ac:dyDescent="0.25">
      <c r="A51">
        <f t="shared" si="22"/>
        <v>49</v>
      </c>
      <c r="B51" t="str">
        <f>IF(Table2[[#This Row],[Order '#]]=0,"Base","Safety "&amp;Table2[[#This Row],[Order '#]])</f>
        <v>Safety 49</v>
      </c>
      <c r="C51" s="5">
        <f>IF(Table2[[#This Row],[Order '#]]=0,1,$C$2*(1-$P$5*Table2[[#This Row],[Order '#]]/100))</f>
        <v>0.41200000000000003</v>
      </c>
      <c r="D51" s="8">
        <f>-(Table2[[#This Row],[Price]]/$C$2-$C$2)</f>
        <v>0.58799999999999997</v>
      </c>
      <c r="E51" s="5">
        <f t="shared" si="23"/>
        <v>46.281221047713693</v>
      </c>
      <c r="F51" s="5">
        <f>SUM($E$2:E51)</f>
        <v>1225.6552559715024</v>
      </c>
      <c r="G51" s="5">
        <f>Table2[[#This Row],[Total Volume]]*$P$8</f>
        <v>7353.9315358290141</v>
      </c>
      <c r="H51" s="5">
        <f t="shared" si="24"/>
        <v>112.33306079542157</v>
      </c>
      <c r="I51" s="5">
        <f>SUM($H$2:H51)</f>
        <v>2060.0507442463822</v>
      </c>
      <c r="J51" s="5">
        <f>SUMPRODUCT($C$2:C51,$E$2:E51)/SUM($E$2:E51)</f>
        <v>0.63442967674667228</v>
      </c>
      <c r="K51" s="5">
        <f t="shared" si="25"/>
        <v>0.64394612189787226</v>
      </c>
      <c r="L51" s="5">
        <f t="shared" si="26"/>
        <v>-35.605387810212775</v>
      </c>
      <c r="M51" s="5">
        <f t="shared" si="27"/>
        <v>100.90643169878103</v>
      </c>
    </row>
    <row r="52" spans="1:13" x14ac:dyDescent="0.25">
      <c r="A52">
        <f t="shared" si="22"/>
        <v>50</v>
      </c>
      <c r="B52" t="str">
        <f>IF(Table2[[#This Row],[Order '#]]=0,"Base","Safety "&amp;Table2[[#This Row],[Order '#]])</f>
        <v>Safety 50</v>
      </c>
      <c r="C52" s="5">
        <f>IF(Table2[[#This Row],[Order '#]]=0,1,$C$2*(1-$P$5*Table2[[#This Row],[Order '#]]/100))</f>
        <v>0.4</v>
      </c>
      <c r="D52" s="8">
        <f>-(Table2[[#This Row],[Price]]/$C$2-$C$2)</f>
        <v>0.6</v>
      </c>
      <c r="E52" s="5">
        <f t="shared" si="23"/>
        <v>47.669657679145104</v>
      </c>
      <c r="F52" s="5">
        <f>SUM($E$2:E52)</f>
        <v>1273.3249136506474</v>
      </c>
      <c r="G52" s="5">
        <f>Table2[[#This Row],[Total Volume]]*$P$8</f>
        <v>7639.9494819038846</v>
      </c>
      <c r="H52" s="5">
        <f t="shared" si="24"/>
        <v>119.17414419786276</v>
      </c>
      <c r="I52" s="5">
        <f>SUM($H$2:H52)</f>
        <v>2179.2248884442452</v>
      </c>
      <c r="J52" s="5">
        <f>SUMPRODUCT($C$2:C52,$E$2:E52)/SUM($E$2:E52)</f>
        <v>0.62565329742624654</v>
      </c>
      <c r="K52" s="5">
        <f t="shared" si="25"/>
        <v>0.63503809688764012</v>
      </c>
      <c r="L52" s="5">
        <f t="shared" si="26"/>
        <v>-36.496190311235985</v>
      </c>
      <c r="M52" s="5">
        <f t="shared" si="27"/>
        <v>110.56591219716597</v>
      </c>
    </row>
    <row r="53" spans="1:13" x14ac:dyDescent="0.25">
      <c r="A53">
        <f t="shared" si="22"/>
        <v>51</v>
      </c>
      <c r="B53" t="str">
        <f>IF(Table2[[#This Row],[Order '#]]=0,"Base","Safety "&amp;Table2[[#This Row],[Order '#]])</f>
        <v>Safety 51</v>
      </c>
      <c r="C53" s="5">
        <f>IF(Table2[[#This Row],[Order '#]]=0,1,$C$2*(1-$P$5*Table2[[#This Row],[Order '#]]/100))</f>
        <v>0.38800000000000001</v>
      </c>
      <c r="D53" s="8">
        <f>-(Table2[[#This Row],[Price]]/$C$2-$C$2)</f>
        <v>0.61199999999999999</v>
      </c>
      <c r="E53" s="5">
        <f t="shared" si="23"/>
        <v>49.099747409519459</v>
      </c>
      <c r="F53" s="5">
        <f>SUM($E$2:E53)</f>
        <v>1322.424661060167</v>
      </c>
      <c r="G53" s="5">
        <f>Table2[[#This Row],[Total Volume]]*$P$8</f>
        <v>7934.5479663610022</v>
      </c>
      <c r="H53" s="5">
        <f t="shared" si="24"/>
        <v>126.54574074618417</v>
      </c>
      <c r="I53" s="5">
        <f>SUM($H$2:H53)</f>
        <v>2305.7706291904292</v>
      </c>
      <c r="J53" s="5">
        <f>SUMPRODUCT($C$2:C53,$E$2:E53)/SUM($E$2:E53)</f>
        <v>0.61682956839406589</v>
      </c>
      <c r="K53" s="5">
        <f t="shared" si="25"/>
        <v>0.62608201191997681</v>
      </c>
      <c r="L53" s="5">
        <f t="shared" si="26"/>
        <v>-37.391798808002321</v>
      </c>
      <c r="M53" s="5">
        <f t="shared" si="27"/>
        <v>121.17685348936766</v>
      </c>
    </row>
    <row r="54" spans="1:13" x14ac:dyDescent="0.25">
      <c r="A54">
        <f t="shared" si="22"/>
        <v>52</v>
      </c>
      <c r="B54" t="str">
        <f>IF(Table2[[#This Row],[Order '#]]=0,"Base","Safety "&amp;Table2[[#This Row],[Order '#]])</f>
        <v>Safety 52</v>
      </c>
      <c r="C54" s="5">
        <f>IF(Table2[[#This Row],[Order '#]]=0,1,$C$2*(1-$P$5*Table2[[#This Row],[Order '#]]/100))</f>
        <v>0.376</v>
      </c>
      <c r="D54" s="8">
        <f>-(Table2[[#This Row],[Price]]/$C$2-$C$2)</f>
        <v>0.624</v>
      </c>
      <c r="E54" s="5">
        <f t="shared" si="23"/>
        <v>50.572739831805045</v>
      </c>
      <c r="F54" s="5">
        <f>SUM($E$2:E54)</f>
        <v>1372.9974008919719</v>
      </c>
      <c r="G54" s="5">
        <f>Table2[[#This Row],[Total Volume]]*$P$8</f>
        <v>8237.9844053518318</v>
      </c>
      <c r="H54" s="5">
        <f t="shared" si="24"/>
        <v>134.50196763777939</v>
      </c>
      <c r="I54" s="5">
        <f>SUM($H$2:H54)</f>
        <v>2440.2725968282084</v>
      </c>
      <c r="J54" s="5">
        <f>SUMPRODUCT($C$2:C54,$E$2:E54)/SUM($E$2:E54)</f>
        <v>0.60795889529717106</v>
      </c>
      <c r="K54" s="5">
        <f t="shared" si="25"/>
        <v>0.61707827872662857</v>
      </c>
      <c r="L54" s="5">
        <f t="shared" si="26"/>
        <v>-38.292172127337146</v>
      </c>
      <c r="M54" s="5">
        <f t="shared" si="27"/>
        <v>132.84181278253891</v>
      </c>
    </row>
    <row r="55" spans="1:13" x14ac:dyDescent="0.25">
      <c r="A55">
        <f t="shared" si="22"/>
        <v>53</v>
      </c>
      <c r="B55" t="str">
        <f>IF(Table2[[#This Row],[Order '#]]=0,"Base","Safety "&amp;Table2[[#This Row],[Order '#]])</f>
        <v>Safety 53</v>
      </c>
      <c r="C55" s="5">
        <f>IF(Table2[[#This Row],[Order '#]]=0,1,$C$2*(1-$P$5*Table2[[#This Row],[Order '#]]/100))</f>
        <v>0.3640000000000001</v>
      </c>
      <c r="D55" s="8">
        <f>-(Table2[[#This Row],[Price]]/$C$2-$C$2)</f>
        <v>0.6359999999999999</v>
      </c>
      <c r="E55" s="5">
        <f t="shared" si="23"/>
        <v>52.089922026759197</v>
      </c>
      <c r="F55" s="5">
        <f>SUM($E$2:E55)</f>
        <v>1425.0873229187312</v>
      </c>
      <c r="G55" s="5">
        <f>Table2[[#This Row],[Total Volume]]*$P$8</f>
        <v>8550.5239375123874</v>
      </c>
      <c r="H55" s="5">
        <f t="shared" si="24"/>
        <v>143.10418139219556</v>
      </c>
      <c r="I55" s="5">
        <f>SUM($H$2:H55)</f>
        <v>2583.376778220404</v>
      </c>
      <c r="J55" s="5">
        <f>SUMPRODUCT($C$2:C55,$E$2:E55)/SUM($E$2:E55)</f>
        <v>0.59904168746759268</v>
      </c>
      <c r="K55" s="5">
        <f t="shared" si="25"/>
        <v>0.60802731277960653</v>
      </c>
      <c r="L55" s="5">
        <f t="shared" si="26"/>
        <v>-39.197268722039347</v>
      </c>
      <c r="M55" s="5">
        <f t="shared" si="27"/>
        <v>145.67631743985862</v>
      </c>
    </row>
    <row r="56" spans="1:13" x14ac:dyDescent="0.25">
      <c r="A56">
        <f t="shared" si="22"/>
        <v>54</v>
      </c>
      <c r="B56" t="str">
        <f>IF(Table2[[#This Row],[Order '#]]=0,"Base","Safety "&amp;Table2[[#This Row],[Order '#]])</f>
        <v>Safety 54</v>
      </c>
      <c r="C56" s="5">
        <f>IF(Table2[[#This Row],[Order '#]]=0,1,$C$2*(1-$P$5*Table2[[#This Row],[Order '#]]/100))</f>
        <v>0.35199999999999998</v>
      </c>
      <c r="D56" s="8">
        <f>-(Table2[[#This Row],[Price]]/$C$2-$C$2)</f>
        <v>0.64800000000000002</v>
      </c>
      <c r="E56" s="5">
        <f t="shared" si="23"/>
        <v>53.652619687561973</v>
      </c>
      <c r="F56" s="5">
        <f>SUM($E$2:E56)</f>
        <v>1478.7399426062932</v>
      </c>
      <c r="G56" s="5">
        <f>Table2[[#This Row],[Total Volume]]*$P$8</f>
        <v>8872.4396556377596</v>
      </c>
      <c r="H56" s="5">
        <f t="shared" si="24"/>
        <v>152.42221502148288</v>
      </c>
      <c r="I56" s="5">
        <f>SUM($H$2:H56)</f>
        <v>2735.7989932418868</v>
      </c>
      <c r="J56" s="5">
        <f>SUMPRODUCT($C$2:C56,$E$2:E56)/SUM($E$2:E56)</f>
        <v>0.59007835772800954</v>
      </c>
      <c r="K56" s="5">
        <f t="shared" si="25"/>
        <v>0.5989295330939296</v>
      </c>
      <c r="L56" s="5">
        <f t="shared" si="26"/>
        <v>-40.107046690607042</v>
      </c>
      <c r="M56" s="5">
        <f t="shared" si="27"/>
        <v>159.8108710549127</v>
      </c>
    </row>
    <row r="57" spans="1:13" x14ac:dyDescent="0.25">
      <c r="A57">
        <f t="shared" si="22"/>
        <v>55</v>
      </c>
      <c r="B57" t="str">
        <f>IF(Table2[[#This Row],[Order '#]]=0,"Base","Safety "&amp;Table2[[#This Row],[Order '#]])</f>
        <v>Safety 55</v>
      </c>
      <c r="C57" s="5">
        <f>IF(Table2[[#This Row],[Order '#]]=0,1,$C$2*(1-$P$5*Table2[[#This Row],[Order '#]]/100))</f>
        <v>0.33999999999999997</v>
      </c>
      <c r="D57" s="8">
        <f>-(Table2[[#This Row],[Price]]/$C$2-$C$2)</f>
        <v>0.66</v>
      </c>
      <c r="E57" s="5">
        <f t="shared" si="23"/>
        <v>55.262198278188833</v>
      </c>
      <c r="F57" s="5">
        <f>SUM($E$2:E57)</f>
        <v>1534.0021408844821</v>
      </c>
      <c r="G57" s="5">
        <f>Table2[[#This Row],[Total Volume]]*$P$8</f>
        <v>9204.0128453068919</v>
      </c>
      <c r="H57" s="5">
        <f t="shared" si="24"/>
        <v>162.53587728879072</v>
      </c>
      <c r="I57" s="5">
        <f>SUM($H$2:H57)</f>
        <v>2898.3348705306776</v>
      </c>
      <c r="J57" s="5">
        <f>SUMPRODUCT($C$2:C57,$E$2:E57)/SUM($E$2:E57)</f>
        <v>0.58106932219831942</v>
      </c>
      <c r="K57" s="5">
        <f t="shared" si="25"/>
        <v>0.58978536203129417</v>
      </c>
      <c r="L57" s="5">
        <f t="shared" si="26"/>
        <v>-41.021463796870584</v>
      </c>
      <c r="M57" s="5">
        <f t="shared" si="27"/>
        <v>175.39334001937777</v>
      </c>
    </row>
    <row r="58" spans="1:13" x14ac:dyDescent="0.25">
      <c r="A58">
        <f t="shared" si="22"/>
        <v>56</v>
      </c>
      <c r="B58" t="str">
        <f>IF(Table2[[#This Row],[Order '#]]=0,"Base","Safety "&amp;Table2[[#This Row],[Order '#]])</f>
        <v>Safety 56</v>
      </c>
      <c r="C58" s="5">
        <f>IF(Table2[[#This Row],[Order '#]]=0,1,$C$2*(1-$P$5*Table2[[#This Row],[Order '#]]/100))</f>
        <v>0.32799999999999996</v>
      </c>
      <c r="D58" s="8">
        <f>-(Table2[[#This Row],[Price]]/$C$2-$C$2)</f>
        <v>0.67200000000000004</v>
      </c>
      <c r="E58" s="5">
        <f t="shared" si="23"/>
        <v>56.9200642265345</v>
      </c>
      <c r="F58" s="5">
        <f>SUM($E$2:E58)</f>
        <v>1590.9222051110166</v>
      </c>
      <c r="G58" s="5">
        <f>Table2[[#This Row],[Total Volume]]*$P$8</f>
        <v>9545.5332306661003</v>
      </c>
      <c r="H58" s="5">
        <f t="shared" si="24"/>
        <v>173.53678117845885</v>
      </c>
      <c r="I58" s="5">
        <f>SUM($H$2:H58)</f>
        <v>3071.8716517091366</v>
      </c>
      <c r="J58" s="5">
        <f>SUMPRODUCT($C$2:C58,$E$2:E58)/SUM($E$2:E58)</f>
        <v>0.57201500010323703</v>
      </c>
      <c r="K58" s="5">
        <f t="shared" si="25"/>
        <v>0.58059522510478556</v>
      </c>
      <c r="L58" s="5">
        <f t="shared" si="26"/>
        <v>-41.940477489521442</v>
      </c>
      <c r="M58" s="5">
        <f t="shared" si="27"/>
        <v>192.59180800605895</v>
      </c>
    </row>
    <row r="59" spans="1:13" x14ac:dyDescent="0.25">
      <c r="A59">
        <f t="shared" si="22"/>
        <v>57</v>
      </c>
      <c r="B59" t="str">
        <f>IF(Table2[[#This Row],[Order '#]]=0,"Base","Safety "&amp;Table2[[#This Row],[Order '#]])</f>
        <v>Safety 57</v>
      </c>
      <c r="C59" s="5">
        <f>IF(Table2[[#This Row],[Order '#]]=0,1,$C$2*(1-$P$5*Table2[[#This Row],[Order '#]]/100))</f>
        <v>0.31600000000000006</v>
      </c>
      <c r="D59" s="8">
        <f>-(Table2[[#This Row],[Price]]/$C$2-$C$2)</f>
        <v>0.68399999999999994</v>
      </c>
      <c r="E59" s="5">
        <f t="shared" si="23"/>
        <v>58.627666153330537</v>
      </c>
      <c r="F59" s="5">
        <f>SUM($E$2:E59)</f>
        <v>1649.5498712643471</v>
      </c>
      <c r="G59" s="5">
        <f>Table2[[#This Row],[Total Volume]]*$P$8</f>
        <v>9897.2992275860815</v>
      </c>
      <c r="H59" s="5">
        <f t="shared" si="24"/>
        <v>185.53058909281813</v>
      </c>
      <c r="I59" s="5">
        <f>SUM($H$2:H59)</f>
        <v>3257.4022408019546</v>
      </c>
      <c r="J59" s="5">
        <f>SUMPRODUCT($C$2:C59,$E$2:E59)/SUM($E$2:E59)</f>
        <v>0.56291581358104181</v>
      </c>
      <c r="K59" s="5">
        <f t="shared" si="25"/>
        <v>0.57135955078475742</v>
      </c>
      <c r="L59" s="5">
        <f t="shared" si="26"/>
        <v>-42.864044921524261</v>
      </c>
      <c r="M59" s="5">
        <f t="shared" si="27"/>
        <v>211.59800976551992</v>
      </c>
    </row>
    <row r="60" spans="1:13" x14ac:dyDescent="0.25">
      <c r="A60">
        <f t="shared" si="22"/>
        <v>58</v>
      </c>
      <c r="B60" t="str">
        <f>IF(Table2[[#This Row],[Order '#]]=0,"Base","Safety "&amp;Table2[[#This Row],[Order '#]])</f>
        <v>Safety 58</v>
      </c>
      <c r="C60" s="5">
        <f>IF(Table2[[#This Row],[Order '#]]=0,1,$C$2*(1-$P$5*Table2[[#This Row],[Order '#]]/100))</f>
        <v>0.30400000000000005</v>
      </c>
      <c r="D60" s="8">
        <f>-(Table2[[#This Row],[Price]]/$C$2-$C$2)</f>
        <v>0.69599999999999995</v>
      </c>
      <c r="E60" s="5">
        <f t="shared" si="23"/>
        <v>60.386496137930457</v>
      </c>
      <c r="F60" s="5">
        <f>SUM($E$2:E60)</f>
        <v>1709.9363674022775</v>
      </c>
      <c r="G60" s="5">
        <f>Table2[[#This Row],[Total Volume]]*$P$8</f>
        <v>10259.618204413666</v>
      </c>
      <c r="H60" s="5">
        <f t="shared" si="24"/>
        <v>198.6397899274028</v>
      </c>
      <c r="I60" s="5">
        <f>SUM($H$2:H60)</f>
        <v>3456.0420307293575</v>
      </c>
      <c r="J60" s="5">
        <f>SUMPRODUCT($C$2:C60,$E$2:E60)/SUM($E$2:E60)</f>
        <v>0.55377218749359081</v>
      </c>
      <c r="K60" s="5">
        <f t="shared" si="25"/>
        <v>0.56207877030599462</v>
      </c>
      <c r="L60" s="5">
        <f t="shared" si="26"/>
        <v>-43.792122969400538</v>
      </c>
      <c r="M60" s="5">
        <f t="shared" si="27"/>
        <v>232.63148735591221</v>
      </c>
    </row>
    <row r="61" spans="1:13" x14ac:dyDescent="0.25">
      <c r="A61">
        <f t="shared" si="22"/>
        <v>59</v>
      </c>
      <c r="B61" t="str">
        <f>IF(Table2[[#This Row],[Order '#]]=0,"Base","Safety "&amp;Table2[[#This Row],[Order '#]])</f>
        <v>Safety 59</v>
      </c>
      <c r="C61" s="5">
        <f>IF(Table2[[#This Row],[Order '#]]=0,1,$C$2*(1-$P$5*Table2[[#This Row],[Order '#]]/100))</f>
        <v>0.29200000000000004</v>
      </c>
      <c r="D61" s="8">
        <f>-(Table2[[#This Row],[Price]]/$C$2-$C$2)</f>
        <v>0.70799999999999996</v>
      </c>
      <c r="E61" s="5">
        <f t="shared" si="23"/>
        <v>62.198091022068375</v>
      </c>
      <c r="F61" s="5">
        <f>SUM($E$2:E61)</f>
        <v>1772.1344584243459</v>
      </c>
      <c r="G61" s="5">
        <f>Table2[[#This Row],[Total Volume]]*$P$8</f>
        <v>10632.806750546075</v>
      </c>
      <c r="H61" s="5">
        <f t="shared" si="24"/>
        <v>213.0071610344807</v>
      </c>
      <c r="I61" s="5">
        <f>SUM($H$2:H61)</f>
        <v>3669.0491917638383</v>
      </c>
      <c r="J61" s="5">
        <f>SUMPRODUCT($C$2:C61,$E$2:E61)/SUM($E$2:E61)</f>
        <v>0.5445845492377166</v>
      </c>
      <c r="K61" s="5">
        <f t="shared" si="25"/>
        <v>0.55275331747628231</v>
      </c>
      <c r="L61" s="5">
        <f t="shared" si="26"/>
        <v>-44.724668252371771</v>
      </c>
      <c r="M61" s="5">
        <f t="shared" si="27"/>
        <v>255.94465430678792</v>
      </c>
    </row>
    <row r="62" spans="1:13" x14ac:dyDescent="0.25">
      <c r="A62">
        <f t="shared" si="22"/>
        <v>60</v>
      </c>
      <c r="B62" t="str">
        <f>IF(Table2[[#This Row],[Order '#]]=0,"Base","Safety "&amp;Table2[[#This Row],[Order '#]])</f>
        <v>Safety 60</v>
      </c>
      <c r="C62" s="5">
        <f>IF(Table2[[#This Row],[Order '#]]=0,1,$C$2*(1-$P$5*Table2[[#This Row],[Order '#]]/100))</f>
        <v>0.28000000000000003</v>
      </c>
      <c r="D62" s="8">
        <f>-(Table2[[#This Row],[Price]]/$C$2-$C$2)</f>
        <v>0.72</v>
      </c>
      <c r="E62" s="5">
        <f t="shared" si="23"/>
        <v>64.064033752730424</v>
      </c>
      <c r="F62" s="5">
        <f>SUM($E$2:E62)</f>
        <v>1836.1984921770763</v>
      </c>
      <c r="G62" s="5">
        <f>Table2[[#This Row],[Total Volume]]*$P$8</f>
        <v>11017.190953062458</v>
      </c>
      <c r="H62" s="5">
        <f t="shared" si="24"/>
        <v>228.80012054546577</v>
      </c>
      <c r="I62" s="5">
        <f>SUM($H$2:H62)</f>
        <v>3897.849312309304</v>
      </c>
      <c r="J62" s="5">
        <f>SUMPRODUCT($C$2:C62,$E$2:E62)/SUM($E$2:E62)</f>
        <v>0.53535332855812712</v>
      </c>
      <c r="K62" s="5">
        <f t="shared" si="25"/>
        <v>0.54338362848649902</v>
      </c>
      <c r="L62" s="5">
        <f t="shared" si="26"/>
        <v>-45.661637151350099</v>
      </c>
      <c r="M62" s="5">
        <f t="shared" si="27"/>
        <v>281.82901043915808</v>
      </c>
    </row>
    <row r="63" spans="1:13" x14ac:dyDescent="0.25">
      <c r="A63">
        <f t="shared" si="22"/>
        <v>61</v>
      </c>
      <c r="B63" t="str">
        <f>IF(Table2[[#This Row],[Order '#]]=0,"Base","Safety "&amp;Table2[[#This Row],[Order '#]])</f>
        <v>Safety 61</v>
      </c>
      <c r="C63" s="5">
        <f>IF(Table2[[#This Row],[Order '#]]=0,1,$C$2*(1-$P$5*Table2[[#This Row],[Order '#]]/100))</f>
        <v>0.26800000000000002</v>
      </c>
      <c r="D63" s="8">
        <f>-(Table2[[#This Row],[Price]]/$C$2-$C$2)</f>
        <v>0.73199999999999998</v>
      </c>
      <c r="E63" s="5">
        <f t="shared" si="23"/>
        <v>65.985954765312343</v>
      </c>
      <c r="F63" s="5">
        <f>SUM($E$2:E63)</f>
        <v>1902.1844469423886</v>
      </c>
      <c r="G63" s="5">
        <f>Table2[[#This Row],[Total Volume]]*$P$8</f>
        <v>11413.106681654332</v>
      </c>
      <c r="H63" s="5">
        <f t="shared" si="24"/>
        <v>246.21624912429976</v>
      </c>
      <c r="I63" s="5">
        <f>SUM($H$2:H63)</f>
        <v>4144.0655614336038</v>
      </c>
      <c r="J63" s="5">
        <f>SUMPRODUCT($C$2:C63,$E$2:E63)/SUM($E$2:E63)</f>
        <v>0.52607895736192178</v>
      </c>
      <c r="K63" s="5">
        <f t="shared" si="25"/>
        <v>0.53397014172235058</v>
      </c>
      <c r="L63" s="5">
        <f t="shared" si="26"/>
        <v>-46.60298582776494</v>
      </c>
      <c r="M63" s="5">
        <f t="shared" si="27"/>
        <v>310.62282820302516</v>
      </c>
    </row>
    <row r="64" spans="1:13" x14ac:dyDescent="0.25">
      <c r="A64">
        <f t="shared" si="22"/>
        <v>62</v>
      </c>
      <c r="B64" t="str">
        <f>IF(Table2[[#This Row],[Order '#]]=0,"Base","Safety "&amp;Table2[[#This Row],[Order '#]])</f>
        <v>Safety 62</v>
      </c>
      <c r="C64" s="5">
        <f>IF(Table2[[#This Row],[Order '#]]=0,1,$C$2*(1-$P$5*Table2[[#This Row],[Order '#]]/100))</f>
        <v>0.25600000000000012</v>
      </c>
      <c r="D64" s="8">
        <f>-(Table2[[#This Row],[Price]]/$C$2-$C$2)</f>
        <v>0.74399999999999988</v>
      </c>
      <c r="E64" s="5">
        <f t="shared" si="23"/>
        <v>67.96553340827171</v>
      </c>
      <c r="F64" s="5">
        <f>SUM($E$2:E64)</f>
        <v>1970.1499803506604</v>
      </c>
      <c r="G64" s="5">
        <f>Table2[[#This Row],[Total Volume]]*$P$8</f>
        <v>11820.899882103962</v>
      </c>
      <c r="H64" s="5">
        <f t="shared" si="24"/>
        <v>265.49036487606122</v>
      </c>
      <c r="I64" s="5">
        <f>SUM($H$2:H64)</f>
        <v>4409.5559263096648</v>
      </c>
      <c r="J64" s="5">
        <f>SUMPRODUCT($C$2:C64,$E$2:E64)/SUM($E$2:E64)</f>
        <v>0.51676186953483882</v>
      </c>
      <c r="K64" s="5">
        <f t="shared" si="25"/>
        <v>0.52451329757786136</v>
      </c>
      <c r="L64" s="5">
        <f t="shared" si="26"/>
        <v>-47.548670242213866</v>
      </c>
      <c r="M64" s="5">
        <f t="shared" si="27"/>
        <v>342.72073941202279</v>
      </c>
    </row>
    <row r="65" spans="1:13" x14ac:dyDescent="0.25">
      <c r="A65">
        <f t="shared" si="22"/>
        <v>63</v>
      </c>
      <c r="B65" t="str">
        <f>IF(Table2[[#This Row],[Order '#]]=0,"Base","Safety "&amp;Table2[[#This Row],[Order '#]])</f>
        <v>Safety 63</v>
      </c>
      <c r="C65" s="5">
        <f>IF(Table2[[#This Row],[Order '#]]=0,1,$C$2*(1-$P$5*Table2[[#This Row],[Order '#]]/100))</f>
        <v>0.24400000000000011</v>
      </c>
      <c r="D65" s="8">
        <f>-(Table2[[#This Row],[Price]]/$C$2-$C$2)</f>
        <v>0.75599999999999989</v>
      </c>
      <c r="E65" s="5">
        <f t="shared" si="23"/>
        <v>70.00449941051987</v>
      </c>
      <c r="F65" s="5">
        <f>SUM($E$2:E65)</f>
        <v>2040.1544797611803</v>
      </c>
      <c r="G65" s="5">
        <f>Table2[[#This Row],[Total Volume]]*$P$8</f>
        <v>12240.926878567081</v>
      </c>
      <c r="H65" s="5">
        <f t="shared" si="24"/>
        <v>286.90368610868785</v>
      </c>
      <c r="I65" s="5">
        <f>SUM($H$2:H65)</f>
        <v>4696.4596124183527</v>
      </c>
      <c r="J65" s="5">
        <f>SUMPRODUCT($C$2:C65,$E$2:E65)/SUM($E$2:E65)</f>
        <v>0.50740250075934346</v>
      </c>
      <c r="K65" s="5">
        <f t="shared" si="25"/>
        <v>0.5150135382707336</v>
      </c>
      <c r="L65" s="5">
        <f t="shared" si="26"/>
        <v>-48.498646172926641</v>
      </c>
      <c r="M65" s="5">
        <f t="shared" si="27"/>
        <v>378.58580257599374</v>
      </c>
    </row>
    <row r="66" spans="1:13" x14ac:dyDescent="0.25">
      <c r="A66">
        <f t="shared" si="22"/>
        <v>64</v>
      </c>
      <c r="B66" t="str">
        <f>IF(Table2[[#This Row],[Order '#]]=0,"Base","Safety "&amp;Table2[[#This Row],[Order '#]])</f>
        <v>Safety 64</v>
      </c>
      <c r="C66" s="5">
        <f>IF(Table2[[#This Row],[Order '#]]=0,1,$C$2*(1-$P$5*Table2[[#This Row],[Order '#]]/100))</f>
        <v>0.23199999999999998</v>
      </c>
      <c r="D66" s="8">
        <f>-(Table2[[#This Row],[Price]]/$C$2-$C$2)</f>
        <v>0.76800000000000002</v>
      </c>
      <c r="E66" s="5">
        <f t="shared" si="23"/>
        <v>72.104634392835464</v>
      </c>
      <c r="F66" s="5">
        <f>SUM($E$2:E66)</f>
        <v>2112.2591141540156</v>
      </c>
      <c r="G66" s="5">
        <f>Table2[[#This Row],[Total Volume]]*$P$8</f>
        <v>12673.554684924093</v>
      </c>
      <c r="H66" s="5">
        <f t="shared" si="24"/>
        <v>310.79583790015289</v>
      </c>
      <c r="I66" s="5">
        <f>SUM($H$2:H66)</f>
        <v>5007.2554503185056</v>
      </c>
      <c r="J66" s="5">
        <f>SUMPRODUCT($C$2:C66,$E$2:E66)/SUM($E$2:E66)</f>
        <v>0.498001288334665</v>
      </c>
      <c r="K66" s="5">
        <f t="shared" si="25"/>
        <v>0.50547130765968495</v>
      </c>
      <c r="L66" s="5">
        <f t="shared" si="26"/>
        <v>-49.452869234031503</v>
      </c>
      <c r="M66" s="5">
        <f t="shared" si="27"/>
        <v>418.76484610456419</v>
      </c>
    </row>
    <row r="67" spans="1:13" x14ac:dyDescent="0.25">
      <c r="A67">
        <f t="shared" si="22"/>
        <v>65</v>
      </c>
      <c r="B67" t="str">
        <f>IF(Table2[[#This Row],[Order '#]]=0,"Base","Safety "&amp;Table2[[#This Row],[Order '#]])</f>
        <v>Safety 65</v>
      </c>
      <c r="C67" s="5">
        <f>IF(Table2[[#This Row],[Order '#]]=0,1,$C$2*(1-$P$5*Table2[[#This Row],[Order '#]]/100))</f>
        <v>0.21999999999999997</v>
      </c>
      <c r="D67" s="8">
        <f>-(Table2[[#This Row],[Price]]/$C$2-$C$2)</f>
        <v>0.78</v>
      </c>
      <c r="E67" s="5">
        <f t="shared" si="23"/>
        <v>74.267773424620529</v>
      </c>
      <c r="F67" s="5">
        <f>SUM($E$2:E67)</f>
        <v>2186.526887578636</v>
      </c>
      <c r="G67" s="5">
        <f>Table2[[#This Row],[Total Volume]]*$P$8</f>
        <v>13119.161325471816</v>
      </c>
      <c r="H67" s="5">
        <f t="shared" si="24"/>
        <v>337.58078829372971</v>
      </c>
      <c r="I67" s="5">
        <f>SUM($H$2:H67)</f>
        <v>5344.8362386122353</v>
      </c>
      <c r="J67" s="5">
        <f>SUMPRODUCT($C$2:C67,$E$2:E67)/SUM($E$2:E67)</f>
        <v>0.4885586709988885</v>
      </c>
      <c r="K67" s="5">
        <f t="shared" si="25"/>
        <v>0.49588705106387176</v>
      </c>
      <c r="L67" s="5">
        <f t="shared" si="26"/>
        <v>-50.411294893612826</v>
      </c>
      <c r="M67" s="5">
        <f t="shared" si="27"/>
        <v>463.90819320610171</v>
      </c>
    </row>
    <row r="68" spans="1:13" x14ac:dyDescent="0.25">
      <c r="A68">
        <f t="shared" si="22"/>
        <v>66</v>
      </c>
      <c r="B68" t="str">
        <f>IF(Table2[[#This Row],[Order '#]]=0,"Base","Safety "&amp;Table2[[#This Row],[Order '#]])</f>
        <v>Safety 66</v>
      </c>
      <c r="C68" s="5">
        <f>IF(Table2[[#This Row],[Order '#]]=0,1,$C$2*(1-$P$5*Table2[[#This Row],[Order '#]]/100))</f>
        <v>0.20799999999999996</v>
      </c>
      <c r="D68" s="8">
        <f>-(Table2[[#This Row],[Price]]/$C$2-$C$2)</f>
        <v>0.79200000000000004</v>
      </c>
      <c r="E68" s="5">
        <f t="shared" si="23"/>
        <v>76.495806627359144</v>
      </c>
      <c r="F68" s="5">
        <f>SUM($E$2:E68)</f>
        <v>2263.0226942059953</v>
      </c>
      <c r="G68" s="5">
        <f>Table2[[#This Row],[Total Volume]]*$P$8</f>
        <v>13578.136165235972</v>
      </c>
      <c r="H68" s="5">
        <f t="shared" si="24"/>
        <v>367.76830109307286</v>
      </c>
      <c r="I68" s="5">
        <f>SUM($H$2:H68)</f>
        <v>5712.6045397053085</v>
      </c>
      <c r="J68" s="5">
        <f>SUMPRODUCT($C$2:C68,$E$2:E68)/SUM($E$2:E68)</f>
        <v>0.47907508875320098</v>
      </c>
      <c r="K68" s="5">
        <f t="shared" si="25"/>
        <v>0.48626121508449893</v>
      </c>
      <c r="L68" s="5">
        <f t="shared" si="26"/>
        <v>-51.373878491550109</v>
      </c>
      <c r="M68" s="5">
        <f t="shared" si="27"/>
        <v>514.7953305683327</v>
      </c>
    </row>
    <row r="69" spans="1:13" x14ac:dyDescent="0.25">
      <c r="A69">
        <f t="shared" si="22"/>
        <v>67</v>
      </c>
      <c r="B69" t="str">
        <f>IF(Table2[[#This Row],[Order '#]]=0,"Base","Safety "&amp;Table2[[#This Row],[Order '#]])</f>
        <v>Safety 67</v>
      </c>
      <c r="C69" s="5">
        <f>IF(Table2[[#This Row],[Order '#]]=0,1,$C$2*(1-$P$5*Table2[[#This Row],[Order '#]]/100))</f>
        <v>0.19600000000000006</v>
      </c>
      <c r="D69" s="8">
        <f>-(Table2[[#This Row],[Price]]/$C$2-$C$2)</f>
        <v>0.80399999999999994</v>
      </c>
      <c r="E69" s="5">
        <f t="shared" si="23"/>
        <v>78.790680826179923</v>
      </c>
      <c r="F69" s="5">
        <f>SUM($E$2:E69)</f>
        <v>2341.8133750321754</v>
      </c>
      <c r="G69" s="5">
        <f>Table2[[#This Row],[Total Volume]]*$P$8</f>
        <v>14050.880250193051</v>
      </c>
      <c r="H69" s="5">
        <f t="shared" si="24"/>
        <v>401.993269521326</v>
      </c>
      <c r="I69" s="5">
        <f>SUM($H$2:H69)</f>
        <v>6114.5978092266341</v>
      </c>
      <c r="J69" s="5">
        <f>SUMPRODUCT($C$2:C69,$E$2:E69)/SUM($E$2:E69)</f>
        <v>0.46955098268839146</v>
      </c>
      <c r="K69" s="5">
        <f t="shared" si="25"/>
        <v>0.47659424742871731</v>
      </c>
      <c r="L69" s="5">
        <f t="shared" si="26"/>
        <v>-52.340575257128272</v>
      </c>
      <c r="M69" s="5">
        <f t="shared" si="27"/>
        <v>572.36876618547603</v>
      </c>
    </row>
    <row r="70" spans="1:13" x14ac:dyDescent="0.25">
      <c r="A70">
        <f t="shared" si="22"/>
        <v>68</v>
      </c>
      <c r="B70" t="str">
        <f>IF(Table2[[#This Row],[Order '#]]=0,"Base","Safety "&amp;Table2[[#This Row],[Order '#]])</f>
        <v>Safety 68</v>
      </c>
      <c r="C70" s="5">
        <f>IF(Table2[[#This Row],[Order '#]]=0,1,$C$2*(1-$P$5*Table2[[#This Row],[Order '#]]/100))</f>
        <v>0.18400000000000005</v>
      </c>
      <c r="D70" s="8">
        <f>-(Table2[[#This Row],[Price]]/$C$2-$C$2)</f>
        <v>0.81599999999999995</v>
      </c>
      <c r="E70" s="5">
        <f t="shared" si="23"/>
        <v>81.154401250965321</v>
      </c>
      <c r="F70" s="5">
        <f>SUM($E$2:E70)</f>
        <v>2422.9677762831407</v>
      </c>
      <c r="G70" s="5">
        <f>Table2[[#This Row],[Total Volume]]*$P$8</f>
        <v>14537.806657698844</v>
      </c>
      <c r="H70" s="5">
        <f t="shared" si="24"/>
        <v>441.05652853785489</v>
      </c>
      <c r="I70" s="5">
        <f>SUM($H$2:H70)</f>
        <v>6555.6543377644894</v>
      </c>
      <c r="J70" s="5">
        <f>SUMPRODUCT($C$2:C70,$E$2:E70)/SUM($E$2:E70)</f>
        <v>0.45998679481369764</v>
      </c>
      <c r="K70" s="5">
        <f t="shared" si="25"/>
        <v>0.46688659673590305</v>
      </c>
      <c r="L70" s="5">
        <f t="shared" si="26"/>
        <v>-53.311340326409692</v>
      </c>
      <c r="M70" s="5">
        <f t="shared" si="27"/>
        <v>637.77936685268196</v>
      </c>
    </row>
    <row r="71" spans="1:13" x14ac:dyDescent="0.25">
      <c r="A71">
        <f t="shared" si="22"/>
        <v>69</v>
      </c>
      <c r="B71" t="str">
        <f>IF(Table2[[#This Row],[Order '#]]=0,"Base","Safety "&amp;Table2[[#This Row],[Order '#]])</f>
        <v>Safety 69</v>
      </c>
      <c r="C71" s="5">
        <f>IF(Table2[[#This Row],[Order '#]]=0,1,$C$2*(1-$P$5*Table2[[#This Row],[Order '#]]/100))</f>
        <v>0.17200000000000004</v>
      </c>
      <c r="D71" s="8">
        <f>-(Table2[[#This Row],[Price]]/$C$2-$C$2)</f>
        <v>0.82799999999999996</v>
      </c>
      <c r="E71" s="5">
        <f t="shared" si="23"/>
        <v>83.589033288494278</v>
      </c>
      <c r="F71" s="5">
        <f>SUM($E$2:E71)</f>
        <v>2506.5568095716349</v>
      </c>
      <c r="G71" s="5">
        <f>Table2[[#This Row],[Total Volume]]*$P$8</f>
        <v>15039.340857429808</v>
      </c>
      <c r="H71" s="5">
        <f t="shared" si="24"/>
        <v>485.98275167729219</v>
      </c>
      <c r="I71" s="5">
        <f>SUM($H$2:H71)</f>
        <v>7041.6370894417814</v>
      </c>
      <c r="J71" s="5">
        <f>SUMPRODUCT($C$2:C71,$E$2:E71)/SUM($E$2:E71)</f>
        <v>0.45038296788809012</v>
      </c>
      <c r="K71" s="5">
        <f t="shared" si="25"/>
        <v>0.45713871240641141</v>
      </c>
      <c r="L71" s="5">
        <f t="shared" si="26"/>
        <v>-54.286128759358853</v>
      </c>
      <c r="M71" s="5">
        <f t="shared" si="27"/>
        <v>712.44810272901168</v>
      </c>
    </row>
    <row r="72" spans="1:13" x14ac:dyDescent="0.25">
      <c r="A72">
        <f t="shared" si="22"/>
        <v>70</v>
      </c>
      <c r="B72" t="str">
        <f>IF(Table2[[#This Row],[Order '#]]=0,"Base","Safety "&amp;Table2[[#This Row],[Order '#]])</f>
        <v>Safety 70</v>
      </c>
      <c r="C72" s="5">
        <f>IF(Table2[[#This Row],[Order '#]]=0,1,$C$2*(1-$P$5*Table2[[#This Row],[Order '#]]/100))</f>
        <v>0.16000000000000003</v>
      </c>
      <c r="D72" s="8">
        <f>-(Table2[[#This Row],[Price]]/$C$2-$C$2)</f>
        <v>0.84</v>
      </c>
      <c r="E72" s="5">
        <f t="shared" si="23"/>
        <v>86.096704287149109</v>
      </c>
      <c r="F72" s="5">
        <f>SUM($E$2:E72)</f>
        <v>2592.6535138587838</v>
      </c>
      <c r="G72" s="5">
        <f>Table2[[#This Row],[Total Volume]]*$P$8</f>
        <v>15555.921083152702</v>
      </c>
      <c r="H72" s="5">
        <f t="shared" si="24"/>
        <v>538.10440179468185</v>
      </c>
      <c r="I72" s="5">
        <f>SUM($H$2:H72)</f>
        <v>7579.7414912364629</v>
      </c>
      <c r="J72" s="5">
        <f>SUMPRODUCT($C$2:C72,$E$2:E72)/SUM($E$2:E72)</f>
        <v>0.44073994525408022</v>
      </c>
      <c r="K72" s="5">
        <f t="shared" si="25"/>
        <v>0.44735104443289136</v>
      </c>
      <c r="L72" s="5">
        <f t="shared" si="26"/>
        <v>-55.264895556710854</v>
      </c>
      <c r="M72" s="5">
        <f t="shared" si="27"/>
        <v>798.15175877716956</v>
      </c>
    </row>
    <row r="73" spans="1:13" x14ac:dyDescent="0.25">
      <c r="A73">
        <f t="shared" si="22"/>
        <v>71</v>
      </c>
      <c r="B73" t="str">
        <f>IF(Table2[[#This Row],[Order '#]]=0,"Base","Safety "&amp;Table2[[#This Row],[Order '#]])</f>
        <v>Safety 71</v>
      </c>
      <c r="C73" s="5">
        <f>IF(Table2[[#This Row],[Order '#]]=0,1,$C$2*(1-$P$5*Table2[[#This Row],[Order '#]]/100))</f>
        <v>0.14800000000000002</v>
      </c>
      <c r="D73" s="8">
        <f>-(Table2[[#This Row],[Price]]/$C$2-$C$2)</f>
        <v>0.85199999999999998</v>
      </c>
      <c r="E73" s="5">
        <f t="shared" si="23"/>
        <v>88.679605415763589</v>
      </c>
      <c r="F73" s="5">
        <f>SUM($E$2:E73)</f>
        <v>2681.3331192745472</v>
      </c>
      <c r="G73" s="5">
        <f>Table2[[#This Row],[Total Volume]]*$P$8</f>
        <v>16087.998715647283</v>
      </c>
      <c r="H73" s="5">
        <f t="shared" si="24"/>
        <v>599.18652307948366</v>
      </c>
      <c r="I73" s="5">
        <f>SUM($H$2:H73)</f>
        <v>8178.9280143159467</v>
      </c>
      <c r="J73" s="5">
        <f>SUMPRODUCT($C$2:C73,$E$2:E73)/SUM($E$2:E73)</f>
        <v>0.4310581706741326</v>
      </c>
      <c r="K73" s="5">
        <f t="shared" si="25"/>
        <v>0.43752404323424454</v>
      </c>
      <c r="L73" s="5">
        <f t="shared" si="26"/>
        <v>-56.247595676575543</v>
      </c>
      <c r="M73" s="5">
        <f t="shared" si="27"/>
        <v>897.14453487079709</v>
      </c>
    </row>
    <row r="74" spans="1:13" x14ac:dyDescent="0.25">
      <c r="A74">
        <f t="shared" si="22"/>
        <v>72</v>
      </c>
      <c r="B74" t="str">
        <f>IF(Table2[[#This Row],[Order '#]]=0,"Base","Safety "&amp;Table2[[#This Row],[Order '#]])</f>
        <v>Safety 72</v>
      </c>
      <c r="C74" s="5">
        <f>IF(Table2[[#This Row],[Order '#]]=0,1,$C$2*(1-$P$5*Table2[[#This Row],[Order '#]]/100))</f>
        <v>0.13600000000000012</v>
      </c>
      <c r="D74" s="8">
        <f>-(Table2[[#This Row],[Price]]/$C$2-$C$2)</f>
        <v>0.86399999999999988</v>
      </c>
      <c r="E74" s="5">
        <f t="shared" si="23"/>
        <v>91.339993578236502</v>
      </c>
      <c r="F74" s="5">
        <f>SUM($E$2:E74)</f>
        <v>2772.6731128527836</v>
      </c>
      <c r="G74" s="5">
        <f>Table2[[#This Row],[Total Volume]]*$P$8</f>
        <v>16636.038677116703</v>
      </c>
      <c r="H74" s="5">
        <f t="shared" si="24"/>
        <v>671.61759983997365</v>
      </c>
      <c r="I74" s="5">
        <f>SUM($H$2:H74)</f>
        <v>8850.5456141559207</v>
      </c>
      <c r="J74" s="5">
        <f>SUMPRODUCT($C$2:C74,$E$2:E74)/SUM($E$2:E74)</f>
        <v>0.42133808816976115</v>
      </c>
      <c r="K74" s="5">
        <f t="shared" si="25"/>
        <v>0.42765815949230751</v>
      </c>
      <c r="L74" s="5">
        <f t="shared" si="26"/>
        <v>-57.234184050769258</v>
      </c>
      <c r="M74" s="5">
        <f t="shared" si="27"/>
        <v>1012.3349349998521</v>
      </c>
    </row>
    <row r="75" spans="1:13" x14ac:dyDescent="0.25">
      <c r="A75">
        <f t="shared" si="22"/>
        <v>73</v>
      </c>
      <c r="B75" t="str">
        <f>IF(Table2[[#This Row],[Order '#]]=0,"Base","Safety "&amp;Table2[[#This Row],[Order '#]])</f>
        <v>Safety 73</v>
      </c>
      <c r="C75" s="5">
        <f>IF(Table2[[#This Row],[Order '#]]=0,1,$C$2*(1-$P$5*Table2[[#This Row],[Order '#]]/100))</f>
        <v>0.12400000000000011</v>
      </c>
      <c r="D75" s="8">
        <f>-(Table2[[#This Row],[Price]]/$C$2-$C$2)</f>
        <v>0.87599999999999989</v>
      </c>
      <c r="E75" s="5">
        <f t="shared" si="23"/>
        <v>94.080193385583598</v>
      </c>
      <c r="F75" s="5">
        <f>SUM($E$2:E75)</f>
        <v>2866.7533062383673</v>
      </c>
      <c r="G75" s="5">
        <f>Table2[[#This Row],[Total Volume]]*$P$8</f>
        <v>17200.519837430205</v>
      </c>
      <c r="H75" s="5">
        <f t="shared" si="24"/>
        <v>758.71123698051224</v>
      </c>
      <c r="I75" s="5">
        <f>SUM($H$2:H75)</f>
        <v>9609.2568511364334</v>
      </c>
      <c r="J75" s="5">
        <f>SUMPRODUCT($C$2:C75,$E$2:E75)/SUM($E$2:E75)</f>
        <v>0.41158014186338132</v>
      </c>
      <c r="K75" s="5">
        <f t="shared" si="25"/>
        <v>0.41775384399133197</v>
      </c>
      <c r="L75" s="5">
        <f t="shared" si="26"/>
        <v>-58.224615600866805</v>
      </c>
      <c r="M75" s="5">
        <f t="shared" si="27"/>
        <v>1147.5506812239205</v>
      </c>
    </row>
    <row r="76" spans="1:13" x14ac:dyDescent="0.25">
      <c r="A76">
        <f t="shared" si="22"/>
        <v>74</v>
      </c>
      <c r="B76" t="str">
        <f>IF(Table2[[#This Row],[Order '#]]=0,"Base","Safety "&amp;Table2[[#This Row],[Order '#]])</f>
        <v>Safety 74</v>
      </c>
      <c r="C76" s="5">
        <f>IF(Table2[[#This Row],[Order '#]]=0,1,$C$2*(1-$P$5*Table2[[#This Row],[Order '#]]/100))</f>
        <v>0.11199999999999999</v>
      </c>
      <c r="D76" s="8">
        <f>-(Table2[[#This Row],[Price]]/$C$2-$C$2)</f>
        <v>0.88800000000000001</v>
      </c>
      <c r="E76" s="5">
        <f t="shared" si="23"/>
        <v>96.902599187151111</v>
      </c>
      <c r="F76" s="5">
        <f>SUM($E$2:E76)</f>
        <v>2963.6559054255185</v>
      </c>
      <c r="G76" s="5">
        <f>Table2[[#This Row],[Total Volume]]*$P$8</f>
        <v>17781.935432553109</v>
      </c>
      <c r="H76" s="5">
        <f t="shared" si="24"/>
        <v>865.20177845670639</v>
      </c>
      <c r="I76" s="5">
        <f>SUM($H$2:H76)</f>
        <v>10474.45862959314</v>
      </c>
      <c r="J76" s="5">
        <f>SUMPRODUCT($C$2:C76,$E$2:E76)/SUM($E$2:E76)</f>
        <v>0.40178477582298766</v>
      </c>
      <c r="K76" s="5">
        <f t="shared" si="25"/>
        <v>0.40781154746033244</v>
      </c>
      <c r="L76" s="5">
        <f t="shared" si="26"/>
        <v>-59.218845253966755</v>
      </c>
      <c r="M76" s="5">
        <f t="shared" si="27"/>
        <v>1307.9492771180931</v>
      </c>
    </row>
    <row r="77" spans="1:13" x14ac:dyDescent="0.25">
      <c r="A77">
        <f t="shared" si="22"/>
        <v>75</v>
      </c>
      <c r="B77" t="str">
        <f>IF(Table2[[#This Row],[Order '#]]=0,"Base","Safety "&amp;Table2[[#This Row],[Order '#]])</f>
        <v>Safety 75</v>
      </c>
      <c r="C77" s="5">
        <f>IF(Table2[[#This Row],[Order '#]]=0,1,$C$2*(1-$P$5*Table2[[#This Row],[Order '#]]/100))</f>
        <v>9.9999999999999978E-2</v>
      </c>
      <c r="D77" s="8">
        <f>-(Table2[[#This Row],[Price]]/$C$2-$C$2)</f>
        <v>0.9</v>
      </c>
      <c r="E77" s="5">
        <f t="shared" si="23"/>
        <v>99.809677162765652</v>
      </c>
      <c r="F77" s="5">
        <f>SUM($E$2:E77)</f>
        <v>3063.4655825882842</v>
      </c>
      <c r="G77" s="5">
        <f>Table2[[#This Row],[Total Volume]]*$P$8</f>
        <v>18380.793495529706</v>
      </c>
      <c r="H77" s="5">
        <f t="shared" si="24"/>
        <v>998.09677162765672</v>
      </c>
      <c r="I77" s="5">
        <f>SUM($H$2:H77)</f>
        <v>11472.555401220798</v>
      </c>
      <c r="J77" s="5">
        <f>SUMPRODUCT($C$2:C77,$E$2:E77)/SUM($E$2:E77)</f>
        <v>0.3919524339097219</v>
      </c>
      <c r="K77" s="5">
        <f t="shared" si="25"/>
        <v>0.39783172041836767</v>
      </c>
      <c r="L77" s="5">
        <f t="shared" si="26"/>
        <v>-60.216827958163236</v>
      </c>
      <c r="M77" s="5">
        <f t="shared" si="27"/>
        <v>1500.6808702744224</v>
      </c>
    </row>
    <row r="78" spans="1:13" x14ac:dyDescent="0.25">
      <c r="A78">
        <f t="shared" si="22"/>
        <v>76</v>
      </c>
      <c r="B78" t="str">
        <f>IF(Table2[[#This Row],[Order '#]]=0,"Base","Safety "&amp;Table2[[#This Row],[Order '#]])</f>
        <v>Safety 76</v>
      </c>
      <c r="C78" s="5">
        <f>IF(Table2[[#This Row],[Order '#]]=0,1,$C$2*(1-$P$5*Table2[[#This Row],[Order '#]]/100))</f>
        <v>8.7999999999999967E-2</v>
      </c>
      <c r="D78" s="8">
        <f>-(Table2[[#This Row],[Price]]/$C$2-$C$2)</f>
        <v>0.91200000000000003</v>
      </c>
      <c r="E78" s="5">
        <f t="shared" si="23"/>
        <v>102.80396747764863</v>
      </c>
      <c r="F78" s="5">
        <f>SUM($E$2:E78)</f>
        <v>3166.2695500659329</v>
      </c>
      <c r="G78" s="5">
        <f>Table2[[#This Row],[Total Volume]]*$P$8</f>
        <v>18997.617300395599</v>
      </c>
      <c r="H78" s="5">
        <f t="shared" si="24"/>
        <v>1168.2269031550984</v>
      </c>
      <c r="I78" s="5">
        <f>SUM($H$2:H78)</f>
        <v>12640.782304375896</v>
      </c>
      <c r="J78" s="5">
        <f>SUMPRODUCT($C$2:C78,$E$2:E78)/SUM($E$2:E78)</f>
        <v>0.3820835596283908</v>
      </c>
      <c r="K78" s="5">
        <f t="shared" si="25"/>
        <v>0.38781481302281662</v>
      </c>
      <c r="L78" s="5">
        <f t="shared" si="26"/>
        <v>-61.218518697718338</v>
      </c>
      <c r="M78" s="5">
        <f t="shared" si="27"/>
        <v>1736.0130757677343</v>
      </c>
    </row>
    <row r="79" spans="1:13" x14ac:dyDescent="0.25">
      <c r="A79">
        <f t="shared" ref="A79:A101" si="28">IFERROR(A78+1,0)</f>
        <v>77</v>
      </c>
      <c r="B79" t="str">
        <f>IF(Table2[[#This Row],[Order '#]]=0,"Base","Safety "&amp;Table2[[#This Row],[Order '#]])</f>
        <v>Safety 77</v>
      </c>
      <c r="C79" s="5">
        <f>IF(Table2[[#This Row],[Order '#]]=0,1,$C$2*(1-$P$5*Table2[[#This Row],[Order '#]]/100))</f>
        <v>7.6000000000000068E-2</v>
      </c>
      <c r="D79" s="8">
        <f>-(Table2[[#This Row],[Price]]/$C$2-$C$2)</f>
        <v>0.92399999999999993</v>
      </c>
      <c r="E79" s="5">
        <f t="shared" ref="E79:E101" si="29">E78*$P$4</f>
        <v>105.88808650197809</v>
      </c>
      <c r="F79" s="5">
        <f>SUM($E$2:E79)</f>
        <v>3272.1576365679111</v>
      </c>
      <c r="G79" s="5">
        <f>Table2[[#This Row],[Total Volume]]*$P$8</f>
        <v>19632.945819407469</v>
      </c>
      <c r="H79" s="5">
        <f t="shared" ref="H79:H101" si="30">E79/C79</f>
        <v>1393.2642960786579</v>
      </c>
      <c r="I79" s="5">
        <f>SUM($H$2:H79)</f>
        <v>14034.046600454554</v>
      </c>
      <c r="J79" s="5">
        <f>SUMPRODUCT($C$2:C79,$E$2:E79)/SUM($E$2:E79)</f>
        <v>0.37217859598099173</v>
      </c>
      <c r="K79" s="5">
        <f t="shared" ref="K79:K101" si="31">J79*(1+$P$6/100)</f>
        <v>0.37776127492070655</v>
      </c>
      <c r="L79" s="5">
        <f t="shared" ref="L79:L101" si="32">(K79/$C$2-$C$2)*100</f>
        <v>-62.223872507929343</v>
      </c>
      <c r="M79" s="5">
        <f t="shared" ref="M79:M101" si="33">I79*K79-F79</f>
        <v>2029.3616995164084</v>
      </c>
    </row>
    <row r="80" spans="1:13" x14ac:dyDescent="0.25">
      <c r="A80">
        <f t="shared" si="28"/>
        <v>78</v>
      </c>
      <c r="B80" t="str">
        <f>IF(Table2[[#This Row],[Order '#]]=0,"Base","Safety "&amp;Table2[[#This Row],[Order '#]])</f>
        <v>Safety 78</v>
      </c>
      <c r="C80" s="5">
        <f>IF(Table2[[#This Row],[Order '#]]=0,1,$C$2*(1-$P$5*Table2[[#This Row],[Order '#]]/100))</f>
        <v>6.4000000000000057E-2</v>
      </c>
      <c r="D80" s="8">
        <f>-(Table2[[#This Row],[Price]]/$C$2-$C$2)</f>
        <v>0.93599999999999994</v>
      </c>
      <c r="E80" s="5">
        <f t="shared" si="29"/>
        <v>109.06472909703744</v>
      </c>
      <c r="F80" s="5">
        <f>SUM($E$2:E80)</f>
        <v>3381.2223656649485</v>
      </c>
      <c r="G80" s="5">
        <f>Table2[[#This Row],[Total Volume]]*$P$8</f>
        <v>20287.334193989693</v>
      </c>
      <c r="H80" s="5">
        <f t="shared" si="30"/>
        <v>1704.1363921412085</v>
      </c>
      <c r="I80" s="5">
        <f>SUM($H$2:H80)</f>
        <v>15738.182992595763</v>
      </c>
      <c r="J80" s="5">
        <f>SUMPRODUCT($C$2:C80,$E$2:E80)/SUM($E$2:E80)</f>
        <v>0.36223798532329482</v>
      </c>
      <c r="K80" s="5">
        <f t="shared" si="31"/>
        <v>0.3676715551031442</v>
      </c>
      <c r="L80" s="5">
        <f t="shared" si="32"/>
        <v>-63.232844489685583</v>
      </c>
      <c r="M80" s="5">
        <f t="shared" si="33"/>
        <v>2405.2598497205918</v>
      </c>
    </row>
    <row r="81" spans="1:13" x14ac:dyDescent="0.25">
      <c r="A81">
        <f t="shared" si="28"/>
        <v>79</v>
      </c>
      <c r="B81" t="str">
        <f>IF(Table2[[#This Row],[Order '#]]=0,"Base","Safety "&amp;Table2[[#This Row],[Order '#]])</f>
        <v>Safety 79</v>
      </c>
      <c r="C81" s="5">
        <f>IF(Table2[[#This Row],[Order '#]]=0,1,$C$2*(1-$P$5*Table2[[#This Row],[Order '#]]/100))</f>
        <v>5.2000000000000046E-2</v>
      </c>
      <c r="D81" s="8">
        <f>-(Table2[[#This Row],[Price]]/$C$2-$C$2)</f>
        <v>0.94799999999999995</v>
      </c>
      <c r="E81" s="5">
        <f t="shared" si="29"/>
        <v>112.33667096994857</v>
      </c>
      <c r="F81" s="5">
        <f>SUM($E$2:E81)</f>
        <v>3493.559036634897</v>
      </c>
      <c r="G81" s="5">
        <f>Table2[[#This Row],[Total Volume]]*$P$8</f>
        <v>20961.354219809382</v>
      </c>
      <c r="H81" s="5">
        <f t="shared" si="30"/>
        <v>2160.3205955759322</v>
      </c>
      <c r="I81" s="5">
        <f>SUM($H$2:H81)</f>
        <v>17898.503588171694</v>
      </c>
      <c r="J81" s="5">
        <f>SUMPRODUCT($C$2:C81,$E$2:E81)/SUM($E$2:E81)</f>
        <v>0.35226216922453146</v>
      </c>
      <c r="K81" s="5">
        <f t="shared" si="31"/>
        <v>0.35754610176289942</v>
      </c>
      <c r="L81" s="5">
        <f t="shared" si="32"/>
        <v>-64.24538982371007</v>
      </c>
      <c r="M81" s="5">
        <f t="shared" si="33"/>
        <v>2905.9811487051602</v>
      </c>
    </row>
    <row r="82" spans="1:13" x14ac:dyDescent="0.25">
      <c r="A82">
        <f t="shared" si="28"/>
        <v>80</v>
      </c>
      <c r="B82" t="str">
        <f>IF(Table2[[#This Row],[Order '#]]=0,"Base","Safety "&amp;Table2[[#This Row],[Order '#]])</f>
        <v>Safety 80</v>
      </c>
      <c r="C82" s="5">
        <f>IF(Table2[[#This Row],[Order '#]]=0,1,$C$2*(1-$P$5*Table2[[#This Row],[Order '#]]/100))</f>
        <v>4.0000000000000036E-2</v>
      </c>
      <c r="D82" s="8">
        <f>-(Table2[[#This Row],[Price]]/$C$2-$C$2)</f>
        <v>0.96</v>
      </c>
      <c r="E82" s="5">
        <f t="shared" si="29"/>
        <v>115.70677109904703</v>
      </c>
      <c r="F82" s="5">
        <f>SUM($E$2:E82)</f>
        <v>3609.2658077339438</v>
      </c>
      <c r="G82" s="5">
        <f>Table2[[#This Row],[Total Volume]]*$P$8</f>
        <v>21655.594846403663</v>
      </c>
      <c r="H82" s="5">
        <f t="shared" si="30"/>
        <v>2892.6692774761732</v>
      </c>
      <c r="I82" s="5">
        <f>SUM($H$2:H82)</f>
        <v>20791.172865647866</v>
      </c>
      <c r="J82" s="5">
        <f>SUMPRODUCT($C$2:C82,$E$2:E82)/SUM($E$2:E82)</f>
        <v>0.34225158833023062</v>
      </c>
      <c r="K82" s="5">
        <f t="shared" si="31"/>
        <v>0.34738536215518406</v>
      </c>
      <c r="L82" s="5">
        <f t="shared" si="32"/>
        <v>-65.261463784481592</v>
      </c>
      <c r="M82" s="5">
        <f t="shared" si="33"/>
        <v>3613.2833078301765</v>
      </c>
    </row>
    <row r="83" spans="1:13" x14ac:dyDescent="0.25">
      <c r="A83">
        <f t="shared" si="28"/>
        <v>81</v>
      </c>
      <c r="B83" t="str">
        <f>IF(Table2[[#This Row],[Order '#]]=0,"Base","Safety "&amp;Table2[[#This Row],[Order '#]])</f>
        <v>Safety 81</v>
      </c>
      <c r="C83" s="5">
        <f>IF(Table2[[#This Row],[Order '#]]=0,1,$C$2*(1-$P$5*Table2[[#This Row],[Order '#]]/100))</f>
        <v>2.8000000000000025E-2</v>
      </c>
      <c r="D83" s="8">
        <f>-(Table2[[#This Row],[Price]]/$C$2-$C$2)</f>
        <v>0.97199999999999998</v>
      </c>
      <c r="E83" s="5">
        <f t="shared" si="29"/>
        <v>119.17797423201844</v>
      </c>
      <c r="F83" s="5">
        <f>SUM($E$2:E83)</f>
        <v>3728.4437819659624</v>
      </c>
      <c r="G83" s="5">
        <f>Table2[[#This Row],[Total Volume]]*$P$8</f>
        <v>22370.662691795776</v>
      </c>
      <c r="H83" s="5">
        <f t="shared" si="30"/>
        <v>4256.3562225720834</v>
      </c>
      <c r="I83" s="5">
        <f>SUM($H$2:H83)</f>
        <v>25047.529088219948</v>
      </c>
      <c r="J83" s="5">
        <f>SUMPRODUCT($C$2:C83,$E$2:E83)/SUM($E$2:E83)</f>
        <v>0.33220668222824207</v>
      </c>
      <c r="K83" s="5">
        <f t="shared" si="31"/>
        <v>0.33718978246166564</v>
      </c>
      <c r="L83" s="5">
        <f t="shared" si="32"/>
        <v>-66.281021753833443</v>
      </c>
      <c r="M83" s="5">
        <f t="shared" si="33"/>
        <v>4717.3271024931646</v>
      </c>
    </row>
    <row r="84" spans="1:13" x14ac:dyDescent="0.25">
      <c r="A84">
        <f t="shared" si="28"/>
        <v>82</v>
      </c>
      <c r="B84" t="str">
        <f>IF(Table2[[#This Row],[Order '#]]=0,"Base","Safety "&amp;Table2[[#This Row],[Order '#]])</f>
        <v>Safety 82</v>
      </c>
      <c r="C84" s="5">
        <f>IF(Table2[[#This Row],[Order '#]]=0,1,$C$2*(1-$P$5*Table2[[#This Row],[Order '#]]/100))</f>
        <v>1.6000000000000125E-2</v>
      </c>
      <c r="D84" s="8">
        <f>-(Table2[[#This Row],[Price]]/$C$2-$C$2)</f>
        <v>0.98399999999999987</v>
      </c>
      <c r="E84" s="5">
        <f t="shared" si="29"/>
        <v>122.75331345897899</v>
      </c>
      <c r="F84" s="5">
        <f>SUM($E$2:E84)</f>
        <v>3851.1970954249414</v>
      </c>
      <c r="G84" s="5">
        <f>Table2[[#This Row],[Total Volume]]*$P$8</f>
        <v>23107.182572549649</v>
      </c>
      <c r="H84" s="5">
        <f t="shared" si="30"/>
        <v>7672.0820911861274</v>
      </c>
      <c r="I84" s="5">
        <f>SUM($H$2:H84)</f>
        <v>32719.611179406074</v>
      </c>
      <c r="J84" s="5">
        <f>SUMPRODUCT($C$2:C84,$E$2:E84)/SUM($E$2:E84)</f>
        <v>0.32212788931798098</v>
      </c>
      <c r="K84" s="5">
        <f t="shared" si="31"/>
        <v>0.32695980765775068</v>
      </c>
      <c r="L84" s="5">
        <f t="shared" si="32"/>
        <v>-67.304019234224938</v>
      </c>
      <c r="M84" s="5">
        <f t="shared" si="33"/>
        <v>6846.8006824300573</v>
      </c>
    </row>
    <row r="85" spans="1:13" x14ac:dyDescent="0.25">
      <c r="A85">
        <f t="shared" si="28"/>
        <v>83</v>
      </c>
      <c r="B85" t="str">
        <f>IF(Table2[[#This Row],[Order '#]]=0,"Base","Safety "&amp;Table2[[#This Row],[Order '#]])</f>
        <v>Safety 83</v>
      </c>
      <c r="C85" s="5">
        <f>IF(Table2[[#This Row],[Order '#]]=0,1,$C$2*(1-$P$5*Table2[[#This Row],[Order '#]]/100))</f>
        <v>4.0000000000000036E-3</v>
      </c>
      <c r="D85" s="8">
        <f>-(Table2[[#This Row],[Price]]/$C$2-$C$2)</f>
        <v>0.996</v>
      </c>
      <c r="E85" s="5">
        <f t="shared" si="29"/>
        <v>126.43591286274837</v>
      </c>
      <c r="F85" s="5">
        <f>SUM($E$2:E85)</f>
        <v>3977.6330082876898</v>
      </c>
      <c r="G85" s="5">
        <f>Table2[[#This Row],[Total Volume]]*$P$8</f>
        <v>23865.798049726138</v>
      </c>
      <c r="H85" s="5">
        <f t="shared" si="30"/>
        <v>31608.978215687064</v>
      </c>
      <c r="I85" s="5">
        <f>SUM($H$2:H85)</f>
        <v>64328.589395093135</v>
      </c>
      <c r="J85" s="5">
        <f>SUMPRODUCT($C$2:C85,$E$2:E85)/SUM($E$2:E85)</f>
        <v>0.31201564668292359</v>
      </c>
      <c r="K85" s="5">
        <f t="shared" si="31"/>
        <v>0.3166958813831674</v>
      </c>
      <c r="L85" s="5">
        <f t="shared" si="32"/>
        <v>-68.33041186168326</v>
      </c>
      <c r="M85" s="5">
        <f t="shared" si="33"/>
        <v>16394.966308327206</v>
      </c>
    </row>
    <row r="86" spans="1:13" x14ac:dyDescent="0.25">
      <c r="A86">
        <f t="shared" si="28"/>
        <v>84</v>
      </c>
      <c r="B86" t="str">
        <f>IF(Table2[[#This Row],[Order '#]]=0,"Base","Safety "&amp;Table2[[#This Row],[Order '#]])</f>
        <v>Safety 84</v>
      </c>
      <c r="C86" s="5">
        <f>IF(Table2[[#This Row],[Order '#]]=0,1,$C$2*(1-$P$5*Table2[[#This Row],[Order '#]]/100))</f>
        <v>-8.0000000000000071E-3</v>
      </c>
      <c r="D86" s="8">
        <f>-(Table2[[#This Row],[Price]]/$C$2-$C$2)</f>
        <v>1.008</v>
      </c>
      <c r="E86" s="5">
        <f t="shared" si="29"/>
        <v>130.22899024863082</v>
      </c>
      <c r="F86" s="5">
        <f>SUM($E$2:E86)</f>
        <v>4107.8619985363202</v>
      </c>
      <c r="G86" s="5">
        <f>Table2[[#This Row],[Total Volume]]*$P$8</f>
        <v>24647.171991217921</v>
      </c>
      <c r="H86" s="5">
        <f t="shared" si="30"/>
        <v>-16278.623781078839</v>
      </c>
      <c r="I86" s="5">
        <f>SUM($H$2:H86)</f>
        <v>48049.965614014298</v>
      </c>
      <c r="J86" s="5">
        <f>SUMPRODUCT($C$2:C86,$E$2:E86)/SUM($E$2:E86)</f>
        <v>0.30187038996638127</v>
      </c>
      <c r="K86" s="5">
        <f t="shared" si="31"/>
        <v>0.30639844581587694</v>
      </c>
      <c r="L86" s="5">
        <f t="shared" si="32"/>
        <v>-69.360155418412305</v>
      </c>
      <c r="M86" s="5">
        <f t="shared" si="33"/>
        <v>10614.572787103989</v>
      </c>
    </row>
    <row r="87" spans="1:13" x14ac:dyDescent="0.25">
      <c r="A87">
        <f t="shared" si="28"/>
        <v>85</v>
      </c>
      <c r="B87" t="str">
        <f>IF(Table2[[#This Row],[Order '#]]=0,"Base","Safety "&amp;Table2[[#This Row],[Order '#]])</f>
        <v>Safety 85</v>
      </c>
      <c r="C87" s="5">
        <f>IF(Table2[[#This Row],[Order '#]]=0,1,$C$2*(1-$P$5*Table2[[#This Row],[Order '#]]/100))</f>
        <v>-2.0000000000000018E-2</v>
      </c>
      <c r="D87" s="8">
        <f>-(Table2[[#This Row],[Price]]/$C$2-$C$2)</f>
        <v>1.02</v>
      </c>
      <c r="E87" s="5">
        <f t="shared" si="29"/>
        <v>134.13585995608975</v>
      </c>
      <c r="F87" s="5">
        <f>SUM($E$2:E87)</f>
        <v>4241.9978584924102</v>
      </c>
      <c r="G87" s="5">
        <f>Table2[[#This Row],[Total Volume]]*$P$8</f>
        <v>25451.987150954461</v>
      </c>
      <c r="H87" s="5">
        <f t="shared" si="30"/>
        <v>-6706.7929978044813</v>
      </c>
      <c r="I87" s="5">
        <f>SUM($H$2:H87)</f>
        <v>41343.17261620982</v>
      </c>
      <c r="J87" s="5">
        <f>SUMPRODUCT($C$2:C87,$E$2:E87)/SUM($E$2:E87)</f>
        <v>0.29169255325057336</v>
      </c>
      <c r="K87" s="5">
        <f t="shared" si="31"/>
        <v>0.29606794154933191</v>
      </c>
      <c r="L87" s="5">
        <f t="shared" si="32"/>
        <v>-70.393205845066802</v>
      </c>
      <c r="M87" s="5">
        <f t="shared" si="33"/>
        <v>7998.3901551075396</v>
      </c>
    </row>
    <row r="88" spans="1:13" x14ac:dyDescent="0.25">
      <c r="A88">
        <f t="shared" si="28"/>
        <v>86</v>
      </c>
      <c r="B88" t="str">
        <f>IF(Table2[[#This Row],[Order '#]]=0,"Base","Safety "&amp;Table2[[#This Row],[Order '#]])</f>
        <v>Safety 86</v>
      </c>
      <c r="C88" s="5">
        <f>IF(Table2[[#This Row],[Order '#]]=0,1,$C$2*(1-$P$5*Table2[[#This Row],[Order '#]]/100))</f>
        <v>-3.2000000000000028E-2</v>
      </c>
      <c r="D88" s="8">
        <f>-(Table2[[#This Row],[Price]]/$C$2-$C$2)</f>
        <v>1.032</v>
      </c>
      <c r="E88" s="5">
        <f t="shared" si="29"/>
        <v>138.15993575477245</v>
      </c>
      <c r="F88" s="5">
        <f>SUM($E$2:E88)</f>
        <v>4380.1577942471822</v>
      </c>
      <c r="G88" s="5">
        <f>Table2[[#This Row],[Total Volume]]*$P$8</f>
        <v>26280.946765483095</v>
      </c>
      <c r="H88" s="5">
        <f t="shared" si="30"/>
        <v>-4317.4979923366354</v>
      </c>
      <c r="I88" s="5">
        <f>SUM($H$2:H88)</f>
        <v>37025.674623873187</v>
      </c>
      <c r="J88" s="5">
        <f>SUMPRODUCT($C$2:C88,$E$2:E88)/SUM($E$2:E88)</f>
        <v>0.28148256893901874</v>
      </c>
      <c r="K88" s="5">
        <f t="shared" si="31"/>
        <v>0.28570480747310401</v>
      </c>
      <c r="L88" s="5">
        <f t="shared" si="32"/>
        <v>-71.429519252689602</v>
      </c>
      <c r="M88" s="5">
        <f t="shared" si="33"/>
        <v>6198.2554457282995</v>
      </c>
    </row>
    <row r="89" spans="1:13" x14ac:dyDescent="0.25">
      <c r="A89">
        <f t="shared" si="28"/>
        <v>87</v>
      </c>
      <c r="B89" t="str">
        <f>IF(Table2[[#This Row],[Order '#]]=0,"Base","Safety "&amp;Table2[[#This Row],[Order '#]])</f>
        <v>Safety 87</v>
      </c>
      <c r="C89" s="5">
        <f>IF(Table2[[#This Row],[Order '#]]=0,1,$C$2*(1-$P$5*Table2[[#This Row],[Order '#]]/100))</f>
        <v>-4.3999999999999817E-2</v>
      </c>
      <c r="D89" s="8">
        <f>-(Table2[[#This Row],[Price]]/$C$2-$C$2)</f>
        <v>1.0439999999999998</v>
      </c>
      <c r="E89" s="5">
        <f t="shared" si="29"/>
        <v>142.30473382741562</v>
      </c>
      <c r="F89" s="5">
        <f>SUM($E$2:E89)</f>
        <v>4522.4625280745977</v>
      </c>
      <c r="G89" s="5">
        <f>Table2[[#This Row],[Total Volume]]*$P$8</f>
        <v>27134.775168447588</v>
      </c>
      <c r="H89" s="5">
        <f t="shared" si="30"/>
        <v>-3234.1984960776413</v>
      </c>
      <c r="I89" s="5">
        <f>SUM($H$2:H89)</f>
        <v>33791.476127795548</v>
      </c>
      <c r="J89" s="5">
        <f>SUMPRODUCT($C$2:C89,$E$2:E89)/SUM($E$2:E89)</f>
        <v>0.27124086764225869</v>
      </c>
      <c r="K89" s="5">
        <f t="shared" si="31"/>
        <v>0.27530948065689254</v>
      </c>
      <c r="L89" s="5">
        <f t="shared" si="32"/>
        <v>-72.469051934310741</v>
      </c>
      <c r="M89" s="5">
        <f t="shared" si="33"/>
        <v>4780.651215298577</v>
      </c>
    </row>
    <row r="90" spans="1:13" x14ac:dyDescent="0.25">
      <c r="A90">
        <f t="shared" si="28"/>
        <v>88</v>
      </c>
      <c r="B90" t="str">
        <f>IF(Table2[[#This Row],[Order '#]]=0,"Base","Safety "&amp;Table2[[#This Row],[Order '#]])</f>
        <v>Safety 88</v>
      </c>
      <c r="C90" s="5">
        <f>IF(Table2[[#This Row],[Order '#]]=0,1,$C$2*(1-$P$5*Table2[[#This Row],[Order '#]]/100))</f>
        <v>-5.600000000000005E-2</v>
      </c>
      <c r="D90" s="8">
        <f>-(Table2[[#This Row],[Price]]/$C$2-$C$2)</f>
        <v>1.056</v>
      </c>
      <c r="E90" s="5">
        <f t="shared" si="29"/>
        <v>146.5738758422381</v>
      </c>
      <c r="F90" s="5">
        <f>SUM($E$2:E90)</f>
        <v>4669.0364039168362</v>
      </c>
      <c r="G90" s="5">
        <f>Table2[[#This Row],[Total Volume]]*$P$8</f>
        <v>28014.218423501017</v>
      </c>
      <c r="H90" s="5">
        <f t="shared" si="30"/>
        <v>-2617.3906400399637</v>
      </c>
      <c r="I90" s="5">
        <f>SUM($H$2:H90)</f>
        <v>31174.085487755583</v>
      </c>
      <c r="J90" s="5">
        <f>SUMPRODUCT($C$2:C90,$E$2:E90)/SUM($E$2:E90)</f>
        <v>0.26096787806692251</v>
      </c>
      <c r="K90" s="5">
        <f t="shared" si="31"/>
        <v>0.26488239623792631</v>
      </c>
      <c r="L90" s="5">
        <f t="shared" si="32"/>
        <v>-73.511760376207363</v>
      </c>
      <c r="M90" s="5">
        <f t="shared" si="33"/>
        <v>3588.4300606058259</v>
      </c>
    </row>
    <row r="91" spans="1:13" x14ac:dyDescent="0.25">
      <c r="A91">
        <f t="shared" si="28"/>
        <v>89</v>
      </c>
      <c r="B91" t="str">
        <f>IF(Table2[[#This Row],[Order '#]]=0,"Base","Safety "&amp;Table2[[#This Row],[Order '#]])</f>
        <v>Safety 89</v>
      </c>
      <c r="C91" s="5">
        <f>IF(Table2[[#This Row],[Order '#]]=0,1,$C$2*(1-$P$5*Table2[[#This Row],[Order '#]]/100))</f>
        <v>-6.800000000000006E-2</v>
      </c>
      <c r="D91" s="8">
        <f>-(Table2[[#This Row],[Price]]/$C$2-$C$2)</f>
        <v>1.0680000000000001</v>
      </c>
      <c r="E91" s="5">
        <f t="shared" si="29"/>
        <v>150.97109211750524</v>
      </c>
      <c r="F91" s="5">
        <f>SUM($E$2:E91)</f>
        <v>4820.0074960343418</v>
      </c>
      <c r="G91" s="5">
        <f>Table2[[#This Row],[Total Volume]]*$P$8</f>
        <v>28920.044976206053</v>
      </c>
      <c r="H91" s="5">
        <f t="shared" si="30"/>
        <v>-2220.163119375075</v>
      </c>
      <c r="I91" s="5">
        <f>SUM($H$2:H91)</f>
        <v>28953.922368380507</v>
      </c>
      <c r="J91" s="5">
        <f>SUMPRODUCT($C$2:C91,$E$2:E91)/SUM($E$2:E91)</f>
        <v>0.25066402690814249</v>
      </c>
      <c r="K91" s="5">
        <f t="shared" si="31"/>
        <v>0.25442398731176458</v>
      </c>
      <c r="L91" s="5">
        <f t="shared" si="32"/>
        <v>-74.557601268823532</v>
      </c>
      <c r="M91" s="5">
        <f t="shared" si="33"/>
        <v>2546.5648812443169</v>
      </c>
    </row>
    <row r="92" spans="1:13" x14ac:dyDescent="0.25">
      <c r="A92">
        <f t="shared" si="28"/>
        <v>90</v>
      </c>
      <c r="B92" t="str">
        <f>IF(Table2[[#This Row],[Order '#]]=0,"Base","Safety "&amp;Table2[[#This Row],[Order '#]])</f>
        <v>Safety 90</v>
      </c>
      <c r="C92" s="5">
        <f>IF(Table2[[#This Row],[Order '#]]=0,1,$C$2*(1-$P$5*Table2[[#This Row],[Order '#]]/100))</f>
        <v>-8.0000000000000071E-2</v>
      </c>
      <c r="D92" s="8">
        <f>-(Table2[[#This Row],[Price]]/$C$2-$C$2)</f>
        <v>1.08</v>
      </c>
      <c r="E92" s="5">
        <f t="shared" si="29"/>
        <v>155.50022488103039</v>
      </c>
      <c r="F92" s="5">
        <f>SUM($E$2:E92)</f>
        <v>4975.5077209153724</v>
      </c>
      <c r="G92" s="5">
        <f>Table2[[#This Row],[Total Volume]]*$P$8</f>
        <v>29853.046325492236</v>
      </c>
      <c r="H92" s="5">
        <f t="shared" si="30"/>
        <v>-1943.7528110128781</v>
      </c>
      <c r="I92" s="5">
        <f>SUM($H$2:H92)</f>
        <v>27010.16955736763</v>
      </c>
      <c r="J92" s="5">
        <f>SUMPRODUCT($C$2:C92,$E$2:E92)/SUM($E$2:E92)</f>
        <v>0.2403297387453209</v>
      </c>
      <c r="K92" s="5">
        <f t="shared" si="31"/>
        <v>0.24393468482650069</v>
      </c>
      <c r="L92" s="5">
        <f t="shared" si="32"/>
        <v>-75.606531517349936</v>
      </c>
      <c r="M92" s="5">
        <f t="shared" si="33"/>
        <v>1613.2094771714437</v>
      </c>
    </row>
    <row r="93" spans="1:13" x14ac:dyDescent="0.25">
      <c r="A93">
        <f t="shared" si="28"/>
        <v>91</v>
      </c>
      <c r="B93" t="str">
        <f>IF(Table2[[#This Row],[Order '#]]=0,"Base","Safety "&amp;Table2[[#This Row],[Order '#]])</f>
        <v>Safety 91</v>
      </c>
      <c r="C93" s="5">
        <f>IF(Table2[[#This Row],[Order '#]]=0,1,$C$2*(1-$P$5*Table2[[#This Row],[Order '#]]/100))</f>
        <v>-9.2000000000000082E-2</v>
      </c>
      <c r="D93" s="8">
        <f>-(Table2[[#This Row],[Price]]/$C$2-$C$2)</f>
        <v>1.0920000000000001</v>
      </c>
      <c r="E93" s="5">
        <f t="shared" si="29"/>
        <v>160.16523162746131</v>
      </c>
      <c r="F93" s="5">
        <f>SUM($E$2:E93)</f>
        <v>5135.6729525428336</v>
      </c>
      <c r="G93" s="5">
        <f>Table2[[#This Row],[Total Volume]]*$P$8</f>
        <v>30814.037715257</v>
      </c>
      <c r="H93" s="5">
        <f t="shared" si="30"/>
        <v>-1740.9264307332735</v>
      </c>
      <c r="I93" s="5">
        <f>SUM($H$2:H93)</f>
        <v>25269.243126634356</v>
      </c>
      <c r="J93" s="5">
        <f>SUMPRODUCT($C$2:C93,$E$2:E93)/SUM($E$2:E93)</f>
        <v>0.22996543594124857</v>
      </c>
      <c r="K93" s="5">
        <f t="shared" si="31"/>
        <v>0.23341491748036727</v>
      </c>
      <c r="L93" s="5">
        <f t="shared" si="32"/>
        <v>-76.658508251963269</v>
      </c>
      <c r="M93" s="5">
        <f t="shared" si="33"/>
        <v>762.54534665186202</v>
      </c>
    </row>
    <row r="94" spans="1:13" x14ac:dyDescent="0.25">
      <c r="A94">
        <f t="shared" si="28"/>
        <v>92</v>
      </c>
      <c r="B94" t="str">
        <f>IF(Table2[[#This Row],[Order '#]]=0,"Base","Safety "&amp;Table2[[#This Row],[Order '#]])</f>
        <v>Safety 92</v>
      </c>
      <c r="C94" s="5">
        <f>IF(Table2[[#This Row],[Order '#]]=0,1,$C$2*(1-$P$5*Table2[[#This Row],[Order '#]]/100))</f>
        <v>-0.10399999999999987</v>
      </c>
      <c r="D94" s="8">
        <f>-(Table2[[#This Row],[Price]]/$C$2-$C$2)</f>
        <v>1.1039999999999999</v>
      </c>
      <c r="E94" s="5">
        <f t="shared" si="29"/>
        <v>164.97018857628515</v>
      </c>
      <c r="F94" s="5">
        <f>SUM($E$2:E94)</f>
        <v>5300.6431411191188</v>
      </c>
      <c r="G94" s="5">
        <f>Table2[[#This Row],[Total Volume]]*$P$8</f>
        <v>31803.858846714713</v>
      </c>
      <c r="H94" s="5">
        <f t="shared" si="30"/>
        <v>-1586.2518132335131</v>
      </c>
      <c r="I94" s="5">
        <f>SUM($H$2:H94)</f>
        <v>23682.991313400842</v>
      </c>
      <c r="J94" s="5">
        <f>SUMPRODUCT($C$2:C94,$E$2:E94)/SUM($E$2:E94)</f>
        <v>0.21957153854457209</v>
      </c>
      <c r="K94" s="5">
        <f t="shared" si="31"/>
        <v>0.22286511162274064</v>
      </c>
      <c r="L94" s="5">
        <f t="shared" si="32"/>
        <v>-77.713488837725933</v>
      </c>
      <c r="M94" s="5">
        <f t="shared" si="33"/>
        <v>-22.53063849764294</v>
      </c>
    </row>
    <row r="95" spans="1:13" x14ac:dyDescent="0.25">
      <c r="A95">
        <f t="shared" si="28"/>
        <v>93</v>
      </c>
      <c r="B95" t="str">
        <f>IF(Table2[[#This Row],[Order '#]]=0,"Base","Safety "&amp;Table2[[#This Row],[Order '#]])</f>
        <v>Safety 93</v>
      </c>
      <c r="C95" s="5">
        <f>IF(Table2[[#This Row],[Order '#]]=0,1,$C$2*(1-$P$5*Table2[[#This Row],[Order '#]]/100))</f>
        <v>-0.11599999999999988</v>
      </c>
      <c r="D95" s="8">
        <f>-(Table2[[#This Row],[Price]]/$C$2-$C$2)</f>
        <v>1.1159999999999999</v>
      </c>
      <c r="E95" s="5">
        <f t="shared" si="29"/>
        <v>169.91929423357371</v>
      </c>
      <c r="F95" s="5">
        <f>SUM($E$2:E95)</f>
        <v>5470.5624353526928</v>
      </c>
      <c r="G95" s="5">
        <f>Table2[[#This Row],[Total Volume]]*$P$8</f>
        <v>32823.374612116153</v>
      </c>
      <c r="H95" s="5">
        <f t="shared" si="30"/>
        <v>-1464.8215020135679</v>
      </c>
      <c r="I95" s="5">
        <f>SUM($H$2:H95)</f>
        <v>22218.169811387274</v>
      </c>
      <c r="J95" s="5">
        <f>SUMPRODUCT($C$2:C95,$E$2:E95)/SUM($E$2:E95)</f>
        <v>0.20914846419560124</v>
      </c>
      <c r="K95" s="5">
        <f t="shared" si="31"/>
        <v>0.21228569115853524</v>
      </c>
      <c r="L95" s="5">
        <f t="shared" si="32"/>
        <v>-78.771430884146483</v>
      </c>
      <c r="M95" s="5">
        <f t="shared" si="33"/>
        <v>-753.9629006646428</v>
      </c>
    </row>
    <row r="96" spans="1:13" x14ac:dyDescent="0.25">
      <c r="A96">
        <f t="shared" si="28"/>
        <v>94</v>
      </c>
      <c r="B96" t="str">
        <f>IF(Table2[[#This Row],[Order '#]]=0,"Base","Safety "&amp;Table2[[#This Row],[Order '#]])</f>
        <v>Safety 94</v>
      </c>
      <c r="C96" s="5">
        <f>IF(Table2[[#This Row],[Order '#]]=0,1,$C$2*(1-$P$5*Table2[[#This Row],[Order '#]]/100))</f>
        <v>-0.12799999999999989</v>
      </c>
      <c r="D96" s="8">
        <f>-(Table2[[#This Row],[Price]]/$C$2-$C$2)</f>
        <v>1.1279999999999999</v>
      </c>
      <c r="E96" s="5">
        <f t="shared" si="29"/>
        <v>175.01687306058093</v>
      </c>
      <c r="F96" s="5">
        <f>SUM($E$2:E96)</f>
        <v>5645.5793084132738</v>
      </c>
      <c r="G96" s="5">
        <f>Table2[[#This Row],[Total Volume]]*$P$8</f>
        <v>33873.475850479641</v>
      </c>
      <c r="H96" s="5">
        <f t="shared" si="30"/>
        <v>-1367.3193207857896</v>
      </c>
      <c r="I96" s="5">
        <f>SUM($H$2:H96)</f>
        <v>20850.850490601482</v>
      </c>
      <c r="J96" s="5">
        <f>SUMPRODUCT($C$2:C96,$E$2:E96)/SUM($E$2:E96)</f>
        <v>0.19869662803544716</v>
      </c>
      <c r="K96" s="5">
        <f t="shared" si="31"/>
        <v>0.20167707745597885</v>
      </c>
      <c r="L96" s="5">
        <f t="shared" si="32"/>
        <v>-79.83229225440212</v>
      </c>
      <c r="M96" s="5">
        <f t="shared" si="33"/>
        <v>-1440.4407189972044</v>
      </c>
    </row>
    <row r="97" spans="1:13" x14ac:dyDescent="0.25">
      <c r="A97">
        <f t="shared" si="28"/>
        <v>95</v>
      </c>
      <c r="B97" t="str">
        <f>IF(Table2[[#This Row],[Order '#]]=0,"Base","Safety "&amp;Table2[[#This Row],[Order '#]])</f>
        <v>Safety 95</v>
      </c>
      <c r="C97" s="5">
        <f>IF(Table2[[#This Row],[Order '#]]=0,1,$C$2*(1-$P$5*Table2[[#This Row],[Order '#]]/100))</f>
        <v>-0.1399999999999999</v>
      </c>
      <c r="D97" s="8">
        <f>-(Table2[[#This Row],[Price]]/$C$2-$C$2)</f>
        <v>1.1399999999999999</v>
      </c>
      <c r="E97" s="5">
        <f t="shared" si="29"/>
        <v>180.26737925239837</v>
      </c>
      <c r="F97" s="5">
        <f>SUM($E$2:E97)</f>
        <v>5825.8466876656721</v>
      </c>
      <c r="G97" s="5">
        <f>Table2[[#This Row],[Total Volume]]*$P$8</f>
        <v>34955.080125994034</v>
      </c>
      <c r="H97" s="5">
        <f t="shared" si="30"/>
        <v>-1287.6241375171321</v>
      </c>
      <c r="I97" s="5">
        <f>SUM($H$2:H97)</f>
        <v>19563.226353084348</v>
      </c>
      <c r="J97" s="5">
        <f>SUMPRODUCT($C$2:C97,$E$2:E97)/SUM($E$2:E97)</f>
        <v>0.18821644261847756</v>
      </c>
      <c r="K97" s="5">
        <f t="shared" si="31"/>
        <v>0.19103968925775469</v>
      </c>
      <c r="L97" s="5">
        <f t="shared" si="32"/>
        <v>-80.896031074224524</v>
      </c>
      <c r="M97" s="5">
        <f t="shared" si="33"/>
        <v>-2088.4940042933208</v>
      </c>
    </row>
    <row r="98" spans="1:13" x14ac:dyDescent="0.25">
      <c r="A98">
        <f t="shared" si="28"/>
        <v>96</v>
      </c>
      <c r="B98" t="str">
        <f>IF(Table2[[#This Row],[Order '#]]=0,"Base","Safety "&amp;Table2[[#This Row],[Order '#]])</f>
        <v>Safety 96</v>
      </c>
      <c r="C98" s="5">
        <f>IF(Table2[[#This Row],[Order '#]]=0,1,$C$2*(1-$P$5*Table2[[#This Row],[Order '#]]/100))</f>
        <v>-0.15199999999999991</v>
      </c>
      <c r="D98" s="8">
        <f>-(Table2[[#This Row],[Price]]/$C$2-$C$2)</f>
        <v>1.1519999999999999</v>
      </c>
      <c r="E98" s="5">
        <f t="shared" si="29"/>
        <v>185.67540062997034</v>
      </c>
      <c r="F98" s="5">
        <f>SUM($E$2:E98)</f>
        <v>6011.5220882956428</v>
      </c>
      <c r="G98" s="5">
        <f>Table2[[#This Row],[Total Volume]]*$P$8</f>
        <v>36069.132529773859</v>
      </c>
      <c r="H98" s="5">
        <f t="shared" si="30"/>
        <v>-1221.5486883550686</v>
      </c>
      <c r="I98" s="5">
        <f>SUM($H$2:H98)</f>
        <v>18341.677664729279</v>
      </c>
      <c r="J98" s="5">
        <f>SUMPRODUCT($C$2:C98,$E$2:E98)/SUM($E$2:E98)</f>
        <v>0.17770831782807214</v>
      </c>
      <c r="K98" s="5">
        <f t="shared" si="31"/>
        <v>0.18037394259549322</v>
      </c>
      <c r="L98" s="5">
        <f t="shared" si="32"/>
        <v>-81.962605740450684</v>
      </c>
      <c r="M98" s="5">
        <f t="shared" si="33"/>
        <v>-2703.1613740927237</v>
      </c>
    </row>
    <row r="99" spans="1:13" x14ac:dyDescent="0.25">
      <c r="A99">
        <f t="shared" si="28"/>
        <v>97</v>
      </c>
      <c r="B99" t="str">
        <f>IF(Table2[[#This Row],[Order '#]]=0,"Base","Safety "&amp;Table2[[#This Row],[Order '#]])</f>
        <v>Safety 97</v>
      </c>
      <c r="C99" s="5">
        <f>IF(Table2[[#This Row],[Order '#]]=0,1,$C$2*(1-$P$5*Table2[[#This Row],[Order '#]]/100))</f>
        <v>-0.16399999999999992</v>
      </c>
      <c r="D99" s="8">
        <f>-(Table2[[#This Row],[Price]]/$C$2-$C$2)</f>
        <v>1.1639999999999999</v>
      </c>
      <c r="E99" s="5">
        <f t="shared" si="29"/>
        <v>191.24566264886946</v>
      </c>
      <c r="F99" s="5">
        <f>SUM($E$2:E99)</f>
        <v>6202.767750944512</v>
      </c>
      <c r="G99" s="5">
        <f>Table2[[#This Row],[Total Volume]]*$P$8</f>
        <v>37216.60650566707</v>
      </c>
      <c r="H99" s="5">
        <f t="shared" si="30"/>
        <v>-1166.1320893223754</v>
      </c>
      <c r="I99" s="5">
        <f>SUM($H$2:H99)</f>
        <v>17175.545575406904</v>
      </c>
      <c r="J99" s="5">
        <f>SUMPRODUCT($C$2:C99,$E$2:E99)/SUM($E$2:E99)</f>
        <v>0.16717266079565962</v>
      </c>
      <c r="K99" s="5">
        <f t="shared" si="31"/>
        <v>0.16968025070759449</v>
      </c>
      <c r="L99" s="5">
        <f t="shared" si="32"/>
        <v>-83.031974929240548</v>
      </c>
      <c r="M99" s="5">
        <f t="shared" si="33"/>
        <v>-3288.4168716697532</v>
      </c>
    </row>
    <row r="100" spans="1:13" x14ac:dyDescent="0.25">
      <c r="A100">
        <f t="shared" si="28"/>
        <v>98</v>
      </c>
      <c r="B100" t="str">
        <f>IF(Table2[[#This Row],[Order '#]]=0,"Base","Safety "&amp;Table2[[#This Row],[Order '#]])</f>
        <v>Safety 98</v>
      </c>
      <c r="C100" s="5">
        <f>IF(Table2[[#This Row],[Order '#]]=0,1,$C$2*(1-$P$5*Table2[[#This Row],[Order '#]]/100))</f>
        <v>-0.17599999999999993</v>
      </c>
      <c r="D100" s="8">
        <f>-(Table2[[#This Row],[Price]]/$C$2-$C$2)</f>
        <v>1.1759999999999999</v>
      </c>
      <c r="E100" s="5">
        <f t="shared" si="29"/>
        <v>196.98303252833554</v>
      </c>
      <c r="F100" s="5">
        <f>SUM($E$2:E100)</f>
        <v>6399.7507834728476</v>
      </c>
      <c r="G100" s="5">
        <f>Table2[[#This Row],[Total Volume]]*$P$8</f>
        <v>38398.504700837089</v>
      </c>
      <c r="H100" s="5">
        <f t="shared" si="30"/>
        <v>-1119.2217757291796</v>
      </c>
      <c r="I100" s="5">
        <f>SUM($H$2:H100)</f>
        <v>16056.323799677724</v>
      </c>
      <c r="J100" s="5">
        <f>SUMPRODUCT($C$2:C100,$E$2:E100)/SUM($E$2:E100)</f>
        <v>0.15660987582301356</v>
      </c>
      <c r="K100" s="5">
        <f t="shared" si="31"/>
        <v>0.15895902396035874</v>
      </c>
      <c r="L100" s="5">
        <f t="shared" si="32"/>
        <v>-84.104097603964121</v>
      </c>
      <c r="M100" s="5">
        <f t="shared" si="33"/>
        <v>-3847.4532238845977</v>
      </c>
    </row>
    <row r="101" spans="1:13" x14ac:dyDescent="0.25">
      <c r="A101">
        <f t="shared" si="28"/>
        <v>99</v>
      </c>
      <c r="B101" t="str">
        <f>IF(Table2[[#This Row],[Order '#]]=0,"Base","Safety "&amp;Table2[[#This Row],[Order '#]])</f>
        <v>Safety 99</v>
      </c>
      <c r="C101" s="5">
        <f>IF(Table2[[#This Row],[Order '#]]=0,1,$C$2*(1-$P$5*Table2[[#This Row],[Order '#]]/100))</f>
        <v>-0.18799999999999994</v>
      </c>
      <c r="D101" s="8">
        <f>-(Table2[[#This Row],[Price]]/$C$2-$C$2)</f>
        <v>1.1879999999999999</v>
      </c>
      <c r="E101" s="5">
        <f t="shared" si="29"/>
        <v>202.89252350418562</v>
      </c>
      <c r="F101" s="5">
        <f>SUM($E$2:E101)</f>
        <v>6602.6433069770328</v>
      </c>
      <c r="G101" s="5">
        <f>Table2[[#This Row],[Total Volume]]*$P$8</f>
        <v>39615.859841862199</v>
      </c>
      <c r="H101" s="5">
        <f t="shared" si="30"/>
        <v>-1079.2155505541791</v>
      </c>
      <c r="I101" s="5">
        <f>SUM($H$2:H101)</f>
        <v>14977.108249123545</v>
      </c>
      <c r="J101" s="5">
        <f>SUMPRODUCT($C$2:C101,$E$2:E101)/SUM($E$2:E101)</f>
        <v>0.1460203643077827</v>
      </c>
      <c r="K101" s="5">
        <f t="shared" si="31"/>
        <v>0.14821066977239944</v>
      </c>
      <c r="L101" s="5">
        <f t="shared" si="32"/>
        <v>-85.178933022760049</v>
      </c>
      <c r="M101" s="5">
        <f t="shared" si="33"/>
        <v>-4382.8760621207039</v>
      </c>
    </row>
    <row r="102" spans="1:13" x14ac:dyDescent="0.25">
      <c r="A102">
        <f>IFERROR(A101+1,0)</f>
        <v>100</v>
      </c>
      <c r="B102" t="str">
        <f>IF(Table2[[#This Row],[Order '#]]=0,"Base","Safety "&amp;Table2[[#This Row],[Order '#]])</f>
        <v>Safety 100</v>
      </c>
      <c r="C102" s="5">
        <f>IF(Table2[[#This Row],[Order '#]]=0,1,$C$2*(1-$P$5*Table2[[#This Row],[Order '#]]/100))</f>
        <v>-0.19999999999999996</v>
      </c>
      <c r="D102" s="8">
        <f>-(Table2[[#This Row],[Price]]/$C$2-$C$2)</f>
        <v>1.2</v>
      </c>
      <c r="E102" s="5">
        <f>E101*$P$4</f>
        <v>208.97929920931119</v>
      </c>
      <c r="F102" s="5">
        <f>SUM($E$2:E102)</f>
        <v>6811.6226061863435</v>
      </c>
      <c r="G102" s="5">
        <f>Table2[[#This Row],[Total Volume]]*$P$8</f>
        <v>40869.735637118065</v>
      </c>
      <c r="H102" s="5">
        <f>E102/C102</f>
        <v>-1044.8964960465562</v>
      </c>
      <c r="I102" s="5">
        <f>SUM($H$2:H102)</f>
        <v>13932.211753076988</v>
      </c>
      <c r="J102" s="5">
        <f>SUMPRODUCT($C$2:C102,$E$2:E102)/SUM($E$2:E102)</f>
        <v>0.13540452467222835</v>
      </c>
      <c r="K102" s="5">
        <f>J102*(1+$P$6/100)</f>
        <v>0.13743559254231177</v>
      </c>
      <c r="L102" s="5">
        <f>(K102/$C$2-$C$2)*100</f>
        <v>-86.256440745768828</v>
      </c>
      <c r="M102" s="5">
        <f>I102*K102-F102</f>
        <v>-4896.8408284772477</v>
      </c>
    </row>
  </sheetData>
  <mergeCells count="1">
    <mergeCell ref="O11:P11"/>
  </mergeCells>
  <conditionalFormatting sqref="O2:P10">
    <cfRule type="expression" dxfId="13" priority="2">
      <formula>$P$10&gt;$P$9</formula>
    </cfRule>
  </conditionalFormatting>
  <conditionalFormatting sqref="A2:M102">
    <cfRule type="expression" dxfId="12" priority="4">
      <formula>$A2&gt;$P$7</formula>
    </cfRule>
  </conditionalFormatting>
  <pageMargins left="0.7" right="0.7" top="0.75" bottom="0.75" header="0.3" footer="0.3"/>
  <pageSetup orientation="portrait" r:id="rId1"/>
  <ignoredErrors>
    <ignoredError sqref="E2:E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Profits</vt:lpstr>
      <vt:lpstr>Bots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2021-07-28T07:17:30Z</dcterms:modified>
</cp:coreProperties>
</file>