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7" i="1" l="1"/>
  <c r="L7" i="1" s="1"/>
  <c r="I6" i="1"/>
  <c r="L6" i="1" s="1"/>
  <c r="I5" i="1"/>
  <c r="L5" i="1" s="1"/>
  <c r="I4" i="1"/>
  <c r="L4" i="1" s="1"/>
  <c r="I3" i="1"/>
  <c r="L3" i="1" s="1"/>
  <c r="I2" i="1"/>
  <c r="L2" i="1" s="1"/>
  <c r="J3" i="1" l="1"/>
  <c r="K3" i="1" s="1"/>
  <c r="J4" i="1"/>
  <c r="K4" i="1" s="1"/>
  <c r="J5" i="1"/>
  <c r="K5" i="1" s="1"/>
  <c r="J6" i="1"/>
  <c r="K6" i="1" s="1"/>
  <c r="J7" i="1"/>
  <c r="K7" i="1" s="1"/>
  <c r="J2" i="1"/>
  <c r="K2" i="1" l="1"/>
</calcChain>
</file>

<file path=xl/sharedStrings.xml><?xml version="1.0" encoding="utf-8"?>
<sst xmlns="http://schemas.openxmlformats.org/spreadsheetml/2006/main" count="52" uniqueCount="27">
  <si>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</si>
  <si>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</si>
  <si>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</si>
  <si>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</si>
  <si>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</si>
  <si>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</si>
  <si>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</si>
  <si>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</si>
  <si>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</si>
  <si>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</si>
  <si>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</si>
  <si>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</si>
  <si>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</si>
  <si>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</si>
  <si>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hafsa</t>
  </si>
  <si>
    <t>BM MOBILE SHOP</t>
  </si>
  <si>
    <t>Lahore 2</t>
  </si>
  <si>
    <t>abdullaha</t>
  </si>
  <si>
    <t>jaleel</t>
  </si>
  <si>
    <t>zainb</t>
  </si>
  <si>
    <t>aslam</t>
  </si>
  <si>
    <t>fatima assar</t>
  </si>
  <si>
    <t>comm</t>
  </si>
  <si>
    <t>fed</t>
  </si>
  <si>
    <t>net comm</t>
  </si>
  <si>
    <t>net amount</t>
  </si>
  <si>
    <t>20-01-2020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</si>
</sst>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D14" sqref="D14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16.425781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22</v>
      </c>
      <c r="J1" s="4" t="s">
        <v>23</v>
      </c>
      <c r="K1" s="4" t="s">
        <v>24</v>
      </c>
      <c r="L1" s="4" t="s">
        <v>25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2215051317</v>
      </c>
      <c r="B2" s="3" t="s">
        <v>12</v>
      </c>
      <c r="C2" s="3" t="s">
        <v>13</v>
      </c>
      <c r="D2" s="8" t="s">
        <v>26</v>
      </c>
      <c r="E2" s="3">
        <v>1008484</v>
      </c>
      <c r="F2" s="3">
        <v>3304516939</v>
      </c>
      <c r="G2" s="3" t="s">
        <v>14</v>
      </c>
      <c r="H2" s="7">
        <v>5240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5210</v>
      </c>
      <c r="M2" s="3">
        <v>281797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2215051017</v>
      </c>
      <c r="B3" s="3" t="s">
        <v>12</v>
      </c>
      <c r="C3" s="3" t="s">
        <v>13</v>
      </c>
      <c r="D3" s="8" t="s">
        <v>26</v>
      </c>
      <c r="E3" s="3">
        <v>1008524</v>
      </c>
      <c r="F3" s="3">
        <v>3304516939</v>
      </c>
      <c r="G3" s="3" t="s">
        <v>17</v>
      </c>
      <c r="H3" s="7">
        <v>1700</v>
      </c>
      <c r="I3" s="6">
        <f>VLOOKUP(H3,[1]Sheet1!$A$1:$B$9501,2,0)</f>
        <v>15</v>
      </c>
      <c r="J3" s="6">
        <f t="shared" ref="J3:J7" si="0">I3/(100+P3)*P3</f>
        <v>2.0689655172413794</v>
      </c>
      <c r="K3" s="6">
        <f t="shared" ref="K3:K7" si="1">I3-J3</f>
        <v>12.931034482758621</v>
      </c>
      <c r="L3" s="6">
        <f t="shared" ref="L3:L7" si="2">H3-I3</f>
        <v>1685</v>
      </c>
      <c r="M3" s="3">
        <v>281797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2215050880</v>
      </c>
      <c r="B4" s="3" t="s">
        <v>12</v>
      </c>
      <c r="C4" s="3" t="s">
        <v>13</v>
      </c>
      <c r="D4" s="8" t="s">
        <v>26</v>
      </c>
      <c r="E4" s="3">
        <v>1008525</v>
      </c>
      <c r="F4" s="3">
        <v>3304516939</v>
      </c>
      <c r="G4" s="3" t="s">
        <v>18</v>
      </c>
      <c r="H4" s="7">
        <v>5420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5390</v>
      </c>
      <c r="M4" s="3">
        <v>281797</v>
      </c>
      <c r="N4" s="3" t="s">
        <v>15</v>
      </c>
      <c r="O4" s="3" t="s">
        <v>16</v>
      </c>
      <c r="P4" s="3">
        <v>16</v>
      </c>
    </row>
    <row r="5" spans="1:16" x14ac:dyDescent="0.25">
      <c r="A5" s="3">
        <v>2215050737</v>
      </c>
      <c r="B5" s="3" t="s">
        <v>12</v>
      </c>
      <c r="C5" s="3" t="s">
        <v>13</v>
      </c>
      <c r="D5" s="8" t="s">
        <v>26</v>
      </c>
      <c r="E5" s="3">
        <v>1008411</v>
      </c>
      <c r="F5" s="3">
        <v>3304516939</v>
      </c>
      <c r="G5" s="3" t="s">
        <v>19</v>
      </c>
      <c r="H5" s="7">
        <v>4400</v>
      </c>
      <c r="I5" s="6">
        <f>VLOOKUP(H5,[1]Sheet1!$A$1:$B$9501,2,0)</f>
        <v>30</v>
      </c>
      <c r="J5" s="6">
        <f t="shared" si="0"/>
        <v>4.1379310344827589</v>
      </c>
      <c r="K5" s="6">
        <f t="shared" si="1"/>
        <v>25.862068965517242</v>
      </c>
      <c r="L5" s="6">
        <f t="shared" si="2"/>
        <v>4370</v>
      </c>
      <c r="M5" s="3">
        <v>281797</v>
      </c>
      <c r="N5" s="3" t="s">
        <v>15</v>
      </c>
      <c r="O5" s="3" t="s">
        <v>16</v>
      </c>
      <c r="P5" s="3">
        <v>16</v>
      </c>
    </row>
    <row r="6" spans="1:16" x14ac:dyDescent="0.25">
      <c r="A6" s="3">
        <v>2215050628</v>
      </c>
      <c r="B6" s="3" t="s">
        <v>12</v>
      </c>
      <c r="C6" s="3" t="s">
        <v>13</v>
      </c>
      <c r="D6" s="8" t="s">
        <v>26</v>
      </c>
      <c r="E6" s="3">
        <v>1008410</v>
      </c>
      <c r="F6" s="3">
        <v>3304516939</v>
      </c>
      <c r="G6" s="3" t="s">
        <v>20</v>
      </c>
      <c r="H6" s="7">
        <v>3900</v>
      </c>
      <c r="I6" s="6">
        <f>VLOOKUP(H6,[1]Sheet1!$A$1:$B$9501,2,0)</f>
        <v>20</v>
      </c>
      <c r="J6" s="6">
        <f t="shared" si="0"/>
        <v>2.7586206896551726</v>
      </c>
      <c r="K6" s="6">
        <f t="shared" si="1"/>
        <v>17.241379310344826</v>
      </c>
      <c r="L6" s="6">
        <f t="shared" si="2"/>
        <v>3880</v>
      </c>
      <c r="M6" s="3">
        <v>281797</v>
      </c>
      <c r="N6" s="3" t="s">
        <v>15</v>
      </c>
      <c r="O6" s="3" t="s">
        <v>16</v>
      </c>
      <c r="P6" s="3">
        <v>16</v>
      </c>
    </row>
    <row r="7" spans="1:16" x14ac:dyDescent="0.25">
      <c r="A7" s="3">
        <v>2215050508</v>
      </c>
      <c r="B7" s="3" t="s">
        <v>12</v>
      </c>
      <c r="C7" s="3" t="s">
        <v>13</v>
      </c>
      <c r="D7" s="8" t="s">
        <v>26</v>
      </c>
      <c r="E7" s="3">
        <v>1008512</v>
      </c>
      <c r="F7" s="3">
        <v>3304516939</v>
      </c>
      <c r="G7" s="3" t="s">
        <v>21</v>
      </c>
      <c r="H7" s="7">
        <v>5265</v>
      </c>
      <c r="I7" s="6">
        <f>VLOOKUP(H7,[1]Sheet1!$A$1:$B$9501,2,0)</f>
        <v>30</v>
      </c>
      <c r="J7" s="6">
        <f t="shared" si="0"/>
        <v>4.1379310344827589</v>
      </c>
      <c r="K7" s="6">
        <f t="shared" si="1"/>
        <v>25.862068965517242</v>
      </c>
      <c r="L7" s="6">
        <f t="shared" si="2"/>
        <v>5235</v>
      </c>
      <c r="M7" s="3">
        <v>281797</v>
      </c>
      <c r="N7" s="3" t="s">
        <v>15</v>
      </c>
      <c r="O7" s="3" t="s">
        <v>16</v>
      </c>
      <c r="P7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2020-01-21T06:25:36Z</dcterms:created>
  <dcterms:modified xsi:type="dcterms:W3CDTF">2020-01-21T06:43:13Z</dcterms:modified>
</cp:coreProperties>
</file>