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3605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2" i="1" l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I4" i="1"/>
  <c r="I3" i="1"/>
  <c r="I2" i="1"/>
  <c r="L2" i="1" s="1"/>
  <c r="I32" i="1" l="1"/>
  <c r="K2" i="1"/>
  <c r="J2" i="1"/>
  <c r="L3" i="1"/>
  <c r="L32" i="1" s="1"/>
  <c r="J3" i="1"/>
  <c r="K3" i="1" s="1"/>
  <c r="L4" i="1"/>
  <c r="J4" i="1"/>
  <c r="K4" i="1" s="1"/>
  <c r="L5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K32" i="1" l="1"/>
  <c r="J32" i="1"/>
</calcChain>
</file>

<file path=xl/sharedStrings.xml><?xml version="1.0" encoding="utf-8"?>
<sst xmlns="http://schemas.openxmlformats.org/spreadsheetml/2006/main" count="166" uniqueCount="51">
  <si>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</si>
  <si>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</si>
  <si>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</si>
  <si>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</si>
  <si>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</si>
  <si>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</si>
  <si>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</si>
  <si>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</si>
  <si>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</si>
  <si>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</si>
  <si>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</si>
  <si>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</si>
  <si>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</si>
  <si>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</si>
  <si>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humna dnan</t>
  </si>
  <si>
    <t>BM MOBILE SHOP</t>
  </si>
  <si>
    <t>Lahore 2</t>
  </si>
  <si>
    <t>hasra</t>
  </si>
  <si>
    <t>sara</t>
  </si>
  <si>
    <t>msad</t>
  </si>
  <si>
    <t>muryam</t>
  </si>
  <si>
    <t>usman</t>
  </si>
  <si>
    <t>minahal</t>
  </si>
  <si>
    <t>bilal</t>
  </si>
  <si>
    <t>safyan</t>
  </si>
  <si>
    <t>hassan</t>
  </si>
  <si>
    <t>ma rukh</t>
  </si>
  <si>
    <t>uzair</t>
  </si>
  <si>
    <t>ayia zainab</t>
  </si>
  <si>
    <t>abdul ahad</t>
  </si>
  <si>
    <t>abdul muaiz</t>
  </si>
  <si>
    <t>hareem</t>
  </si>
  <si>
    <t>ayyar</t>
  </si>
  <si>
    <t>nade ali</t>
  </si>
  <si>
    <t>afsa</t>
  </si>
  <si>
    <t>mrwa adnan</t>
  </si>
  <si>
    <t>ayan</t>
  </si>
  <si>
    <t>ahmad</t>
  </si>
  <si>
    <t>amna</t>
  </si>
  <si>
    <t>m ahmad</t>
  </si>
  <si>
    <t>shaheen</t>
  </si>
  <si>
    <t>m mahad</t>
  </si>
  <si>
    <t>asia</t>
  </si>
  <si>
    <t>saim</t>
  </si>
  <si>
    <t>zaryab</t>
  </si>
  <si>
    <t>Furqan Ahmed</t>
  </si>
  <si>
    <t>KHAN COLLECTION CENTRE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</si>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</sst>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4" fontId="13" fillId="33" borderId="11" xfId="0" applyNumberFormat="1" applyFon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11" xfId="0" applyNumberFormat="1" applyBorder="1"/>
    <xf numFmtId="4" fontId="16" fillId="0" borderId="1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A8" sqref="A8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7" bestFit="1" customWidth="1"/>
    <col min="9" max="11" width="9.140625" style="7"/>
    <col min="12" max="12" width="11.28515625" style="7" bestFit="1" customWidth="1"/>
    <col min="13" max="13" width="17.28515625" style="2" bestFit="1" customWidth="1"/>
    <col min="14" max="14" width="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5" t="s">
        <v>7</v>
      </c>
      <c r="I1" s="1" t="s">
        <v>47</v>
      </c>
      <c r="J1" s="1" t="s">
        <v>48</v>
      </c>
      <c r="K1" s="1" t="s">
        <v>49</v>
      </c>
      <c r="L1" s="1" t="s">
        <v>50</v>
      </c>
      <c r="M1" s="10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2171981080</v>
      </c>
      <c r="B2" s="3" t="s">
        <v>12</v>
      </c>
      <c r="C2" s="3" t="s">
        <v>13</v>
      </c>
      <c r="D2" s="4">
        <v>43774</v>
      </c>
      <c r="E2" s="3">
        <v>1004651</v>
      </c>
      <c r="F2" s="3">
        <v>3009387289</v>
      </c>
      <c r="G2" s="9" t="s">
        <v>14</v>
      </c>
      <c r="H2" s="6">
        <v>3840</v>
      </c>
      <c r="I2" s="12">
        <f>VLOOKUP(H2,[1]Sheet1!$A$1:$B$9501,2,0)</f>
        <v>20</v>
      </c>
      <c r="J2" s="12">
        <f>I2/(100+P2)*P2</f>
        <v>2.7586206896551726</v>
      </c>
      <c r="K2" s="12">
        <f>I2-J2</f>
        <v>17.241379310344826</v>
      </c>
      <c r="L2" s="12">
        <f>H2-I2</f>
        <v>3820</v>
      </c>
      <c r="M2" s="11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2171977254</v>
      </c>
      <c r="B3" s="3" t="s">
        <v>12</v>
      </c>
      <c r="C3" s="3" t="s">
        <v>13</v>
      </c>
      <c r="D3" s="4">
        <v>43774</v>
      </c>
      <c r="E3" s="3">
        <v>1003581</v>
      </c>
      <c r="F3" s="3">
        <v>3304516939</v>
      </c>
      <c r="G3" s="9" t="s">
        <v>17</v>
      </c>
      <c r="H3" s="6">
        <v>5430</v>
      </c>
      <c r="I3" s="12">
        <f>VLOOKUP(H3,[1]Sheet1!$A$1:$B$9501,2,0)</f>
        <v>30</v>
      </c>
      <c r="J3" s="12">
        <f t="shared" ref="J3:J31" si="0">I3/(100+P3)*P3</f>
        <v>4.1379310344827589</v>
      </c>
      <c r="K3" s="12">
        <f t="shared" ref="K3:K31" si="1">I3-J3</f>
        <v>25.862068965517242</v>
      </c>
      <c r="L3" s="12">
        <f t="shared" ref="L3:L31" si="2">H3-I3</f>
        <v>5400</v>
      </c>
      <c r="M3" s="11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2171976668</v>
      </c>
      <c r="B4" s="3" t="s">
        <v>12</v>
      </c>
      <c r="C4" s="3" t="s">
        <v>13</v>
      </c>
      <c r="D4" s="4">
        <v>43774</v>
      </c>
      <c r="E4" s="3">
        <v>1003554</v>
      </c>
      <c r="F4" s="3">
        <v>3304516939</v>
      </c>
      <c r="G4" s="9" t="s">
        <v>18</v>
      </c>
      <c r="H4" s="6">
        <v>5400</v>
      </c>
      <c r="I4" s="12">
        <f>VLOOKUP(H4,[1]Sheet1!$A$1:$B$9501,2,0)</f>
        <v>30</v>
      </c>
      <c r="J4" s="12">
        <f t="shared" si="0"/>
        <v>4.1379310344827589</v>
      </c>
      <c r="K4" s="12">
        <f t="shared" si="1"/>
        <v>25.862068965517242</v>
      </c>
      <c r="L4" s="12">
        <f t="shared" si="2"/>
        <v>5370</v>
      </c>
      <c r="M4" s="11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2171976489</v>
      </c>
      <c r="B5" s="3" t="s">
        <v>12</v>
      </c>
      <c r="C5" s="3" t="s">
        <v>13</v>
      </c>
      <c r="D5" s="4">
        <v>43774</v>
      </c>
      <c r="E5" s="3">
        <v>1003489</v>
      </c>
      <c r="F5" s="3">
        <v>3304516939</v>
      </c>
      <c r="G5" s="9" t="s">
        <v>19</v>
      </c>
      <c r="H5" s="6">
        <v>4150</v>
      </c>
      <c r="I5" s="12">
        <f>VLOOKUP(H5,[1]Sheet1!$A$1:$B$9501,2,0)</f>
        <v>30</v>
      </c>
      <c r="J5" s="12">
        <f t="shared" si="0"/>
        <v>4.1379310344827589</v>
      </c>
      <c r="K5" s="12">
        <f t="shared" si="1"/>
        <v>25.862068965517242</v>
      </c>
      <c r="L5" s="12">
        <f t="shared" si="2"/>
        <v>4120</v>
      </c>
      <c r="M5" s="11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2171976366</v>
      </c>
      <c r="B6" s="3" t="s">
        <v>12</v>
      </c>
      <c r="C6" s="3" t="s">
        <v>13</v>
      </c>
      <c r="D6" s="4">
        <v>43774</v>
      </c>
      <c r="E6" s="3">
        <v>1003604</v>
      </c>
      <c r="F6" s="3">
        <v>3304516939</v>
      </c>
      <c r="G6" s="9" t="s">
        <v>20</v>
      </c>
      <c r="H6" s="6">
        <v>3360</v>
      </c>
      <c r="I6" s="12">
        <f>VLOOKUP(H6,[1]Sheet1!$A$1:$B$9501,2,0)</f>
        <v>20</v>
      </c>
      <c r="J6" s="12">
        <f t="shared" si="0"/>
        <v>2.7586206896551726</v>
      </c>
      <c r="K6" s="12">
        <f t="shared" si="1"/>
        <v>17.241379310344826</v>
      </c>
      <c r="L6" s="12">
        <f t="shared" si="2"/>
        <v>3340</v>
      </c>
      <c r="M6" s="11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2171976149</v>
      </c>
      <c r="B7" s="3" t="s">
        <v>12</v>
      </c>
      <c r="C7" s="3" t="s">
        <v>13</v>
      </c>
      <c r="D7" s="4">
        <v>43774</v>
      </c>
      <c r="E7" s="3">
        <v>1003593</v>
      </c>
      <c r="F7" s="3">
        <v>3304516939</v>
      </c>
      <c r="G7" s="9" t="s">
        <v>21</v>
      </c>
      <c r="H7" s="6">
        <v>4420</v>
      </c>
      <c r="I7" s="12">
        <f>VLOOKUP(H7,[1]Sheet1!$A$1:$B$9501,2,0)</f>
        <v>30</v>
      </c>
      <c r="J7" s="12">
        <f t="shared" si="0"/>
        <v>4.1379310344827589</v>
      </c>
      <c r="K7" s="12">
        <f t="shared" si="1"/>
        <v>25.862068965517242</v>
      </c>
      <c r="L7" s="12">
        <f t="shared" si="2"/>
        <v>4390</v>
      </c>
      <c r="M7" s="11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2171975902</v>
      </c>
      <c r="B8" s="3" t="s">
        <v>12</v>
      </c>
      <c r="C8" s="3" t="s">
        <v>13</v>
      </c>
      <c r="D8" s="4">
        <v>43774</v>
      </c>
      <c r="E8" s="3">
        <v>1003475</v>
      </c>
      <c r="F8" s="3">
        <v>3304516939</v>
      </c>
      <c r="G8" s="9" t="s">
        <v>22</v>
      </c>
      <c r="H8" s="6">
        <v>2800</v>
      </c>
      <c r="I8" s="12">
        <f>VLOOKUP(H8,[1]Sheet1!$A$1:$B$9501,2,0)</f>
        <v>20</v>
      </c>
      <c r="J8" s="12">
        <f t="shared" si="0"/>
        <v>2.7586206896551726</v>
      </c>
      <c r="K8" s="12">
        <f t="shared" si="1"/>
        <v>17.241379310344826</v>
      </c>
      <c r="L8" s="12">
        <f t="shared" si="2"/>
        <v>2780</v>
      </c>
      <c r="M8" s="11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2171975786</v>
      </c>
      <c r="B9" s="3" t="s">
        <v>12</v>
      </c>
      <c r="C9" s="3" t="s">
        <v>13</v>
      </c>
      <c r="D9" s="4">
        <v>43774</v>
      </c>
      <c r="E9" s="3">
        <v>1003596</v>
      </c>
      <c r="F9" s="3">
        <v>3304516939</v>
      </c>
      <c r="G9" s="9" t="s">
        <v>23</v>
      </c>
      <c r="H9" s="6">
        <v>3690</v>
      </c>
      <c r="I9" s="12">
        <f>VLOOKUP(H9,[1]Sheet1!$A$1:$B$9501,2,0)</f>
        <v>20</v>
      </c>
      <c r="J9" s="12">
        <f t="shared" si="0"/>
        <v>2.7586206896551726</v>
      </c>
      <c r="K9" s="12">
        <f t="shared" si="1"/>
        <v>17.241379310344826</v>
      </c>
      <c r="L9" s="12">
        <f t="shared" si="2"/>
        <v>3670</v>
      </c>
      <c r="M9" s="11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2171975564</v>
      </c>
      <c r="B10" s="3" t="s">
        <v>12</v>
      </c>
      <c r="C10" s="3" t="s">
        <v>13</v>
      </c>
      <c r="D10" s="4">
        <v>43774</v>
      </c>
      <c r="E10" s="3">
        <v>1003571</v>
      </c>
      <c r="F10" s="3">
        <v>3304516939</v>
      </c>
      <c r="G10" s="9" t="s">
        <v>24</v>
      </c>
      <c r="H10" s="6">
        <v>3690</v>
      </c>
      <c r="I10" s="12">
        <f>VLOOKUP(H10,[1]Sheet1!$A$1:$B$9501,2,0)</f>
        <v>20</v>
      </c>
      <c r="J10" s="12">
        <f t="shared" si="0"/>
        <v>2.7586206896551726</v>
      </c>
      <c r="K10" s="12">
        <f t="shared" si="1"/>
        <v>17.241379310344826</v>
      </c>
      <c r="L10" s="12">
        <f t="shared" si="2"/>
        <v>3670</v>
      </c>
      <c r="M10" s="11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2171975480</v>
      </c>
      <c r="B11" s="3" t="s">
        <v>12</v>
      </c>
      <c r="C11" s="3" t="s">
        <v>13</v>
      </c>
      <c r="D11" s="4">
        <v>43774</v>
      </c>
      <c r="E11" s="3">
        <v>1003440</v>
      </c>
      <c r="F11" s="3">
        <v>3304516939</v>
      </c>
      <c r="G11" s="9" t="s">
        <v>25</v>
      </c>
      <c r="H11" s="6">
        <v>4890</v>
      </c>
      <c r="I11" s="12">
        <f>VLOOKUP(H11,[1]Sheet1!$A$1:$B$9501,2,0)</f>
        <v>30</v>
      </c>
      <c r="J11" s="12">
        <f t="shared" si="0"/>
        <v>4.1379310344827589</v>
      </c>
      <c r="K11" s="12">
        <f t="shared" si="1"/>
        <v>25.862068965517242</v>
      </c>
      <c r="L11" s="12">
        <f t="shared" si="2"/>
        <v>4860</v>
      </c>
      <c r="M11" s="11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2171975379</v>
      </c>
      <c r="B12" s="3" t="s">
        <v>12</v>
      </c>
      <c r="C12" s="3" t="s">
        <v>13</v>
      </c>
      <c r="D12" s="4">
        <v>43774</v>
      </c>
      <c r="E12" s="3">
        <v>1003498</v>
      </c>
      <c r="F12" s="3">
        <v>3304516939</v>
      </c>
      <c r="G12" s="9" t="s">
        <v>26</v>
      </c>
      <c r="H12" s="6">
        <v>4640</v>
      </c>
      <c r="I12" s="12">
        <f>VLOOKUP(H12,[1]Sheet1!$A$1:$B$9501,2,0)</f>
        <v>30</v>
      </c>
      <c r="J12" s="12">
        <f t="shared" si="0"/>
        <v>4.1379310344827589</v>
      </c>
      <c r="K12" s="12">
        <f t="shared" si="1"/>
        <v>25.862068965517242</v>
      </c>
      <c r="L12" s="12">
        <f t="shared" si="2"/>
        <v>4610</v>
      </c>
      <c r="M12" s="11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2171975266</v>
      </c>
      <c r="B13" s="3" t="s">
        <v>12</v>
      </c>
      <c r="C13" s="3" t="s">
        <v>13</v>
      </c>
      <c r="D13" s="4">
        <v>43774</v>
      </c>
      <c r="E13" s="3">
        <v>1003464</v>
      </c>
      <c r="F13" s="3">
        <v>3304516939</v>
      </c>
      <c r="G13" s="9" t="s">
        <v>27</v>
      </c>
      <c r="H13" s="6">
        <v>4620</v>
      </c>
      <c r="I13" s="12">
        <f>VLOOKUP(H13,[1]Sheet1!$A$1:$B$9501,2,0)</f>
        <v>30</v>
      </c>
      <c r="J13" s="12">
        <f t="shared" si="0"/>
        <v>4.1379310344827589</v>
      </c>
      <c r="K13" s="12">
        <f t="shared" si="1"/>
        <v>25.862068965517242</v>
      </c>
      <c r="L13" s="12">
        <f t="shared" si="2"/>
        <v>4590</v>
      </c>
      <c r="M13" s="11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2171974993</v>
      </c>
      <c r="B14" s="3" t="s">
        <v>12</v>
      </c>
      <c r="C14" s="3" t="s">
        <v>13</v>
      </c>
      <c r="D14" s="4">
        <v>43774</v>
      </c>
      <c r="E14" s="3">
        <v>1003422</v>
      </c>
      <c r="F14" s="3">
        <v>3304516939</v>
      </c>
      <c r="G14" s="9" t="s">
        <v>28</v>
      </c>
      <c r="H14" s="6">
        <v>3540</v>
      </c>
      <c r="I14" s="12">
        <f>VLOOKUP(H14,[1]Sheet1!$A$1:$B$9501,2,0)</f>
        <v>20</v>
      </c>
      <c r="J14" s="12">
        <f t="shared" si="0"/>
        <v>2.7586206896551726</v>
      </c>
      <c r="K14" s="12">
        <f t="shared" si="1"/>
        <v>17.241379310344826</v>
      </c>
      <c r="L14" s="12">
        <f t="shared" si="2"/>
        <v>3520</v>
      </c>
      <c r="M14" s="11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2171974716</v>
      </c>
      <c r="B15" s="3" t="s">
        <v>12</v>
      </c>
      <c r="C15" s="3" t="s">
        <v>13</v>
      </c>
      <c r="D15" s="4">
        <v>43774</v>
      </c>
      <c r="E15" s="3">
        <v>1003412</v>
      </c>
      <c r="F15" s="3">
        <v>3304516939</v>
      </c>
      <c r="G15" s="9" t="s">
        <v>29</v>
      </c>
      <c r="H15" s="6">
        <v>2800</v>
      </c>
      <c r="I15" s="12">
        <f>VLOOKUP(H15,[1]Sheet1!$A$1:$B$9501,2,0)</f>
        <v>20</v>
      </c>
      <c r="J15" s="12">
        <f t="shared" si="0"/>
        <v>2.7586206896551726</v>
      </c>
      <c r="K15" s="12">
        <f t="shared" si="1"/>
        <v>17.241379310344826</v>
      </c>
      <c r="L15" s="12">
        <f t="shared" si="2"/>
        <v>2780</v>
      </c>
      <c r="M15" s="11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2171974493</v>
      </c>
      <c r="B16" s="3" t="s">
        <v>12</v>
      </c>
      <c r="C16" s="3" t="s">
        <v>13</v>
      </c>
      <c r="D16" s="4">
        <v>43774</v>
      </c>
      <c r="E16" s="3">
        <v>1003565</v>
      </c>
      <c r="F16" s="3">
        <v>3304516939</v>
      </c>
      <c r="G16" s="9" t="s">
        <v>30</v>
      </c>
      <c r="H16" s="6">
        <v>3390</v>
      </c>
      <c r="I16" s="12">
        <f>VLOOKUP(H16,[1]Sheet1!$A$1:$B$9501,2,0)</f>
        <v>20</v>
      </c>
      <c r="J16" s="12">
        <f t="shared" si="0"/>
        <v>2.7586206896551726</v>
      </c>
      <c r="K16" s="12">
        <f t="shared" si="1"/>
        <v>17.241379310344826</v>
      </c>
      <c r="L16" s="12">
        <f t="shared" si="2"/>
        <v>3370</v>
      </c>
      <c r="M16" s="11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2171974310</v>
      </c>
      <c r="B17" s="3" t="s">
        <v>12</v>
      </c>
      <c r="C17" s="3" t="s">
        <v>13</v>
      </c>
      <c r="D17" s="4">
        <v>43774</v>
      </c>
      <c r="E17" s="3">
        <v>1003566</v>
      </c>
      <c r="F17" s="3">
        <v>3304516939</v>
      </c>
      <c r="G17" s="9" t="s">
        <v>31</v>
      </c>
      <c r="H17" s="6">
        <v>4640</v>
      </c>
      <c r="I17" s="12">
        <f>VLOOKUP(H17,[1]Sheet1!$A$1:$B$9501,2,0)</f>
        <v>30</v>
      </c>
      <c r="J17" s="12">
        <f t="shared" si="0"/>
        <v>4.1379310344827589</v>
      </c>
      <c r="K17" s="12">
        <f t="shared" si="1"/>
        <v>25.862068965517242</v>
      </c>
      <c r="L17" s="12">
        <f t="shared" si="2"/>
        <v>4610</v>
      </c>
      <c r="M17" s="11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2171974113</v>
      </c>
      <c r="B18" s="3" t="s">
        <v>12</v>
      </c>
      <c r="C18" s="3" t="s">
        <v>13</v>
      </c>
      <c r="D18" s="4">
        <v>43774</v>
      </c>
      <c r="E18" s="3">
        <v>1003457</v>
      </c>
      <c r="F18" s="3">
        <v>3304516939</v>
      </c>
      <c r="G18" s="9" t="s">
        <v>32</v>
      </c>
      <c r="H18" s="6">
        <v>4920</v>
      </c>
      <c r="I18" s="12">
        <f>VLOOKUP(H18,[1]Sheet1!$A$1:$B$9501,2,0)</f>
        <v>30</v>
      </c>
      <c r="J18" s="12">
        <f t="shared" si="0"/>
        <v>4.1379310344827589</v>
      </c>
      <c r="K18" s="12">
        <f t="shared" si="1"/>
        <v>25.862068965517242</v>
      </c>
      <c r="L18" s="12">
        <f t="shared" si="2"/>
        <v>4890</v>
      </c>
      <c r="M18" s="11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2171973864</v>
      </c>
      <c r="B19" s="3" t="s">
        <v>12</v>
      </c>
      <c r="C19" s="3" t="s">
        <v>13</v>
      </c>
      <c r="D19" s="4">
        <v>43774</v>
      </c>
      <c r="E19" s="3">
        <v>1003383</v>
      </c>
      <c r="F19" s="3">
        <v>3304516939</v>
      </c>
      <c r="G19" s="9" t="s">
        <v>33</v>
      </c>
      <c r="H19" s="6">
        <v>3000</v>
      </c>
      <c r="I19" s="12">
        <f>VLOOKUP(H19,[1]Sheet1!$A$1:$B$9501,2,0)</f>
        <v>20</v>
      </c>
      <c r="J19" s="12">
        <f t="shared" si="0"/>
        <v>2.7586206896551726</v>
      </c>
      <c r="K19" s="12">
        <f t="shared" si="1"/>
        <v>17.241379310344826</v>
      </c>
      <c r="L19" s="12">
        <f t="shared" si="2"/>
        <v>2980</v>
      </c>
      <c r="M19" s="11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2171973729</v>
      </c>
      <c r="B20" s="3" t="s">
        <v>12</v>
      </c>
      <c r="C20" s="3" t="s">
        <v>13</v>
      </c>
      <c r="D20" s="4">
        <v>43774</v>
      </c>
      <c r="E20" s="3">
        <v>1003391</v>
      </c>
      <c r="F20" s="3">
        <v>3304516939</v>
      </c>
      <c r="G20" s="9" t="s">
        <v>34</v>
      </c>
      <c r="H20" s="6">
        <v>4200</v>
      </c>
      <c r="I20" s="12">
        <f>VLOOKUP(H20,[1]Sheet1!$A$1:$B$9501,2,0)</f>
        <v>30</v>
      </c>
      <c r="J20" s="12">
        <f t="shared" si="0"/>
        <v>4.1379310344827589</v>
      </c>
      <c r="K20" s="12">
        <f t="shared" si="1"/>
        <v>25.862068965517242</v>
      </c>
      <c r="L20" s="12">
        <f t="shared" si="2"/>
        <v>4170</v>
      </c>
      <c r="M20" s="11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2171973409</v>
      </c>
      <c r="B21" s="3" t="s">
        <v>12</v>
      </c>
      <c r="C21" s="3" t="s">
        <v>13</v>
      </c>
      <c r="D21" s="4">
        <v>43774</v>
      </c>
      <c r="E21" s="3">
        <v>1003426</v>
      </c>
      <c r="F21" s="3">
        <v>3304516939</v>
      </c>
      <c r="G21" s="9" t="s">
        <v>35</v>
      </c>
      <c r="H21" s="6">
        <v>4190</v>
      </c>
      <c r="I21" s="12">
        <f>VLOOKUP(H21,[1]Sheet1!$A$1:$B$9501,2,0)</f>
        <v>30</v>
      </c>
      <c r="J21" s="12">
        <f t="shared" si="0"/>
        <v>4.1379310344827589</v>
      </c>
      <c r="K21" s="12">
        <f t="shared" si="1"/>
        <v>25.862068965517242</v>
      </c>
      <c r="L21" s="12">
        <f t="shared" si="2"/>
        <v>4160</v>
      </c>
      <c r="M21" s="11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2171973197</v>
      </c>
      <c r="B22" s="3" t="s">
        <v>12</v>
      </c>
      <c r="C22" s="3" t="s">
        <v>13</v>
      </c>
      <c r="D22" s="4">
        <v>43774</v>
      </c>
      <c r="E22" s="3">
        <v>1003371</v>
      </c>
      <c r="F22" s="3">
        <v>3304516939</v>
      </c>
      <c r="G22" s="9" t="s">
        <v>36</v>
      </c>
      <c r="H22" s="6">
        <v>3500</v>
      </c>
      <c r="I22" s="12">
        <f>VLOOKUP(H22,[1]Sheet1!$A$1:$B$9501,2,0)</f>
        <v>20</v>
      </c>
      <c r="J22" s="12">
        <f t="shared" si="0"/>
        <v>2.7586206896551726</v>
      </c>
      <c r="K22" s="12">
        <f t="shared" si="1"/>
        <v>17.241379310344826</v>
      </c>
      <c r="L22" s="12">
        <f t="shared" si="2"/>
        <v>3480</v>
      </c>
      <c r="M22" s="11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A23" s="3">
        <v>2171972896</v>
      </c>
      <c r="B23" s="3" t="s">
        <v>12</v>
      </c>
      <c r="C23" s="3" t="s">
        <v>13</v>
      </c>
      <c r="D23" s="4">
        <v>43774</v>
      </c>
      <c r="E23" s="3">
        <v>1003598</v>
      </c>
      <c r="F23" s="3">
        <v>3304516939</v>
      </c>
      <c r="G23" s="9" t="s">
        <v>37</v>
      </c>
      <c r="H23" s="6">
        <v>4240</v>
      </c>
      <c r="I23" s="12">
        <f>VLOOKUP(H23,[1]Sheet1!$A$1:$B$9501,2,0)</f>
        <v>30</v>
      </c>
      <c r="J23" s="12">
        <f t="shared" si="0"/>
        <v>4.1379310344827589</v>
      </c>
      <c r="K23" s="12">
        <f t="shared" si="1"/>
        <v>25.862068965517242</v>
      </c>
      <c r="L23" s="12">
        <f t="shared" si="2"/>
        <v>4210</v>
      </c>
      <c r="M23" s="11">
        <v>281797</v>
      </c>
      <c r="N23" s="3" t="s">
        <v>15</v>
      </c>
      <c r="O23" s="3" t="s">
        <v>16</v>
      </c>
      <c r="P23" s="3">
        <v>16</v>
      </c>
    </row>
    <row r="24" spans="1:16" x14ac:dyDescent="0.25">
      <c r="A24" s="3">
        <v>2171972660</v>
      </c>
      <c r="B24" s="3" t="s">
        <v>12</v>
      </c>
      <c r="C24" s="3" t="s">
        <v>13</v>
      </c>
      <c r="D24" s="4">
        <v>43774</v>
      </c>
      <c r="E24" s="3">
        <v>1003586</v>
      </c>
      <c r="F24" s="3">
        <v>3304516939</v>
      </c>
      <c r="G24" s="9" t="s">
        <v>38</v>
      </c>
      <c r="H24" s="6">
        <v>4220</v>
      </c>
      <c r="I24" s="12">
        <f>VLOOKUP(H24,[1]Sheet1!$A$1:$B$9501,2,0)</f>
        <v>30</v>
      </c>
      <c r="J24" s="12">
        <f t="shared" si="0"/>
        <v>4.1379310344827589</v>
      </c>
      <c r="K24" s="12">
        <f t="shared" si="1"/>
        <v>25.862068965517242</v>
      </c>
      <c r="L24" s="12">
        <f t="shared" si="2"/>
        <v>4190</v>
      </c>
      <c r="M24" s="11">
        <v>281797</v>
      </c>
      <c r="N24" s="3" t="s">
        <v>15</v>
      </c>
      <c r="O24" s="3" t="s">
        <v>16</v>
      </c>
      <c r="P24" s="3">
        <v>16</v>
      </c>
    </row>
    <row r="25" spans="1:16" x14ac:dyDescent="0.25">
      <c r="A25" s="3">
        <v>2171971594</v>
      </c>
      <c r="B25" s="3" t="s">
        <v>12</v>
      </c>
      <c r="C25" s="3" t="s">
        <v>13</v>
      </c>
      <c r="D25" s="4">
        <v>43774</v>
      </c>
      <c r="E25" s="3">
        <v>1003624</v>
      </c>
      <c r="F25" s="3">
        <v>3304516939</v>
      </c>
      <c r="G25" s="9" t="s">
        <v>39</v>
      </c>
      <c r="H25" s="6">
        <v>5000</v>
      </c>
      <c r="I25" s="12">
        <f>VLOOKUP(H25,[1]Sheet1!$A$1:$B$9501,2,0)</f>
        <v>30</v>
      </c>
      <c r="J25" s="12">
        <f t="shared" si="0"/>
        <v>4.1379310344827589</v>
      </c>
      <c r="K25" s="12">
        <f t="shared" si="1"/>
        <v>25.862068965517242</v>
      </c>
      <c r="L25" s="12">
        <f t="shared" si="2"/>
        <v>4970</v>
      </c>
      <c r="M25" s="11">
        <v>281797</v>
      </c>
      <c r="N25" s="3" t="s">
        <v>15</v>
      </c>
      <c r="O25" s="3" t="s">
        <v>16</v>
      </c>
      <c r="P25" s="3">
        <v>16</v>
      </c>
    </row>
    <row r="26" spans="1:16" x14ac:dyDescent="0.25">
      <c r="A26" s="3">
        <v>2171970940</v>
      </c>
      <c r="B26" s="3" t="s">
        <v>12</v>
      </c>
      <c r="C26" s="3" t="s">
        <v>13</v>
      </c>
      <c r="D26" s="4">
        <v>43774</v>
      </c>
      <c r="E26" s="3">
        <v>1003564</v>
      </c>
      <c r="F26" s="3">
        <v>3304516939</v>
      </c>
      <c r="G26" s="9" t="s">
        <v>40</v>
      </c>
      <c r="H26" s="6">
        <v>5780</v>
      </c>
      <c r="I26" s="12">
        <f>VLOOKUP(H26,[1]Sheet1!$A$1:$B$9501,2,0)</f>
        <v>30</v>
      </c>
      <c r="J26" s="12">
        <f t="shared" si="0"/>
        <v>4.1379310344827589</v>
      </c>
      <c r="K26" s="12">
        <f t="shared" si="1"/>
        <v>25.862068965517242</v>
      </c>
      <c r="L26" s="12">
        <f t="shared" si="2"/>
        <v>5750</v>
      </c>
      <c r="M26" s="11">
        <v>281797</v>
      </c>
      <c r="N26" s="3" t="s">
        <v>15</v>
      </c>
      <c r="O26" s="3" t="s">
        <v>16</v>
      </c>
      <c r="P26" s="3">
        <v>16</v>
      </c>
    </row>
    <row r="27" spans="1:16" x14ac:dyDescent="0.25">
      <c r="A27" s="3">
        <v>2171970560</v>
      </c>
      <c r="B27" s="3" t="s">
        <v>12</v>
      </c>
      <c r="C27" s="3" t="s">
        <v>13</v>
      </c>
      <c r="D27" s="4">
        <v>43774</v>
      </c>
      <c r="E27" s="3">
        <v>1003478</v>
      </c>
      <c r="F27" s="3">
        <v>3304516939</v>
      </c>
      <c r="G27" s="9" t="s">
        <v>41</v>
      </c>
      <c r="H27" s="6">
        <v>7400</v>
      </c>
      <c r="I27" s="12">
        <f>VLOOKUP(H27,[1]Sheet1!$A$1:$B$9501,2,0)</f>
        <v>45</v>
      </c>
      <c r="J27" s="12">
        <f t="shared" si="0"/>
        <v>6.2068965517241379</v>
      </c>
      <c r="K27" s="12">
        <f t="shared" si="1"/>
        <v>38.793103448275865</v>
      </c>
      <c r="L27" s="12">
        <f t="shared" si="2"/>
        <v>7355</v>
      </c>
      <c r="M27" s="11">
        <v>281797</v>
      </c>
      <c r="N27" s="3" t="s">
        <v>15</v>
      </c>
      <c r="O27" s="3" t="s">
        <v>16</v>
      </c>
      <c r="P27" s="3">
        <v>16</v>
      </c>
    </row>
    <row r="28" spans="1:16" x14ac:dyDescent="0.25">
      <c r="A28" s="3">
        <v>2171967967</v>
      </c>
      <c r="B28" s="3" t="s">
        <v>12</v>
      </c>
      <c r="C28" s="3" t="s">
        <v>13</v>
      </c>
      <c r="D28" s="4">
        <v>43774</v>
      </c>
      <c r="E28" s="3">
        <v>1003595</v>
      </c>
      <c r="F28" s="3">
        <v>3304516939</v>
      </c>
      <c r="G28" s="9" t="s">
        <v>42</v>
      </c>
      <c r="H28" s="6">
        <v>5230</v>
      </c>
      <c r="I28" s="12">
        <f>VLOOKUP(H28,[1]Sheet1!$A$1:$B$9501,2,0)</f>
        <v>30</v>
      </c>
      <c r="J28" s="12">
        <f t="shared" si="0"/>
        <v>4.1379310344827589</v>
      </c>
      <c r="K28" s="12">
        <f t="shared" si="1"/>
        <v>25.862068965517242</v>
      </c>
      <c r="L28" s="12">
        <f t="shared" si="2"/>
        <v>5200</v>
      </c>
      <c r="M28" s="11">
        <v>281797</v>
      </c>
      <c r="N28" s="3" t="s">
        <v>15</v>
      </c>
      <c r="O28" s="3" t="s">
        <v>16</v>
      </c>
      <c r="P28" s="3">
        <v>16</v>
      </c>
    </row>
    <row r="29" spans="1:16" x14ac:dyDescent="0.25">
      <c r="A29" s="3">
        <v>2171965761</v>
      </c>
      <c r="B29" s="3" t="s">
        <v>12</v>
      </c>
      <c r="C29" s="3" t="s">
        <v>13</v>
      </c>
      <c r="D29" s="4">
        <v>43774</v>
      </c>
      <c r="E29" s="3">
        <v>1003614</v>
      </c>
      <c r="F29" s="3">
        <v>3304516939</v>
      </c>
      <c r="G29" s="9" t="s">
        <v>43</v>
      </c>
      <c r="H29" s="6">
        <v>4350</v>
      </c>
      <c r="I29" s="12">
        <f>VLOOKUP(H29,[1]Sheet1!$A$1:$B$9501,2,0)</f>
        <v>30</v>
      </c>
      <c r="J29" s="12">
        <f t="shared" si="0"/>
        <v>4.1379310344827589</v>
      </c>
      <c r="K29" s="12">
        <f t="shared" si="1"/>
        <v>25.862068965517242</v>
      </c>
      <c r="L29" s="12">
        <f t="shared" si="2"/>
        <v>4320</v>
      </c>
      <c r="M29" s="11">
        <v>281797</v>
      </c>
      <c r="N29" s="3" t="s">
        <v>15</v>
      </c>
      <c r="O29" s="3" t="s">
        <v>16</v>
      </c>
      <c r="P29" s="3">
        <v>16</v>
      </c>
    </row>
    <row r="30" spans="1:16" x14ac:dyDescent="0.25">
      <c r="A30" s="3">
        <v>2171965342</v>
      </c>
      <c r="B30" s="3" t="s">
        <v>12</v>
      </c>
      <c r="C30" s="3" t="s">
        <v>13</v>
      </c>
      <c r="D30" s="4">
        <v>43774</v>
      </c>
      <c r="E30" s="3">
        <v>1003610</v>
      </c>
      <c r="F30" s="3">
        <v>3304516939</v>
      </c>
      <c r="G30" s="9" t="s">
        <v>44</v>
      </c>
      <c r="H30" s="6">
        <v>4330</v>
      </c>
      <c r="I30" s="12">
        <f>VLOOKUP(H30,[1]Sheet1!$A$1:$B$9501,2,0)</f>
        <v>30</v>
      </c>
      <c r="J30" s="12">
        <f t="shared" si="0"/>
        <v>4.1379310344827589</v>
      </c>
      <c r="K30" s="12">
        <f t="shared" si="1"/>
        <v>25.862068965517242</v>
      </c>
      <c r="L30" s="12">
        <f t="shared" si="2"/>
        <v>4300</v>
      </c>
      <c r="M30" s="11">
        <v>281797</v>
      </c>
      <c r="N30" s="3" t="s">
        <v>15</v>
      </c>
      <c r="O30" s="3" t="s">
        <v>16</v>
      </c>
      <c r="P30" s="3">
        <v>16</v>
      </c>
    </row>
    <row r="31" spans="1:16" x14ac:dyDescent="0.25">
      <c r="A31" s="3">
        <v>2171498807</v>
      </c>
      <c r="B31" s="3" t="s">
        <v>12</v>
      </c>
      <c r="C31" s="3" t="s">
        <v>13</v>
      </c>
      <c r="D31" s="4">
        <v>43774</v>
      </c>
      <c r="E31" s="3">
        <v>179267</v>
      </c>
      <c r="F31" s="3">
        <v>3214897535</v>
      </c>
      <c r="G31" s="9" t="s">
        <v>45</v>
      </c>
      <c r="H31" s="6">
        <v>3890</v>
      </c>
      <c r="I31" s="12">
        <f>VLOOKUP(H31,[1]Sheet1!$A$1:$B$9501,2,0)</f>
        <v>20</v>
      </c>
      <c r="J31" s="12">
        <f t="shared" si="0"/>
        <v>2.7586206896551726</v>
      </c>
      <c r="K31" s="12">
        <f t="shared" si="1"/>
        <v>17.241379310344826</v>
      </c>
      <c r="L31" s="12">
        <f t="shared" si="2"/>
        <v>3870</v>
      </c>
      <c r="M31" s="11">
        <v>78358</v>
      </c>
      <c r="N31" s="3" t="s">
        <v>46</v>
      </c>
      <c r="O31" s="3" t="s">
        <v>16</v>
      </c>
      <c r="P31" s="3">
        <v>16</v>
      </c>
    </row>
    <row r="32" spans="1:16" x14ac:dyDescent="0.25">
      <c r="H32" s="13">
        <f t="shared" ref="H32:L32" si="3">SUM(H2:H31)</f>
        <v>129550</v>
      </c>
      <c r="I32" s="13">
        <f t="shared" si="3"/>
        <v>805</v>
      </c>
      <c r="J32" s="13">
        <f t="shared" si="3"/>
        <v>111.03448275862074</v>
      </c>
      <c r="K32" s="13">
        <f t="shared" si="3"/>
        <v>693.9655172413793</v>
      </c>
      <c r="L32" s="13">
        <f t="shared" si="3"/>
        <v>128745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2019-11-06T06:02:18Z</dcterms:created>
  <dcterms:modified xsi:type="dcterms:W3CDTF">2019-11-06T07:32:34Z</dcterms:modified>
</cp:coreProperties>
</file>