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2" i="1" l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J2" i="1" l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K2" i="1" l="1"/>
</calcChain>
</file>

<file path=xl/sharedStrings.xml><?xml version="1.0" encoding="utf-8"?>
<sst xmlns="http://schemas.openxmlformats.org/spreadsheetml/2006/main" count="121" uniqueCount="41">
  <si>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</si>
  <si>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</si>
  <si>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</si>
  <si>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</si>
  <si>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</si>
  <si>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</si>
  <si>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</si>
  <si>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</si>
  <si>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</si>
  <si>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</si>
  <si>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</si>
  <si>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</si>
  <si>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</si>
  <si>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</si>
  <si>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haram</t>
  </si>
  <si>
    <t>BM MOBILE SHOP</t>
  </si>
  <si>
    <t>Lahore 2</t>
  </si>
  <si>
    <t>shehriyar</t>
  </si>
  <si>
    <t>alizeh</t>
  </si>
  <si>
    <t>zoya</t>
  </si>
  <si>
    <t>mena</t>
  </si>
  <si>
    <t>eiza</t>
  </si>
  <si>
    <t>sawaak</t>
  </si>
  <si>
    <t>mayeda</t>
  </si>
  <si>
    <t>monam</t>
  </si>
  <si>
    <t>mohsin</t>
  </si>
  <si>
    <t>mateen</t>
  </si>
  <si>
    <t>zubair</t>
  </si>
  <si>
    <t>umair</t>
  </si>
  <si>
    <t>suqlain</t>
  </si>
  <si>
    <t>kashif</t>
  </si>
  <si>
    <t>ahsan</t>
  </si>
  <si>
    <t>mubashir</t>
  </si>
  <si>
    <t>furqan</t>
  </si>
  <si>
    <t>abdul raheem</t>
  </si>
  <si>
    <t>bashir</t>
  </si>
  <si>
    <t>abdul ahad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</si>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</sst>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D14" sqref="D14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37</v>
      </c>
      <c r="J1" s="4" t="s">
        <v>38</v>
      </c>
      <c r="K1" s="4" t="s">
        <v>39</v>
      </c>
      <c r="L1" s="4" t="s">
        <v>40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2175824946</v>
      </c>
      <c r="B2" s="3" t="s">
        <v>12</v>
      </c>
      <c r="C2" s="3" t="s">
        <v>13</v>
      </c>
      <c r="D2" s="8">
        <v>43781</v>
      </c>
      <c r="E2" s="3">
        <v>1003437</v>
      </c>
      <c r="F2" s="3">
        <v>3304516939</v>
      </c>
      <c r="G2" s="3" t="s">
        <v>14</v>
      </c>
      <c r="H2" s="7">
        <v>7290</v>
      </c>
      <c r="I2" s="6">
        <f>VLOOKUP(H2,[1]Sheet1!$A$1:$B$9501,2,0)</f>
        <v>45</v>
      </c>
      <c r="J2" s="6">
        <f>I2/(100+P2)*P2</f>
        <v>6.2068965517241379</v>
      </c>
      <c r="K2" s="6">
        <f>I2-J2</f>
        <v>38.793103448275865</v>
      </c>
      <c r="L2" s="6">
        <f>H2-I2</f>
        <v>7245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2175824150</v>
      </c>
      <c r="B3" s="3" t="s">
        <v>12</v>
      </c>
      <c r="C3" s="3" t="s">
        <v>13</v>
      </c>
      <c r="D3" s="8">
        <v>43781</v>
      </c>
      <c r="E3" s="3">
        <v>1003445</v>
      </c>
      <c r="F3" s="3">
        <v>3304516939</v>
      </c>
      <c r="G3" s="3" t="s">
        <v>17</v>
      </c>
      <c r="H3" s="7">
        <v>4690</v>
      </c>
      <c r="I3" s="6">
        <f>VLOOKUP(H3,[1]Sheet1!$A$1:$B$9501,2,0)</f>
        <v>30</v>
      </c>
      <c r="J3" s="6">
        <f t="shared" ref="J3:J22" si="0">I3/(100+P3)*P3</f>
        <v>4.1379310344827589</v>
      </c>
      <c r="K3" s="6">
        <f t="shared" ref="K3:K22" si="1">I3-J3</f>
        <v>25.862068965517242</v>
      </c>
      <c r="L3" s="6">
        <f t="shared" ref="L3:L22" si="2">H3-I3</f>
        <v>4660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2175823412</v>
      </c>
      <c r="B4" s="3" t="s">
        <v>12</v>
      </c>
      <c r="C4" s="3" t="s">
        <v>13</v>
      </c>
      <c r="D4" s="8">
        <v>43781</v>
      </c>
      <c r="E4" s="3">
        <v>1003530</v>
      </c>
      <c r="F4" s="3">
        <v>3304516939</v>
      </c>
      <c r="G4" s="3" t="s">
        <v>18</v>
      </c>
      <c r="H4" s="7">
        <v>4890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4860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2175822740</v>
      </c>
      <c r="B5" s="3" t="s">
        <v>12</v>
      </c>
      <c r="C5" s="3" t="s">
        <v>13</v>
      </c>
      <c r="D5" s="8">
        <v>43781</v>
      </c>
      <c r="E5" s="3">
        <v>1003516</v>
      </c>
      <c r="F5" s="3">
        <v>3304516939</v>
      </c>
      <c r="G5" s="3" t="s">
        <v>19</v>
      </c>
      <c r="H5" s="7">
        <v>4410</v>
      </c>
      <c r="I5" s="6">
        <f>VLOOKUP(H5,[1]Sheet1!$A$1:$B$9501,2,0)</f>
        <v>30</v>
      </c>
      <c r="J5" s="6">
        <f t="shared" si="0"/>
        <v>4.1379310344827589</v>
      </c>
      <c r="K5" s="6">
        <f t="shared" si="1"/>
        <v>25.862068965517242</v>
      </c>
      <c r="L5" s="6">
        <f t="shared" si="2"/>
        <v>4380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2175822015</v>
      </c>
      <c r="B6" s="3" t="s">
        <v>12</v>
      </c>
      <c r="C6" s="3" t="s">
        <v>13</v>
      </c>
      <c r="D6" s="8">
        <v>43781</v>
      </c>
      <c r="E6" s="3">
        <v>1003409</v>
      </c>
      <c r="F6" s="3">
        <v>3304516939</v>
      </c>
      <c r="G6" s="3" t="s">
        <v>20</v>
      </c>
      <c r="H6" s="7">
        <v>4390</v>
      </c>
      <c r="I6" s="6">
        <f>VLOOKUP(H6,[1]Sheet1!$A$1:$B$9501,2,0)</f>
        <v>30</v>
      </c>
      <c r="J6" s="6">
        <f t="shared" si="0"/>
        <v>4.1379310344827589</v>
      </c>
      <c r="K6" s="6">
        <f t="shared" si="1"/>
        <v>25.862068965517242</v>
      </c>
      <c r="L6" s="6">
        <f t="shared" si="2"/>
        <v>4360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2175821296</v>
      </c>
      <c r="B7" s="3" t="s">
        <v>12</v>
      </c>
      <c r="C7" s="3" t="s">
        <v>13</v>
      </c>
      <c r="D7" s="8">
        <v>43781</v>
      </c>
      <c r="E7" s="3">
        <v>1003519</v>
      </c>
      <c r="F7" s="3">
        <v>3304516939</v>
      </c>
      <c r="G7" s="3" t="s">
        <v>21</v>
      </c>
      <c r="H7" s="7">
        <v>4790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4760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2175820658</v>
      </c>
      <c r="B8" s="3" t="s">
        <v>12</v>
      </c>
      <c r="C8" s="3" t="s">
        <v>13</v>
      </c>
      <c r="D8" s="8">
        <v>43781</v>
      </c>
      <c r="E8" s="3">
        <v>1003423</v>
      </c>
      <c r="F8" s="3">
        <v>3304516939</v>
      </c>
      <c r="G8" s="3" t="s">
        <v>22</v>
      </c>
      <c r="H8" s="7">
        <v>3000</v>
      </c>
      <c r="I8" s="6">
        <f>VLOOKUP(H8,[1]Sheet1!$A$1:$B$9501,2,0)</f>
        <v>20</v>
      </c>
      <c r="J8" s="6">
        <f t="shared" si="0"/>
        <v>2.7586206896551726</v>
      </c>
      <c r="K8" s="6">
        <f t="shared" si="1"/>
        <v>17.241379310344826</v>
      </c>
      <c r="L8" s="6">
        <f t="shared" si="2"/>
        <v>2980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2175819762</v>
      </c>
      <c r="B9" s="3" t="s">
        <v>12</v>
      </c>
      <c r="C9" s="3" t="s">
        <v>13</v>
      </c>
      <c r="D9" s="8">
        <v>43781</v>
      </c>
      <c r="E9" s="3">
        <v>1003458</v>
      </c>
      <c r="F9" s="3">
        <v>3304516939</v>
      </c>
      <c r="G9" s="3" t="s">
        <v>23</v>
      </c>
      <c r="H9" s="7">
        <v>4860</v>
      </c>
      <c r="I9" s="6">
        <f>VLOOKUP(H9,[1]Sheet1!$A$1:$B$9501,2,0)</f>
        <v>30</v>
      </c>
      <c r="J9" s="6">
        <f t="shared" si="0"/>
        <v>4.1379310344827589</v>
      </c>
      <c r="K9" s="6">
        <f t="shared" si="1"/>
        <v>25.862068965517242</v>
      </c>
      <c r="L9" s="6">
        <f t="shared" si="2"/>
        <v>4830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2175818960</v>
      </c>
      <c r="B10" s="3" t="s">
        <v>12</v>
      </c>
      <c r="C10" s="3" t="s">
        <v>13</v>
      </c>
      <c r="D10" s="8">
        <v>43781</v>
      </c>
      <c r="E10" s="3">
        <v>1003545</v>
      </c>
      <c r="F10" s="3">
        <v>3304516939</v>
      </c>
      <c r="G10" s="3" t="s">
        <v>24</v>
      </c>
      <c r="H10" s="7">
        <v>4690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4660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2175818209</v>
      </c>
      <c r="B11" s="3" t="s">
        <v>12</v>
      </c>
      <c r="C11" s="3" t="s">
        <v>13</v>
      </c>
      <c r="D11" s="8">
        <v>43781</v>
      </c>
      <c r="E11" s="3">
        <v>1003526</v>
      </c>
      <c r="F11" s="3">
        <v>3304516939</v>
      </c>
      <c r="G11" s="3" t="s">
        <v>25</v>
      </c>
      <c r="H11" s="7">
        <v>4440</v>
      </c>
      <c r="I11" s="6">
        <f>VLOOKUP(H11,[1]Sheet1!$A$1:$B$9501,2,0)</f>
        <v>30</v>
      </c>
      <c r="J11" s="6">
        <f t="shared" si="0"/>
        <v>4.1379310344827589</v>
      </c>
      <c r="K11" s="6">
        <f t="shared" si="1"/>
        <v>25.862068965517242</v>
      </c>
      <c r="L11" s="6">
        <f t="shared" si="2"/>
        <v>4410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2175817437</v>
      </c>
      <c r="B12" s="3" t="s">
        <v>12</v>
      </c>
      <c r="C12" s="3" t="s">
        <v>13</v>
      </c>
      <c r="D12" s="8">
        <v>43781</v>
      </c>
      <c r="E12" s="3">
        <v>1003480</v>
      </c>
      <c r="F12" s="3">
        <v>3304516939</v>
      </c>
      <c r="G12" s="3" t="s">
        <v>26</v>
      </c>
      <c r="H12" s="7">
        <v>3200</v>
      </c>
      <c r="I12" s="6">
        <f>VLOOKUP(H12,[1]Sheet1!$A$1:$B$9501,2,0)</f>
        <v>20</v>
      </c>
      <c r="J12" s="6">
        <f t="shared" si="0"/>
        <v>2.7586206896551726</v>
      </c>
      <c r="K12" s="6">
        <f t="shared" si="1"/>
        <v>17.241379310344826</v>
      </c>
      <c r="L12" s="6">
        <f t="shared" si="2"/>
        <v>3180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2175816687</v>
      </c>
      <c r="B13" s="3" t="s">
        <v>12</v>
      </c>
      <c r="C13" s="3" t="s">
        <v>13</v>
      </c>
      <c r="D13" s="8">
        <v>43781</v>
      </c>
      <c r="E13" s="3">
        <v>1003622</v>
      </c>
      <c r="F13" s="3">
        <v>3304516939</v>
      </c>
      <c r="G13" s="3" t="s">
        <v>27</v>
      </c>
      <c r="H13" s="7">
        <v>5050</v>
      </c>
      <c r="I13" s="6">
        <f>VLOOKUP(H13,[1]Sheet1!$A$1:$B$9501,2,0)</f>
        <v>30</v>
      </c>
      <c r="J13" s="6">
        <f t="shared" si="0"/>
        <v>4.1379310344827589</v>
      </c>
      <c r="K13" s="6">
        <f t="shared" si="1"/>
        <v>25.862068965517242</v>
      </c>
      <c r="L13" s="6">
        <f t="shared" si="2"/>
        <v>5020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2175816120</v>
      </c>
      <c r="B14" s="3" t="s">
        <v>12</v>
      </c>
      <c r="C14" s="3" t="s">
        <v>13</v>
      </c>
      <c r="D14" s="8">
        <v>43781</v>
      </c>
      <c r="E14" s="3">
        <v>1003609</v>
      </c>
      <c r="F14" s="3">
        <v>3304516939</v>
      </c>
      <c r="G14" s="3" t="s">
        <v>28</v>
      </c>
      <c r="H14" s="7">
        <v>3880</v>
      </c>
      <c r="I14" s="6">
        <f>VLOOKUP(H14,[1]Sheet1!$A$1:$B$9501,2,0)</f>
        <v>20</v>
      </c>
      <c r="J14" s="6">
        <f t="shared" si="0"/>
        <v>2.7586206896551726</v>
      </c>
      <c r="K14" s="6">
        <f t="shared" si="1"/>
        <v>17.241379310344826</v>
      </c>
      <c r="L14" s="6">
        <f t="shared" si="2"/>
        <v>3860</v>
      </c>
      <c r="M14" s="3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2175815459</v>
      </c>
      <c r="B15" s="3" t="s">
        <v>12</v>
      </c>
      <c r="C15" s="3" t="s">
        <v>13</v>
      </c>
      <c r="D15" s="8">
        <v>43781</v>
      </c>
      <c r="E15" s="3">
        <v>1003517</v>
      </c>
      <c r="F15" s="3">
        <v>3304516939</v>
      </c>
      <c r="G15" s="3" t="s">
        <v>29</v>
      </c>
      <c r="H15" s="7">
        <v>4960</v>
      </c>
      <c r="I15" s="6">
        <f>VLOOKUP(H15,[1]Sheet1!$A$1:$B$9501,2,0)</f>
        <v>30</v>
      </c>
      <c r="J15" s="6">
        <f t="shared" si="0"/>
        <v>4.1379310344827589</v>
      </c>
      <c r="K15" s="6">
        <f t="shared" si="1"/>
        <v>25.862068965517242</v>
      </c>
      <c r="L15" s="6">
        <f t="shared" si="2"/>
        <v>4930</v>
      </c>
      <c r="M15" s="3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2175814593</v>
      </c>
      <c r="B16" s="3" t="s">
        <v>12</v>
      </c>
      <c r="C16" s="3" t="s">
        <v>13</v>
      </c>
      <c r="D16" s="8">
        <v>43781</v>
      </c>
      <c r="E16" s="3">
        <v>1003544</v>
      </c>
      <c r="F16" s="3">
        <v>3304516939</v>
      </c>
      <c r="G16" s="3" t="s">
        <v>30</v>
      </c>
      <c r="H16" s="7">
        <v>4890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4860</v>
      </c>
      <c r="M16" s="3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2175813654</v>
      </c>
      <c r="B17" s="3" t="s">
        <v>12</v>
      </c>
      <c r="C17" s="3" t="s">
        <v>13</v>
      </c>
      <c r="D17" s="8">
        <v>43781</v>
      </c>
      <c r="E17" s="3">
        <v>1003429</v>
      </c>
      <c r="F17" s="3">
        <v>3304516939</v>
      </c>
      <c r="G17" s="3" t="s">
        <v>31</v>
      </c>
      <c r="H17" s="7">
        <v>4390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4360</v>
      </c>
      <c r="M17" s="3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2175812717</v>
      </c>
      <c r="B18" s="3" t="s">
        <v>12</v>
      </c>
      <c r="C18" s="3" t="s">
        <v>13</v>
      </c>
      <c r="D18" s="8">
        <v>43781</v>
      </c>
      <c r="E18" s="3">
        <v>1003579</v>
      </c>
      <c r="F18" s="3">
        <v>3304516939</v>
      </c>
      <c r="G18" s="3" t="s">
        <v>32</v>
      </c>
      <c r="H18" s="7">
        <v>5980</v>
      </c>
      <c r="I18" s="6">
        <f>VLOOKUP(H18,[1]Sheet1!$A$1:$B$9501,2,0)</f>
        <v>30</v>
      </c>
      <c r="J18" s="6">
        <f t="shared" si="0"/>
        <v>4.1379310344827589</v>
      </c>
      <c r="K18" s="6">
        <f t="shared" si="1"/>
        <v>25.862068965517242</v>
      </c>
      <c r="L18" s="6">
        <f t="shared" si="2"/>
        <v>5950</v>
      </c>
      <c r="M18" s="3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2175811549</v>
      </c>
      <c r="B19" s="3" t="s">
        <v>12</v>
      </c>
      <c r="C19" s="3" t="s">
        <v>13</v>
      </c>
      <c r="D19" s="8">
        <v>43781</v>
      </c>
      <c r="E19" s="3">
        <v>1003625</v>
      </c>
      <c r="F19" s="3">
        <v>3304516939</v>
      </c>
      <c r="G19" s="3" t="s">
        <v>33</v>
      </c>
      <c r="H19" s="7">
        <v>4500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4470</v>
      </c>
      <c r="M19" s="3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2175810766</v>
      </c>
      <c r="B20" s="3" t="s">
        <v>12</v>
      </c>
      <c r="C20" s="3" t="s">
        <v>13</v>
      </c>
      <c r="D20" s="8">
        <v>43781</v>
      </c>
      <c r="E20" s="3">
        <v>1003410</v>
      </c>
      <c r="F20" s="3">
        <v>3304516939</v>
      </c>
      <c r="G20" s="3" t="s">
        <v>34</v>
      </c>
      <c r="H20" s="7">
        <v>3250</v>
      </c>
      <c r="I20" s="6">
        <f>VLOOKUP(H20,[1]Sheet1!$A$1:$B$9501,2,0)</f>
        <v>20</v>
      </c>
      <c r="J20" s="6">
        <f t="shared" si="0"/>
        <v>2.7586206896551726</v>
      </c>
      <c r="K20" s="6">
        <f t="shared" si="1"/>
        <v>17.241379310344826</v>
      </c>
      <c r="L20" s="6">
        <f t="shared" si="2"/>
        <v>3230</v>
      </c>
      <c r="M20" s="3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2175809802</v>
      </c>
      <c r="B21" s="3" t="s">
        <v>12</v>
      </c>
      <c r="C21" s="3" t="s">
        <v>13</v>
      </c>
      <c r="D21" s="8">
        <v>43781</v>
      </c>
      <c r="E21" s="3">
        <v>1003589</v>
      </c>
      <c r="F21" s="3">
        <v>3304516939</v>
      </c>
      <c r="G21" s="3" t="s">
        <v>35</v>
      </c>
      <c r="H21" s="7">
        <v>7297</v>
      </c>
      <c r="I21" s="6">
        <f>VLOOKUP(H21,[1]Sheet1!$A$1:$B$9501,2,0)</f>
        <v>45</v>
      </c>
      <c r="J21" s="6">
        <f t="shared" si="0"/>
        <v>6.2068965517241379</v>
      </c>
      <c r="K21" s="6">
        <f t="shared" si="1"/>
        <v>38.793103448275865</v>
      </c>
      <c r="L21" s="6">
        <f t="shared" si="2"/>
        <v>7252</v>
      </c>
      <c r="M21" s="3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2175807894</v>
      </c>
      <c r="B22" s="3" t="s">
        <v>12</v>
      </c>
      <c r="C22" s="3" t="s">
        <v>13</v>
      </c>
      <c r="D22" s="8">
        <v>43781</v>
      </c>
      <c r="E22" s="3">
        <v>1003450</v>
      </c>
      <c r="F22" s="3">
        <v>3304516939</v>
      </c>
      <c r="G22" s="3" t="s">
        <v>36</v>
      </c>
      <c r="H22" s="7">
        <v>3400</v>
      </c>
      <c r="I22" s="6">
        <f>VLOOKUP(H22,[1]Sheet1!$A$1:$B$9501,2,0)</f>
        <v>20</v>
      </c>
      <c r="J22" s="6">
        <f t="shared" si="0"/>
        <v>2.7586206896551726</v>
      </c>
      <c r="K22" s="6">
        <f t="shared" si="1"/>
        <v>17.241379310344826</v>
      </c>
      <c r="L22" s="6">
        <f t="shared" si="2"/>
        <v>3380</v>
      </c>
      <c r="M22" s="3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D23" s="9"/>
    </row>
    <row r="24" spans="1:16" x14ac:dyDescent="0.25">
      <c r="D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2019-11-13T06:43:25Z</dcterms:created>
  <dcterms:modified xsi:type="dcterms:W3CDTF">2019-11-29T05:17:35Z</dcterms:modified>
</cp:coreProperties>
</file>