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3" i="1" l="1"/>
  <c r="I5" i="1"/>
  <c r="I6" i="1"/>
  <c r="L6" i="1" s="1"/>
  <c r="I7" i="1"/>
  <c r="I8" i="1"/>
  <c r="L8" i="1" s="1"/>
  <c r="I9" i="1"/>
  <c r="L9" i="1" s="1"/>
  <c r="I10" i="1"/>
  <c r="I11" i="1"/>
  <c r="I12" i="1"/>
  <c r="I13" i="1"/>
  <c r="I2" i="1"/>
  <c r="L13" i="1"/>
  <c r="L12" i="1"/>
  <c r="L11" i="1"/>
  <c r="L10" i="1"/>
  <c r="L7" i="1"/>
  <c r="L5" i="1"/>
  <c r="L4" i="1"/>
  <c r="L3" i="1"/>
  <c r="L2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2" i="1"/>
  <c r="K2" i="1" l="1"/>
</calcChain>
</file>

<file path=xl/sharedStrings.xml><?xml version="1.0" encoding="utf-8"?>
<sst xmlns="http://schemas.openxmlformats.org/spreadsheetml/2006/main" count="88" uniqueCount="33">
  <si>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</si>
  <si>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</si>
  <si>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</si>
  <si>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</si>
  <si>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</si>
  <si>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</si>
  <si>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</si>
  <si>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</si>
  <si>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</si>
  <si>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</si>
  <si>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</si>
  <si>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</si>
  <si>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</si>
  <si>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</si>
  <si>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ahmad</t>
  </si>
  <si>
    <t>BM MOBILE SHOP</t>
  </si>
  <si>
    <t>Lahore 2</t>
  </si>
  <si>
    <t>musa</t>
  </si>
  <si>
    <t>bilal</t>
  </si>
  <si>
    <t>kaneez</t>
  </si>
  <si>
    <t>areeb</t>
  </si>
  <si>
    <t>furqan</t>
  </si>
  <si>
    <t>khizar</t>
  </si>
  <si>
    <t>huzaifa</t>
  </si>
  <si>
    <t>zakir</t>
  </si>
  <si>
    <t>maryam</t>
  </si>
  <si>
    <t>khadija</t>
  </si>
  <si>
    <t>maheer</t>
  </si>
  <si>
    <t>comm</t>
  </si>
  <si>
    <t>fed</t>
  </si>
  <si>
    <t>net comm</t>
  </si>
  <si>
    <t>net amount</t>
  </si>
  <si>
    <t>28-01-2020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</si>
</sst>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F8" sqref="F8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28</v>
      </c>
      <c r="J1" s="4" t="s">
        <v>29</v>
      </c>
      <c r="K1" s="4" t="s">
        <v>30</v>
      </c>
      <c r="L1" s="4" t="s">
        <v>31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2220168392</v>
      </c>
      <c r="B2" s="3" t="s">
        <v>12</v>
      </c>
      <c r="C2" s="3" t="s">
        <v>13</v>
      </c>
      <c r="D2" s="8" t="s">
        <v>32</v>
      </c>
      <c r="E2" s="3">
        <v>1009268</v>
      </c>
      <c r="F2" s="3">
        <v>3304516939</v>
      </c>
      <c r="G2" s="3" t="s">
        <v>14</v>
      </c>
      <c r="H2" s="7">
        <v>40000</v>
      </c>
      <c r="I2" s="6" t="e">
        <f>VLOOKUP(H2,[1]Sheet1!$A$1:$B$9501,2,0)</f>
        <v>#N/A</v>
      </c>
      <c r="J2" s="6" t="e">
        <f>I2/(100+P2)*P2</f>
        <v>#N/A</v>
      </c>
      <c r="K2" s="6" t="e">
        <f>I2-J2</f>
        <v>#N/A</v>
      </c>
      <c r="L2" s="6" t="e">
        <f>H2-I2</f>
        <v>#N/A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2220162269</v>
      </c>
      <c r="B3" s="3" t="s">
        <v>12</v>
      </c>
      <c r="C3" s="3" t="s">
        <v>13</v>
      </c>
      <c r="D3" s="8" t="s">
        <v>32</v>
      </c>
      <c r="E3" s="3">
        <v>1008452</v>
      </c>
      <c r="F3" s="3">
        <v>3304516939</v>
      </c>
      <c r="G3" s="3" t="s">
        <v>17</v>
      </c>
      <c r="H3" s="7">
        <v>8700</v>
      </c>
      <c r="I3" s="6">
        <f>VLOOKUP(H3,[1]Sheet1!$A$1:$B$9501,2,0)</f>
        <v>65</v>
      </c>
      <c r="J3" s="6">
        <f t="shared" ref="J3:J13" si="0">I3/(100+P3)*P3</f>
        <v>8.9655172413793096</v>
      </c>
      <c r="K3" s="6">
        <f t="shared" ref="K3:K13" si="1">I3-J3</f>
        <v>56.03448275862069</v>
      </c>
      <c r="L3" s="6">
        <f t="shared" ref="L3:L13" si="2">H3-I3</f>
        <v>8635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2220161901</v>
      </c>
      <c r="B4" s="3" t="s">
        <v>12</v>
      </c>
      <c r="C4" s="3" t="s">
        <v>13</v>
      </c>
      <c r="D4" s="8" t="s">
        <v>32</v>
      </c>
      <c r="E4" s="3">
        <v>1008370</v>
      </c>
      <c r="F4" s="3">
        <v>3304516939</v>
      </c>
      <c r="G4" s="3" t="s">
        <v>18</v>
      </c>
      <c r="H4" s="7">
        <v>11300</v>
      </c>
      <c r="I4" s="6">
        <v>70</v>
      </c>
      <c r="J4" s="6">
        <f t="shared" si="0"/>
        <v>9.6551724137931032</v>
      </c>
      <c r="K4" s="6">
        <f t="shared" si="1"/>
        <v>60.344827586206897</v>
      </c>
      <c r="L4" s="6">
        <f t="shared" si="2"/>
        <v>11230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2220160822</v>
      </c>
      <c r="B5" s="3" t="s">
        <v>12</v>
      </c>
      <c r="C5" s="3" t="s">
        <v>13</v>
      </c>
      <c r="D5" s="8" t="s">
        <v>32</v>
      </c>
      <c r="E5" s="3">
        <v>1911593</v>
      </c>
      <c r="F5" s="3">
        <v>3304516939</v>
      </c>
      <c r="G5" s="3" t="s">
        <v>19</v>
      </c>
      <c r="H5" s="7">
        <v>3500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3480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2220159753</v>
      </c>
      <c r="B6" s="3" t="s">
        <v>12</v>
      </c>
      <c r="C6" s="3" t="s">
        <v>13</v>
      </c>
      <c r="D6" s="8" t="s">
        <v>32</v>
      </c>
      <c r="E6" s="3">
        <v>1008330</v>
      </c>
      <c r="F6" s="3">
        <v>3304516939</v>
      </c>
      <c r="G6" s="3" t="s">
        <v>20</v>
      </c>
      <c r="H6" s="7">
        <v>3600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3580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2220158560</v>
      </c>
      <c r="B7" s="3" t="s">
        <v>12</v>
      </c>
      <c r="C7" s="3" t="s">
        <v>13</v>
      </c>
      <c r="D7" s="8" t="s">
        <v>32</v>
      </c>
      <c r="E7" s="3">
        <v>1008540</v>
      </c>
      <c r="F7" s="3">
        <v>3304516939</v>
      </c>
      <c r="G7" s="3" t="s">
        <v>21</v>
      </c>
      <c r="H7" s="7">
        <v>4500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4470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2220158128</v>
      </c>
      <c r="B8" s="3" t="s">
        <v>12</v>
      </c>
      <c r="C8" s="3" t="s">
        <v>13</v>
      </c>
      <c r="D8" s="8" t="s">
        <v>32</v>
      </c>
      <c r="E8" s="3">
        <v>1008416</v>
      </c>
      <c r="F8" s="3">
        <v>3304516939</v>
      </c>
      <c r="G8" s="3" t="s">
        <v>22</v>
      </c>
      <c r="H8" s="7">
        <v>3430</v>
      </c>
      <c r="I8" s="6">
        <f>VLOOKUP(H8,[1]Sheet1!$A$1:$B$9501,2,0)</f>
        <v>20</v>
      </c>
      <c r="J8" s="6">
        <f t="shared" si="0"/>
        <v>2.7586206896551726</v>
      </c>
      <c r="K8" s="6">
        <f t="shared" si="1"/>
        <v>17.241379310344826</v>
      </c>
      <c r="L8" s="6">
        <f t="shared" si="2"/>
        <v>3410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2220157625</v>
      </c>
      <c r="B9" s="3" t="s">
        <v>12</v>
      </c>
      <c r="C9" s="3" t="s">
        <v>13</v>
      </c>
      <c r="D9" s="8" t="s">
        <v>32</v>
      </c>
      <c r="E9" s="3">
        <v>1008360</v>
      </c>
      <c r="F9" s="3">
        <v>3304516939</v>
      </c>
      <c r="G9" s="3" t="s">
        <v>23</v>
      </c>
      <c r="H9" s="7">
        <v>3400</v>
      </c>
      <c r="I9" s="6">
        <f>VLOOKUP(H9,[1]Sheet1!$A$1:$B$9501,2,0)</f>
        <v>20</v>
      </c>
      <c r="J9" s="6">
        <f t="shared" si="0"/>
        <v>2.7586206896551726</v>
      </c>
      <c r="K9" s="6">
        <f t="shared" si="1"/>
        <v>17.241379310344826</v>
      </c>
      <c r="L9" s="6">
        <f t="shared" si="2"/>
        <v>3380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2220157114</v>
      </c>
      <c r="B10" s="3" t="s">
        <v>12</v>
      </c>
      <c r="C10" s="3" t="s">
        <v>13</v>
      </c>
      <c r="D10" s="8" t="s">
        <v>32</v>
      </c>
      <c r="E10" s="3">
        <v>1008463</v>
      </c>
      <c r="F10" s="3">
        <v>3304516939</v>
      </c>
      <c r="G10" s="3" t="s">
        <v>24</v>
      </c>
      <c r="H10" s="7">
        <v>4020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3990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2220156676</v>
      </c>
      <c r="B11" s="3" t="s">
        <v>12</v>
      </c>
      <c r="C11" s="3" t="s">
        <v>13</v>
      </c>
      <c r="D11" s="8" t="s">
        <v>32</v>
      </c>
      <c r="E11" s="3">
        <v>1008397</v>
      </c>
      <c r="F11" s="3">
        <v>3304516939</v>
      </c>
      <c r="G11" s="3" t="s">
        <v>25</v>
      </c>
      <c r="H11" s="7">
        <v>3950</v>
      </c>
      <c r="I11" s="6">
        <f>VLOOKUP(H11,[1]Sheet1!$A$1:$B$9501,2,0)</f>
        <v>20</v>
      </c>
      <c r="J11" s="6">
        <f t="shared" si="0"/>
        <v>2.7586206896551726</v>
      </c>
      <c r="K11" s="6">
        <f t="shared" si="1"/>
        <v>17.241379310344826</v>
      </c>
      <c r="L11" s="6">
        <f t="shared" si="2"/>
        <v>3930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2220156304</v>
      </c>
      <c r="B12" s="3" t="s">
        <v>12</v>
      </c>
      <c r="C12" s="3" t="s">
        <v>13</v>
      </c>
      <c r="D12" s="8" t="s">
        <v>32</v>
      </c>
      <c r="E12" s="3">
        <v>1008341</v>
      </c>
      <c r="F12" s="3">
        <v>3304516939</v>
      </c>
      <c r="G12" s="3" t="s">
        <v>26</v>
      </c>
      <c r="H12" s="7">
        <v>3900</v>
      </c>
      <c r="I12" s="6">
        <f>VLOOKUP(H12,[1]Sheet1!$A$1:$B$9501,2,0)</f>
        <v>20</v>
      </c>
      <c r="J12" s="6">
        <f t="shared" si="0"/>
        <v>2.7586206896551726</v>
      </c>
      <c r="K12" s="6">
        <f t="shared" si="1"/>
        <v>17.241379310344826</v>
      </c>
      <c r="L12" s="6">
        <f t="shared" si="2"/>
        <v>3880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2220155942</v>
      </c>
      <c r="B13" s="3" t="s">
        <v>12</v>
      </c>
      <c r="C13" s="3" t="s">
        <v>13</v>
      </c>
      <c r="D13" s="8" t="s">
        <v>32</v>
      </c>
      <c r="E13" s="3">
        <v>1008498</v>
      </c>
      <c r="F13" s="3">
        <v>3304516939</v>
      </c>
      <c r="G13" s="3" t="s">
        <v>27</v>
      </c>
      <c r="H13" s="7">
        <v>3480</v>
      </c>
      <c r="I13" s="6">
        <f>VLOOKUP(H13,[1]Sheet1!$A$1:$B$9501,2,0)</f>
        <v>20</v>
      </c>
      <c r="J13" s="6">
        <f t="shared" si="0"/>
        <v>2.7586206896551726</v>
      </c>
      <c r="K13" s="6">
        <f t="shared" si="1"/>
        <v>17.241379310344826</v>
      </c>
      <c r="L13" s="6">
        <f t="shared" si="2"/>
        <v>3460</v>
      </c>
      <c r="M13" s="3">
        <v>281797</v>
      </c>
      <c r="N13" s="3" t="s">
        <v>15</v>
      </c>
      <c r="O13" s="3" t="s">
        <v>16</v>
      </c>
      <c r="P13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2020-01-29T05:52:46Z</dcterms:created>
  <dcterms:modified xsi:type="dcterms:W3CDTF">2020-01-29T11:09:34Z</dcterms:modified>
</cp:coreProperties>
</file>