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5" windowWidth="19140" windowHeight="7230" tabRatio="985" firstSheet="7" activeTab="15"/>
  </bookViews>
  <sheets>
    <sheet name="Ecological Resources" sheetId="1" r:id="rId1"/>
    <sheet name="kb_measures_eco" sheetId="8" r:id="rId2"/>
    <sheet name="Hydropower" sheetId="13" r:id="rId3"/>
    <sheet name="kb_measures_hydro" sheetId="7" r:id="rId4"/>
    <sheet name="hydro_2" sheetId="19" r:id="rId5"/>
    <sheet name="Flood Control" sheetId="23" r:id="rId6"/>
    <sheet name="kb_measures_flood" sheetId="22" r:id="rId7"/>
    <sheet name="Recreational Boating" sheetId="14" r:id="rId8"/>
    <sheet name="kb_measures_rec_boating" sheetId="9" r:id="rId9"/>
    <sheet name="Recreational Fishing" sheetId="15" r:id="rId10"/>
    <sheet name="kb_measures_rec_fishing" sheetId="10" r:id="rId11"/>
    <sheet name="Water Deliveries" sheetId="16" r:id="rId12"/>
    <sheet name="kb_measures_wd" sheetId="11" r:id="rId13"/>
    <sheet name="Water Quality" sheetId="17" r:id="rId14"/>
    <sheet name="kb_measures_wq" sheetId="12" r:id="rId15"/>
    <sheet name="Water Temps" sheetId="20" r:id="rId16"/>
    <sheet name="Mean Monthly WTemp" sheetId="21" r:id="rId17"/>
  </sheets>
  <calcPr calcId="145621"/>
</workbook>
</file>

<file path=xl/calcChain.xml><?xml version="1.0" encoding="utf-8"?>
<calcChain xmlns="http://schemas.openxmlformats.org/spreadsheetml/2006/main">
  <c r="O27" i="20" l="1"/>
  <c r="N27" i="20"/>
  <c r="M27" i="20"/>
  <c r="L27" i="20"/>
  <c r="K27" i="20"/>
  <c r="J27" i="20"/>
  <c r="I27" i="20"/>
  <c r="H27" i="20"/>
  <c r="G27" i="20"/>
  <c r="F27" i="20"/>
  <c r="E27" i="20"/>
  <c r="O26" i="20"/>
  <c r="N26" i="20"/>
  <c r="M26" i="20"/>
  <c r="L26" i="20"/>
  <c r="K26" i="20"/>
  <c r="J26" i="20"/>
  <c r="I26" i="20"/>
  <c r="H26" i="20"/>
  <c r="G26" i="20"/>
  <c r="F26" i="20"/>
  <c r="E26" i="20"/>
  <c r="O25" i="20"/>
  <c r="N25" i="20"/>
  <c r="M25" i="20"/>
  <c r="L25" i="20"/>
  <c r="K25" i="20"/>
  <c r="J25" i="20"/>
  <c r="I25" i="20"/>
  <c r="H25" i="20"/>
  <c r="G25" i="20"/>
  <c r="F25" i="20"/>
  <c r="E25" i="20"/>
  <c r="O24" i="20"/>
  <c r="N24" i="20"/>
  <c r="M24" i="20"/>
  <c r="L24" i="20"/>
  <c r="K24" i="20"/>
  <c r="J24" i="20"/>
  <c r="I24" i="20"/>
  <c r="H24" i="20"/>
  <c r="G24" i="20"/>
  <c r="F24" i="20"/>
  <c r="E24" i="20"/>
  <c r="O23" i="20"/>
  <c r="N23" i="20"/>
  <c r="M23" i="20"/>
  <c r="L23" i="20"/>
  <c r="K23" i="20"/>
  <c r="J23" i="20"/>
  <c r="I23" i="20"/>
  <c r="H23" i="20"/>
  <c r="G23" i="20"/>
  <c r="F23" i="20"/>
  <c r="E23" i="20"/>
  <c r="O22" i="20"/>
  <c r="N22" i="20"/>
  <c r="M22" i="20"/>
  <c r="L22" i="20"/>
  <c r="K22" i="20"/>
  <c r="J22" i="20"/>
  <c r="I22" i="20"/>
  <c r="H22" i="20"/>
  <c r="G22" i="20"/>
  <c r="F22" i="20"/>
  <c r="E22" i="20"/>
  <c r="O21" i="20"/>
  <c r="N21" i="20"/>
  <c r="M21" i="20"/>
  <c r="L21" i="20"/>
  <c r="K21" i="20"/>
  <c r="J21" i="20"/>
  <c r="I21" i="20"/>
  <c r="H21" i="20"/>
  <c r="G21" i="20"/>
  <c r="F21" i="20"/>
  <c r="E21" i="20"/>
  <c r="O20" i="20"/>
  <c r="N20" i="20"/>
  <c r="M20" i="20"/>
  <c r="L20" i="20"/>
  <c r="K20" i="20"/>
  <c r="J20" i="20"/>
  <c r="I20" i="20"/>
  <c r="H20" i="20"/>
  <c r="G20" i="20"/>
  <c r="F20" i="20"/>
  <c r="E20" i="20"/>
  <c r="O19" i="20"/>
  <c r="N19" i="20"/>
  <c r="M19" i="20"/>
  <c r="L19" i="20"/>
  <c r="K19" i="20"/>
  <c r="J19" i="20"/>
  <c r="I19" i="20"/>
  <c r="H19" i="20"/>
  <c r="G19" i="20"/>
  <c r="F19" i="20"/>
  <c r="E19" i="20"/>
  <c r="O18" i="20"/>
  <c r="N18" i="20"/>
  <c r="M18" i="20"/>
  <c r="L18" i="20"/>
  <c r="K18" i="20"/>
  <c r="J18" i="20"/>
  <c r="I18" i="20"/>
  <c r="H18" i="20"/>
  <c r="G18" i="20"/>
  <c r="F18" i="20"/>
  <c r="E18" i="20"/>
  <c r="O17" i="20"/>
  <c r="N17" i="20"/>
  <c r="M17" i="20"/>
  <c r="L17" i="20"/>
  <c r="K17" i="20"/>
  <c r="J17" i="20"/>
  <c r="I17" i="20"/>
  <c r="H17" i="20"/>
  <c r="G17" i="20"/>
  <c r="F17" i="20"/>
  <c r="E17" i="20"/>
  <c r="O16" i="20"/>
  <c r="N16" i="20"/>
  <c r="M16" i="20"/>
  <c r="L16" i="20"/>
  <c r="K16" i="20"/>
  <c r="J16" i="20"/>
  <c r="I16" i="20"/>
  <c r="H16" i="20"/>
  <c r="G16" i="20"/>
  <c r="F16" i="20"/>
  <c r="E16" i="20"/>
  <c r="O15" i="20"/>
  <c r="N15" i="20"/>
  <c r="M15" i="20"/>
  <c r="L15" i="20"/>
  <c r="K15" i="20"/>
  <c r="J15" i="20"/>
  <c r="I15" i="20"/>
  <c r="H15" i="20"/>
  <c r="G15" i="20"/>
  <c r="F15" i="20"/>
  <c r="E15" i="20"/>
  <c r="O14" i="20"/>
  <c r="N14" i="20"/>
  <c r="M14" i="20"/>
  <c r="L14" i="20"/>
  <c r="K14" i="20"/>
  <c r="J14" i="20"/>
  <c r="I14" i="20"/>
  <c r="H14" i="20"/>
  <c r="G14" i="20"/>
  <c r="F14" i="20"/>
  <c r="E14" i="20"/>
  <c r="O13" i="20"/>
  <c r="N13" i="20"/>
  <c r="M13" i="20"/>
  <c r="L13" i="20"/>
  <c r="K13" i="20"/>
  <c r="J13" i="20"/>
  <c r="I13" i="20"/>
  <c r="H13" i="20"/>
  <c r="G13" i="20"/>
  <c r="F13" i="20"/>
  <c r="E13" i="20"/>
  <c r="O12" i="20"/>
  <c r="N12" i="20"/>
  <c r="M12" i="20"/>
  <c r="L12" i="20"/>
  <c r="K12" i="20"/>
  <c r="J12" i="20"/>
  <c r="I12" i="20"/>
  <c r="H12" i="20"/>
  <c r="G12" i="20"/>
  <c r="F12" i="20"/>
  <c r="E12" i="20"/>
  <c r="O11" i="20"/>
  <c r="N11" i="20"/>
  <c r="M11" i="20"/>
  <c r="L11" i="20"/>
  <c r="K11" i="20"/>
  <c r="J11" i="20"/>
  <c r="I11" i="20"/>
  <c r="H11" i="20"/>
  <c r="G11" i="20"/>
  <c r="F11" i="20"/>
  <c r="E11" i="20"/>
  <c r="O10" i="20"/>
  <c r="N10" i="20"/>
  <c r="M10" i="20"/>
  <c r="L10" i="20"/>
  <c r="K10" i="20"/>
  <c r="J10" i="20"/>
  <c r="I10" i="20"/>
  <c r="H10" i="20"/>
  <c r="G10" i="20"/>
  <c r="F10" i="20"/>
  <c r="E10" i="20"/>
  <c r="O9" i="20"/>
  <c r="N9" i="20"/>
  <c r="M9" i="20"/>
  <c r="L9" i="20"/>
  <c r="K9" i="20"/>
  <c r="J9" i="20"/>
  <c r="I9" i="20"/>
  <c r="H9" i="20"/>
  <c r="G9" i="20"/>
  <c r="F9" i="20"/>
  <c r="E9" i="20"/>
  <c r="O8" i="20"/>
  <c r="N8" i="20"/>
  <c r="M8" i="20"/>
  <c r="L8" i="20"/>
  <c r="K8" i="20"/>
  <c r="J8" i="20"/>
  <c r="I8" i="20"/>
  <c r="H8" i="20"/>
  <c r="G8" i="20"/>
  <c r="F8" i="20"/>
  <c r="E8" i="20"/>
  <c r="O7" i="20"/>
  <c r="N7" i="20"/>
  <c r="M7" i="20"/>
  <c r="L7" i="20"/>
  <c r="K7" i="20"/>
  <c r="J7" i="20"/>
  <c r="I7" i="20"/>
  <c r="H7" i="20"/>
  <c r="G7" i="20"/>
  <c r="F7" i="20"/>
  <c r="E7" i="20"/>
  <c r="D27" i="20"/>
  <c r="D25" i="20"/>
  <c r="D23" i="20"/>
  <c r="D21" i="20"/>
  <c r="D19" i="20"/>
  <c r="D17" i="20"/>
  <c r="D15" i="20"/>
  <c r="D13" i="20"/>
  <c r="D11" i="20"/>
  <c r="D9" i="20"/>
  <c r="D26" i="20"/>
  <c r="D24" i="20"/>
  <c r="D22" i="20"/>
  <c r="D20" i="20"/>
  <c r="D18" i="20"/>
  <c r="D16" i="20"/>
  <c r="D14" i="20"/>
  <c r="D12" i="20"/>
  <c r="D10" i="20"/>
  <c r="D8" i="20"/>
  <c r="D7" i="20"/>
  <c r="O51" i="20" l="1"/>
  <c r="N51" i="20"/>
  <c r="M51" i="20"/>
  <c r="L51" i="20"/>
  <c r="K51" i="20"/>
  <c r="J51" i="20"/>
  <c r="I51" i="20"/>
  <c r="H51" i="20"/>
  <c r="G51" i="20"/>
  <c r="F51" i="20"/>
  <c r="E51" i="20"/>
  <c r="O50" i="20"/>
  <c r="N50" i="20"/>
  <c r="M50" i="20"/>
  <c r="L50" i="20"/>
  <c r="K50" i="20"/>
  <c r="J50" i="20"/>
  <c r="I50" i="20"/>
  <c r="H50" i="20"/>
  <c r="G50" i="20"/>
  <c r="F50" i="20"/>
  <c r="E50" i="20"/>
  <c r="O49" i="20"/>
  <c r="N49" i="20"/>
  <c r="M49" i="20"/>
  <c r="L49" i="20"/>
  <c r="K49" i="20"/>
  <c r="J49" i="20"/>
  <c r="I49" i="20"/>
  <c r="H49" i="20"/>
  <c r="G49" i="20"/>
  <c r="F49" i="20"/>
  <c r="E49" i="20"/>
  <c r="O48" i="20"/>
  <c r="N48" i="20"/>
  <c r="M48" i="20"/>
  <c r="L48" i="20"/>
  <c r="K48" i="20"/>
  <c r="J48" i="20"/>
  <c r="I48" i="20"/>
  <c r="H48" i="20"/>
  <c r="G48" i="20"/>
  <c r="F48" i="20"/>
  <c r="E48" i="20"/>
  <c r="O47" i="20"/>
  <c r="N47" i="20"/>
  <c r="M47" i="20"/>
  <c r="L47" i="20"/>
  <c r="K47" i="20"/>
  <c r="J47" i="20"/>
  <c r="I47" i="20"/>
  <c r="H47" i="20"/>
  <c r="G47" i="20"/>
  <c r="F47" i="20"/>
  <c r="E47" i="20"/>
  <c r="O46" i="20"/>
  <c r="N46" i="20"/>
  <c r="M46" i="20"/>
  <c r="L46" i="20"/>
  <c r="K46" i="20"/>
  <c r="J46" i="20"/>
  <c r="I46" i="20"/>
  <c r="H46" i="20"/>
  <c r="G46" i="20"/>
  <c r="F46" i="20"/>
  <c r="E46" i="20"/>
  <c r="O45" i="20"/>
  <c r="N45" i="20"/>
  <c r="M45" i="20"/>
  <c r="L45" i="20"/>
  <c r="K45" i="20"/>
  <c r="J45" i="20"/>
  <c r="I45" i="20"/>
  <c r="H45" i="20"/>
  <c r="G45" i="20"/>
  <c r="F45" i="20"/>
  <c r="E45" i="20"/>
  <c r="O44" i="20"/>
  <c r="N44" i="20"/>
  <c r="M44" i="20"/>
  <c r="L44" i="20"/>
  <c r="K44" i="20"/>
  <c r="J44" i="20"/>
  <c r="I44" i="20"/>
  <c r="H44" i="20"/>
  <c r="G44" i="20"/>
  <c r="F44" i="20"/>
  <c r="E44" i="20"/>
  <c r="O43" i="20"/>
  <c r="N43" i="20"/>
  <c r="M43" i="20"/>
  <c r="L43" i="20"/>
  <c r="K43" i="20"/>
  <c r="J43" i="20"/>
  <c r="I43" i="20"/>
  <c r="H43" i="20"/>
  <c r="G43" i="20"/>
  <c r="F43" i="20"/>
  <c r="E43" i="20"/>
  <c r="O42" i="20"/>
  <c r="N42" i="20"/>
  <c r="M42" i="20"/>
  <c r="L42" i="20"/>
  <c r="K42" i="20"/>
  <c r="J42" i="20"/>
  <c r="I42" i="20"/>
  <c r="H42" i="20"/>
  <c r="G42" i="20"/>
  <c r="F42" i="20"/>
  <c r="E42" i="20"/>
  <c r="O41" i="20"/>
  <c r="N41" i="20"/>
  <c r="M41" i="20"/>
  <c r="L41" i="20"/>
  <c r="K41" i="20"/>
  <c r="J41" i="20"/>
  <c r="I41" i="20"/>
  <c r="H41" i="20"/>
  <c r="G41" i="20"/>
  <c r="F41" i="20"/>
  <c r="E41" i="20"/>
  <c r="O40" i="20"/>
  <c r="N40" i="20"/>
  <c r="M40" i="20"/>
  <c r="L40" i="20"/>
  <c r="K40" i="20"/>
  <c r="J40" i="20"/>
  <c r="I40" i="20"/>
  <c r="H40" i="20"/>
  <c r="G40" i="20"/>
  <c r="F40" i="20"/>
  <c r="E40" i="20"/>
  <c r="O39" i="20"/>
  <c r="N39" i="20"/>
  <c r="M39" i="20"/>
  <c r="L39" i="20"/>
  <c r="K39" i="20"/>
  <c r="J39" i="20"/>
  <c r="I39" i="20"/>
  <c r="H39" i="20"/>
  <c r="G39" i="20"/>
  <c r="F39" i="20"/>
  <c r="E39" i="20"/>
  <c r="O38" i="20"/>
  <c r="N38" i="20"/>
  <c r="M38" i="20"/>
  <c r="L38" i="20"/>
  <c r="K38" i="20"/>
  <c r="J38" i="20"/>
  <c r="I38" i="20"/>
  <c r="H38" i="20"/>
  <c r="G38" i="20"/>
  <c r="F38" i="20"/>
  <c r="E38" i="20"/>
  <c r="O37" i="20"/>
  <c r="N37" i="20"/>
  <c r="M37" i="20"/>
  <c r="L37" i="20"/>
  <c r="K37" i="20"/>
  <c r="J37" i="20"/>
  <c r="I37" i="20"/>
  <c r="H37" i="20"/>
  <c r="G37" i="20"/>
  <c r="F37" i="20"/>
  <c r="E37" i="20"/>
  <c r="O36" i="20"/>
  <c r="N36" i="20"/>
  <c r="M36" i="20"/>
  <c r="L36" i="20"/>
  <c r="K36" i="20"/>
  <c r="J36" i="20"/>
  <c r="I36" i="20"/>
  <c r="H36" i="20"/>
  <c r="G36" i="20"/>
  <c r="F36" i="20"/>
  <c r="E36" i="20"/>
  <c r="O35" i="20"/>
  <c r="N35" i="20"/>
  <c r="M35" i="20"/>
  <c r="L35" i="20"/>
  <c r="K35" i="20"/>
  <c r="J35" i="20"/>
  <c r="I35" i="20"/>
  <c r="H35" i="20"/>
  <c r="G35" i="20"/>
  <c r="F35" i="20"/>
  <c r="E35" i="20"/>
  <c r="O34" i="20"/>
  <c r="N34" i="20"/>
  <c r="M34" i="20"/>
  <c r="L34" i="20"/>
  <c r="K34" i="20"/>
  <c r="J34" i="20"/>
  <c r="I34" i="20"/>
  <c r="H34" i="20"/>
  <c r="G34" i="20"/>
  <c r="F34" i="20"/>
  <c r="E34" i="20"/>
  <c r="O33" i="20"/>
  <c r="N33" i="20"/>
  <c r="M33" i="20"/>
  <c r="L33" i="20"/>
  <c r="K33" i="20"/>
  <c r="J33" i="20"/>
  <c r="I33" i="20"/>
  <c r="H33" i="20"/>
  <c r="G33" i="20"/>
  <c r="F33" i="20"/>
  <c r="E33" i="20"/>
  <c r="O32" i="20"/>
  <c r="N32" i="20"/>
  <c r="M32" i="20"/>
  <c r="L32" i="20"/>
  <c r="K32" i="20"/>
  <c r="J32" i="20"/>
  <c r="I32" i="20"/>
  <c r="H32" i="20"/>
  <c r="G32" i="20"/>
  <c r="F32" i="20"/>
  <c r="E32" i="20"/>
  <c r="O31" i="20"/>
  <c r="N31" i="20"/>
  <c r="M31" i="20"/>
  <c r="L31" i="20"/>
  <c r="K31" i="20"/>
  <c r="J31" i="20"/>
  <c r="I31" i="20"/>
  <c r="H31" i="20"/>
  <c r="G31" i="20"/>
  <c r="F31" i="20"/>
  <c r="E31" i="20"/>
  <c r="D51" i="20"/>
  <c r="D49" i="20"/>
  <c r="D47" i="20"/>
  <c r="D45" i="20"/>
  <c r="D43" i="20"/>
  <c r="D41" i="20"/>
  <c r="D39" i="20"/>
  <c r="D37" i="20"/>
  <c r="D35" i="20"/>
  <c r="D33" i="20"/>
  <c r="D50" i="20"/>
  <c r="D48" i="20"/>
  <c r="D46" i="20"/>
  <c r="D44" i="20"/>
  <c r="D42" i="20"/>
  <c r="D40" i="20"/>
  <c r="D38" i="20"/>
  <c r="D36" i="20"/>
  <c r="D34" i="20"/>
  <c r="D32" i="20"/>
  <c r="D31" i="20"/>
  <c r="E51" i="17"/>
  <c r="D51" i="17"/>
  <c r="E50" i="17"/>
  <c r="D50" i="17"/>
  <c r="E49" i="17"/>
  <c r="D49" i="17"/>
  <c r="E48" i="17"/>
  <c r="D48" i="17"/>
  <c r="E47" i="17"/>
  <c r="D47" i="17"/>
  <c r="E46" i="17"/>
  <c r="D46" i="17"/>
  <c r="E45" i="17"/>
  <c r="D45" i="17"/>
  <c r="E44" i="17"/>
  <c r="D44" i="17"/>
  <c r="E43" i="17"/>
  <c r="D43" i="17"/>
  <c r="E42" i="17"/>
  <c r="D42" i="17"/>
  <c r="E41" i="17"/>
  <c r="D41" i="17"/>
  <c r="E40" i="17"/>
  <c r="D40" i="17"/>
  <c r="E39" i="17"/>
  <c r="D39" i="17"/>
  <c r="E38" i="17"/>
  <c r="D38" i="17"/>
  <c r="E37" i="17"/>
  <c r="D37" i="17"/>
  <c r="E36" i="17"/>
  <c r="D36" i="17"/>
  <c r="E35" i="17"/>
  <c r="D35" i="17"/>
  <c r="E34" i="17"/>
  <c r="D34" i="17"/>
  <c r="E33" i="17"/>
  <c r="D33" i="17"/>
  <c r="E32" i="17"/>
  <c r="D32" i="17"/>
  <c r="E31" i="17"/>
  <c r="D31" i="17"/>
  <c r="G51" i="16"/>
  <c r="F51" i="16"/>
  <c r="E51" i="16"/>
  <c r="I51" i="16" s="1"/>
  <c r="D51" i="16"/>
  <c r="G50" i="16"/>
  <c r="F50" i="16"/>
  <c r="E50" i="16"/>
  <c r="I50" i="16" s="1"/>
  <c r="D50" i="16"/>
  <c r="G49" i="16"/>
  <c r="F49" i="16"/>
  <c r="E49" i="16"/>
  <c r="I49" i="16" s="1"/>
  <c r="D49" i="16"/>
  <c r="G48" i="16"/>
  <c r="F48" i="16"/>
  <c r="E48" i="16"/>
  <c r="D48" i="16"/>
  <c r="G47" i="16"/>
  <c r="F47" i="16"/>
  <c r="E47" i="16"/>
  <c r="I47" i="16" s="1"/>
  <c r="D47" i="16"/>
  <c r="G46" i="16"/>
  <c r="F46" i="16"/>
  <c r="E46" i="16"/>
  <c r="I46" i="16" s="1"/>
  <c r="D46" i="16"/>
  <c r="G45" i="16"/>
  <c r="F45" i="16"/>
  <c r="E45" i="16"/>
  <c r="D45" i="16"/>
  <c r="G44" i="16"/>
  <c r="F44" i="16"/>
  <c r="E44" i="16"/>
  <c r="I44" i="16" s="1"/>
  <c r="D44" i="16"/>
  <c r="G43" i="16"/>
  <c r="F43" i="16"/>
  <c r="E43" i="16"/>
  <c r="I43" i="16" s="1"/>
  <c r="D43" i="16"/>
  <c r="G42" i="16"/>
  <c r="F42" i="16"/>
  <c r="E42" i="16"/>
  <c r="I42" i="16" s="1"/>
  <c r="D42" i="16"/>
  <c r="G41" i="16"/>
  <c r="F41" i="16"/>
  <c r="E41" i="16"/>
  <c r="I41" i="16" s="1"/>
  <c r="D41" i="16"/>
  <c r="G40" i="16"/>
  <c r="F40" i="16"/>
  <c r="E40" i="16"/>
  <c r="D40" i="16"/>
  <c r="G39" i="16"/>
  <c r="F39" i="16"/>
  <c r="E39" i="16"/>
  <c r="I39" i="16" s="1"/>
  <c r="D39" i="16"/>
  <c r="G38" i="16"/>
  <c r="F38" i="16"/>
  <c r="E38" i="16"/>
  <c r="I38" i="16" s="1"/>
  <c r="D38" i="16"/>
  <c r="G37" i="16"/>
  <c r="F37" i="16"/>
  <c r="E37" i="16"/>
  <c r="D37" i="16"/>
  <c r="G36" i="16"/>
  <c r="F36" i="16"/>
  <c r="E36" i="16"/>
  <c r="I36" i="16" s="1"/>
  <c r="D36" i="16"/>
  <c r="G35" i="16"/>
  <c r="F35" i="16"/>
  <c r="E35" i="16"/>
  <c r="I35" i="16" s="1"/>
  <c r="D35" i="16"/>
  <c r="G34" i="16"/>
  <c r="F34" i="16"/>
  <c r="E34" i="16"/>
  <c r="I34" i="16" s="1"/>
  <c r="D34" i="16"/>
  <c r="G33" i="16"/>
  <c r="F33" i="16"/>
  <c r="E33" i="16"/>
  <c r="I33" i="16" s="1"/>
  <c r="D33" i="16"/>
  <c r="G32" i="16"/>
  <c r="F32" i="16"/>
  <c r="E32" i="16"/>
  <c r="I32" i="16" s="1"/>
  <c r="D32" i="16"/>
  <c r="G31" i="16"/>
  <c r="F31" i="16"/>
  <c r="E31" i="16"/>
  <c r="I31" i="16" s="1"/>
  <c r="D31" i="16"/>
  <c r="I48" i="16"/>
  <c r="I45" i="16"/>
  <c r="I40" i="16"/>
  <c r="I37" i="16"/>
  <c r="J51" i="15"/>
  <c r="I51" i="15"/>
  <c r="H51" i="15"/>
  <c r="G51" i="15"/>
  <c r="F51" i="15"/>
  <c r="E51" i="15"/>
  <c r="D51" i="15"/>
  <c r="J50" i="15"/>
  <c r="I50" i="15"/>
  <c r="H50" i="15"/>
  <c r="G50" i="15"/>
  <c r="F50" i="15"/>
  <c r="E50" i="15"/>
  <c r="D50" i="15"/>
  <c r="J49" i="15"/>
  <c r="I49" i="15"/>
  <c r="H49" i="15"/>
  <c r="G49" i="15"/>
  <c r="F49" i="15"/>
  <c r="E49" i="15"/>
  <c r="D49" i="15"/>
  <c r="J48" i="15"/>
  <c r="I48" i="15"/>
  <c r="H48" i="15"/>
  <c r="G48" i="15"/>
  <c r="F48" i="15"/>
  <c r="E48" i="15"/>
  <c r="D48" i="15"/>
  <c r="J47" i="15"/>
  <c r="I47" i="15"/>
  <c r="H47" i="15"/>
  <c r="G47" i="15"/>
  <c r="F47" i="15"/>
  <c r="E47" i="15"/>
  <c r="D47" i="15"/>
  <c r="J46" i="15"/>
  <c r="I46" i="15"/>
  <c r="H46" i="15"/>
  <c r="G46" i="15"/>
  <c r="F46" i="15"/>
  <c r="E46" i="15"/>
  <c r="D46" i="15"/>
  <c r="J45" i="15"/>
  <c r="I45" i="15"/>
  <c r="H45" i="15"/>
  <c r="G45" i="15"/>
  <c r="F45" i="15"/>
  <c r="E45" i="15"/>
  <c r="D45" i="15"/>
  <c r="J44" i="15"/>
  <c r="I44" i="15"/>
  <c r="H44" i="15"/>
  <c r="G44" i="15"/>
  <c r="F44" i="15"/>
  <c r="E44" i="15"/>
  <c r="D44" i="15"/>
  <c r="J43" i="15"/>
  <c r="I43" i="15"/>
  <c r="H43" i="15"/>
  <c r="G43" i="15"/>
  <c r="F43" i="15"/>
  <c r="E43" i="15"/>
  <c r="D43" i="15"/>
  <c r="J42" i="15"/>
  <c r="I42" i="15"/>
  <c r="H42" i="15"/>
  <c r="G42" i="15"/>
  <c r="F42" i="15"/>
  <c r="E42" i="15"/>
  <c r="D42" i="15"/>
  <c r="J41" i="15"/>
  <c r="I41" i="15"/>
  <c r="H41" i="15"/>
  <c r="G41" i="15"/>
  <c r="F41" i="15"/>
  <c r="E41" i="15"/>
  <c r="D41" i="15"/>
  <c r="J40" i="15"/>
  <c r="I40" i="15"/>
  <c r="H40" i="15"/>
  <c r="G40" i="15"/>
  <c r="F40" i="15"/>
  <c r="E40" i="15"/>
  <c r="D40" i="15"/>
  <c r="J39" i="15"/>
  <c r="I39" i="15"/>
  <c r="H39" i="15"/>
  <c r="G39" i="15"/>
  <c r="F39" i="15"/>
  <c r="E39" i="15"/>
  <c r="D39" i="15"/>
  <c r="J38" i="15"/>
  <c r="I38" i="15"/>
  <c r="H38" i="15"/>
  <c r="G38" i="15"/>
  <c r="F38" i="15"/>
  <c r="E38" i="15"/>
  <c r="D38" i="15"/>
  <c r="J37" i="15"/>
  <c r="I37" i="15"/>
  <c r="H37" i="15"/>
  <c r="G37" i="15"/>
  <c r="F37" i="15"/>
  <c r="E37" i="15"/>
  <c r="D37" i="15"/>
  <c r="J36" i="15"/>
  <c r="I36" i="15"/>
  <c r="H36" i="15"/>
  <c r="G36" i="15"/>
  <c r="F36" i="15"/>
  <c r="E36" i="15"/>
  <c r="D36" i="15"/>
  <c r="J35" i="15"/>
  <c r="I35" i="15"/>
  <c r="H35" i="15"/>
  <c r="G35" i="15"/>
  <c r="F35" i="15"/>
  <c r="E35" i="15"/>
  <c r="D35" i="15"/>
  <c r="J34" i="15"/>
  <c r="I34" i="15"/>
  <c r="H34" i="15"/>
  <c r="G34" i="15"/>
  <c r="F34" i="15"/>
  <c r="E34" i="15"/>
  <c r="D34" i="15"/>
  <c r="J33" i="15"/>
  <c r="I33" i="15"/>
  <c r="H33" i="15"/>
  <c r="G33" i="15"/>
  <c r="F33" i="15"/>
  <c r="E33" i="15"/>
  <c r="D33" i="15"/>
  <c r="J32" i="15"/>
  <c r="I32" i="15"/>
  <c r="H32" i="15"/>
  <c r="G32" i="15"/>
  <c r="F32" i="15"/>
  <c r="E32" i="15"/>
  <c r="D32" i="15"/>
  <c r="J31" i="15"/>
  <c r="I31" i="15"/>
  <c r="H31" i="15"/>
  <c r="G31" i="15"/>
  <c r="F31" i="15"/>
  <c r="E31" i="15"/>
  <c r="D31" i="15"/>
  <c r="J51" i="14"/>
  <c r="I51" i="14"/>
  <c r="H51" i="14"/>
  <c r="G51" i="14"/>
  <c r="F51" i="14"/>
  <c r="E51" i="14"/>
  <c r="D51" i="14"/>
  <c r="J50" i="14"/>
  <c r="I50" i="14"/>
  <c r="H50" i="14"/>
  <c r="G50" i="14"/>
  <c r="F50" i="14"/>
  <c r="E50" i="14"/>
  <c r="D50" i="14"/>
  <c r="J49" i="14"/>
  <c r="I49" i="14"/>
  <c r="H49" i="14"/>
  <c r="G49" i="14"/>
  <c r="F49" i="14"/>
  <c r="E49" i="14"/>
  <c r="D49" i="14"/>
  <c r="J48" i="14"/>
  <c r="I48" i="14"/>
  <c r="H48" i="14"/>
  <c r="G48" i="14"/>
  <c r="F48" i="14"/>
  <c r="E48" i="14"/>
  <c r="D48" i="14"/>
  <c r="J47" i="14"/>
  <c r="I47" i="14"/>
  <c r="H47" i="14"/>
  <c r="G47" i="14"/>
  <c r="F47" i="14"/>
  <c r="E47" i="14"/>
  <c r="D47" i="14"/>
  <c r="J46" i="14"/>
  <c r="I46" i="14"/>
  <c r="H46" i="14"/>
  <c r="G46" i="14"/>
  <c r="F46" i="14"/>
  <c r="E46" i="14"/>
  <c r="D46" i="14"/>
  <c r="J45" i="14"/>
  <c r="I45" i="14"/>
  <c r="H45" i="14"/>
  <c r="G45" i="14"/>
  <c r="F45" i="14"/>
  <c r="E45" i="14"/>
  <c r="D45" i="14"/>
  <c r="J44" i="14"/>
  <c r="I44" i="14"/>
  <c r="H44" i="14"/>
  <c r="G44" i="14"/>
  <c r="F44" i="14"/>
  <c r="E44" i="14"/>
  <c r="D44" i="14"/>
  <c r="J43" i="14"/>
  <c r="I43" i="14"/>
  <c r="H43" i="14"/>
  <c r="G43" i="14"/>
  <c r="F43" i="14"/>
  <c r="E43" i="14"/>
  <c r="D43" i="14"/>
  <c r="J42" i="14"/>
  <c r="I42" i="14"/>
  <c r="H42" i="14"/>
  <c r="G42" i="14"/>
  <c r="F42" i="14"/>
  <c r="E42" i="14"/>
  <c r="D42" i="14"/>
  <c r="J41" i="14"/>
  <c r="I41" i="14"/>
  <c r="H41" i="14"/>
  <c r="G41" i="14"/>
  <c r="F41" i="14"/>
  <c r="E41" i="14"/>
  <c r="D41" i="14"/>
  <c r="J40" i="14"/>
  <c r="I40" i="14"/>
  <c r="H40" i="14"/>
  <c r="G40" i="14"/>
  <c r="F40" i="14"/>
  <c r="E40" i="14"/>
  <c r="D40" i="14"/>
  <c r="J39" i="14"/>
  <c r="I39" i="14"/>
  <c r="H39" i="14"/>
  <c r="G39" i="14"/>
  <c r="F39" i="14"/>
  <c r="E39" i="14"/>
  <c r="D39" i="14"/>
  <c r="J38" i="14"/>
  <c r="I38" i="14"/>
  <c r="H38" i="14"/>
  <c r="G38" i="14"/>
  <c r="F38" i="14"/>
  <c r="E38" i="14"/>
  <c r="D38" i="14"/>
  <c r="J37" i="14"/>
  <c r="I37" i="14"/>
  <c r="H37" i="14"/>
  <c r="G37" i="14"/>
  <c r="F37" i="14"/>
  <c r="E37" i="14"/>
  <c r="D37" i="14"/>
  <c r="J36" i="14"/>
  <c r="I36" i="14"/>
  <c r="H36" i="14"/>
  <c r="G36" i="14"/>
  <c r="F36" i="14"/>
  <c r="E36" i="14"/>
  <c r="D36" i="14"/>
  <c r="J35" i="14"/>
  <c r="I35" i="14"/>
  <c r="H35" i="14"/>
  <c r="G35" i="14"/>
  <c r="F35" i="14"/>
  <c r="E35" i="14"/>
  <c r="D35" i="14"/>
  <c r="J34" i="14"/>
  <c r="I34" i="14"/>
  <c r="H34" i="14"/>
  <c r="G34" i="14"/>
  <c r="F34" i="14"/>
  <c r="E34" i="14"/>
  <c r="D34" i="14"/>
  <c r="J33" i="14"/>
  <c r="I33" i="14"/>
  <c r="H33" i="14"/>
  <c r="G33" i="14"/>
  <c r="F33" i="14"/>
  <c r="E33" i="14"/>
  <c r="D33" i="14"/>
  <c r="J32" i="14"/>
  <c r="I32" i="14"/>
  <c r="H32" i="14"/>
  <c r="G32" i="14"/>
  <c r="F32" i="14"/>
  <c r="E32" i="14"/>
  <c r="D32" i="14"/>
  <c r="J31" i="14"/>
  <c r="I31" i="14"/>
  <c r="H31" i="14"/>
  <c r="G31" i="14"/>
  <c r="D31" i="14"/>
  <c r="E31" i="14"/>
  <c r="F31" i="14"/>
  <c r="H27" i="23"/>
  <c r="G27" i="23"/>
  <c r="F27" i="23"/>
  <c r="E27" i="23"/>
  <c r="D27" i="23"/>
  <c r="H26" i="23"/>
  <c r="G26" i="23"/>
  <c r="F26" i="23"/>
  <c r="E26" i="23"/>
  <c r="D26" i="23"/>
  <c r="H25" i="23"/>
  <c r="G25" i="23"/>
  <c r="F25" i="23"/>
  <c r="E25" i="23"/>
  <c r="D25" i="23"/>
  <c r="H24" i="23"/>
  <c r="G24" i="23"/>
  <c r="F24" i="23"/>
  <c r="E24" i="23"/>
  <c r="D24" i="23"/>
  <c r="H23" i="23"/>
  <c r="G23" i="23"/>
  <c r="F23" i="23"/>
  <c r="E23" i="23"/>
  <c r="D23" i="23"/>
  <c r="H22" i="23"/>
  <c r="G22" i="23"/>
  <c r="F22" i="23"/>
  <c r="E22" i="23"/>
  <c r="D22" i="23"/>
  <c r="H21" i="23"/>
  <c r="G21" i="23"/>
  <c r="F21" i="23"/>
  <c r="E21" i="23"/>
  <c r="D21" i="23"/>
  <c r="H20" i="23"/>
  <c r="G20" i="23"/>
  <c r="F20" i="23"/>
  <c r="E20" i="23"/>
  <c r="D20" i="23"/>
  <c r="H19" i="23"/>
  <c r="G19" i="23"/>
  <c r="F19" i="23"/>
  <c r="E19" i="23"/>
  <c r="D19" i="23"/>
  <c r="H18" i="23"/>
  <c r="G18" i="23"/>
  <c r="F18" i="23"/>
  <c r="E18" i="23"/>
  <c r="D18" i="23"/>
  <c r="H17" i="23"/>
  <c r="G17" i="23"/>
  <c r="F17" i="23"/>
  <c r="E17" i="23"/>
  <c r="D17" i="23"/>
  <c r="H16" i="23"/>
  <c r="G16" i="23"/>
  <c r="F16" i="23"/>
  <c r="E16" i="23"/>
  <c r="D16" i="23"/>
  <c r="H15" i="23"/>
  <c r="G15" i="23"/>
  <c r="F15" i="23"/>
  <c r="E15" i="23"/>
  <c r="D15" i="23"/>
  <c r="H14" i="23"/>
  <c r="G14" i="23"/>
  <c r="F14" i="23"/>
  <c r="E14" i="23"/>
  <c r="D14" i="23"/>
  <c r="H13" i="23"/>
  <c r="G13" i="23"/>
  <c r="F13" i="23"/>
  <c r="E13" i="23"/>
  <c r="D13" i="23"/>
  <c r="H12" i="23"/>
  <c r="G12" i="23"/>
  <c r="F12" i="23"/>
  <c r="E12" i="23"/>
  <c r="D12" i="23"/>
  <c r="H11" i="23"/>
  <c r="G11" i="23"/>
  <c r="F11" i="23"/>
  <c r="E11" i="23"/>
  <c r="D11" i="23"/>
  <c r="H10" i="23"/>
  <c r="G10" i="23"/>
  <c r="F10" i="23"/>
  <c r="E10" i="23"/>
  <c r="D10" i="23"/>
  <c r="H9" i="23"/>
  <c r="G9" i="23"/>
  <c r="F9" i="23"/>
  <c r="E9" i="23"/>
  <c r="D9" i="23"/>
  <c r="H8" i="23"/>
  <c r="G8" i="23"/>
  <c r="F8" i="23"/>
  <c r="E8" i="23"/>
  <c r="D8" i="23"/>
  <c r="H7" i="23"/>
  <c r="G7" i="23"/>
  <c r="F7" i="23"/>
  <c r="E7" i="23"/>
  <c r="D7" i="23"/>
  <c r="S16" i="19"/>
  <c r="R16" i="19"/>
  <c r="Q16" i="19"/>
  <c r="N16" i="19"/>
  <c r="M16" i="19"/>
  <c r="L16" i="19"/>
  <c r="I16" i="19"/>
  <c r="H16" i="19"/>
  <c r="G16" i="19"/>
  <c r="D16" i="19"/>
  <c r="C16" i="19"/>
  <c r="B16" i="19"/>
  <c r="S15" i="19"/>
  <c r="R15" i="19"/>
  <c r="Q15" i="19"/>
  <c r="N15" i="19"/>
  <c r="M15" i="19"/>
  <c r="L15" i="19"/>
  <c r="I15" i="19"/>
  <c r="H15" i="19"/>
  <c r="G15" i="19"/>
  <c r="D15" i="19"/>
  <c r="C15" i="19"/>
  <c r="B15" i="19"/>
  <c r="S14" i="19"/>
  <c r="R14" i="19"/>
  <c r="Q14" i="19"/>
  <c r="N14" i="19"/>
  <c r="M14" i="19"/>
  <c r="L14" i="19"/>
  <c r="I14" i="19"/>
  <c r="H14" i="19"/>
  <c r="G14" i="19"/>
  <c r="D14" i="19"/>
  <c r="C14" i="19"/>
  <c r="B14" i="19"/>
  <c r="S13" i="19"/>
  <c r="R13" i="19"/>
  <c r="Q13" i="19"/>
  <c r="N13" i="19"/>
  <c r="M13" i="19"/>
  <c r="L13" i="19"/>
  <c r="I13" i="19"/>
  <c r="H13" i="19"/>
  <c r="G13" i="19"/>
  <c r="D13" i="19"/>
  <c r="C13" i="19"/>
  <c r="B13" i="19"/>
  <c r="S12" i="19"/>
  <c r="R12" i="19"/>
  <c r="Q12" i="19"/>
  <c r="N12" i="19"/>
  <c r="M12" i="19"/>
  <c r="L12" i="19"/>
  <c r="I12" i="19"/>
  <c r="H12" i="19"/>
  <c r="G12" i="19"/>
  <c r="D12" i="19"/>
  <c r="C12" i="19"/>
  <c r="B12" i="19"/>
  <c r="S11" i="19"/>
  <c r="R11" i="19"/>
  <c r="Q11" i="19"/>
  <c r="N11" i="19"/>
  <c r="M11" i="19"/>
  <c r="L11" i="19"/>
  <c r="I11" i="19"/>
  <c r="H11" i="19"/>
  <c r="G11" i="19"/>
  <c r="D11" i="19"/>
  <c r="C11" i="19"/>
  <c r="B11" i="19"/>
  <c r="E51" i="23" l="1"/>
  <c r="D51" i="23"/>
  <c r="E50" i="23"/>
  <c r="D50" i="23"/>
  <c r="E49" i="23"/>
  <c r="D49" i="23"/>
  <c r="E48" i="23"/>
  <c r="D48" i="23"/>
  <c r="E47" i="23"/>
  <c r="D47" i="23"/>
  <c r="E46" i="23"/>
  <c r="D46" i="23"/>
  <c r="E45" i="23"/>
  <c r="D45" i="23"/>
  <c r="E44" i="23"/>
  <c r="D44" i="23"/>
  <c r="E43" i="23"/>
  <c r="D43" i="23"/>
  <c r="E42" i="23"/>
  <c r="D42" i="23"/>
  <c r="E41" i="23"/>
  <c r="D41" i="23"/>
  <c r="E40" i="23"/>
  <c r="D40" i="23"/>
  <c r="E39" i="23"/>
  <c r="D39" i="23"/>
  <c r="E38" i="23"/>
  <c r="D38" i="23"/>
  <c r="E37" i="23"/>
  <c r="D37" i="23"/>
  <c r="E36" i="23"/>
  <c r="D36" i="23"/>
  <c r="E35" i="23"/>
  <c r="D35" i="23"/>
  <c r="E34" i="23"/>
  <c r="D34" i="23"/>
  <c r="E33" i="23"/>
  <c r="D33" i="23"/>
  <c r="E32" i="23"/>
  <c r="D32" i="23"/>
  <c r="E31" i="23"/>
  <c r="D31" i="23"/>
  <c r="J51" i="13" l="1"/>
  <c r="I51" i="13"/>
  <c r="H51" i="13"/>
  <c r="G51" i="13"/>
  <c r="F51" i="13"/>
  <c r="E51" i="13"/>
  <c r="D51" i="13"/>
  <c r="J50" i="13"/>
  <c r="I50" i="13"/>
  <c r="H50" i="13"/>
  <c r="G50" i="13"/>
  <c r="F50" i="13"/>
  <c r="E50" i="13"/>
  <c r="D50" i="13"/>
  <c r="J49" i="13"/>
  <c r="I49" i="13"/>
  <c r="H49" i="13"/>
  <c r="G49" i="13"/>
  <c r="F49" i="13"/>
  <c r="E49" i="13"/>
  <c r="D49" i="13"/>
  <c r="J48" i="13"/>
  <c r="I48" i="13"/>
  <c r="H48" i="13"/>
  <c r="G48" i="13"/>
  <c r="F48" i="13"/>
  <c r="E48" i="13"/>
  <c r="D48" i="13"/>
  <c r="J47" i="13"/>
  <c r="I47" i="13"/>
  <c r="H47" i="13"/>
  <c r="G47" i="13"/>
  <c r="F47" i="13"/>
  <c r="E47" i="13"/>
  <c r="D47" i="13"/>
  <c r="J46" i="13"/>
  <c r="I46" i="13"/>
  <c r="H46" i="13"/>
  <c r="G46" i="13"/>
  <c r="F46" i="13"/>
  <c r="E46" i="13"/>
  <c r="D46" i="13"/>
  <c r="J45" i="13"/>
  <c r="I45" i="13"/>
  <c r="H45" i="13"/>
  <c r="G45" i="13"/>
  <c r="F45" i="13"/>
  <c r="E45" i="13"/>
  <c r="D45" i="13"/>
  <c r="J44" i="13"/>
  <c r="I44" i="13"/>
  <c r="H44" i="13"/>
  <c r="G44" i="13"/>
  <c r="F44" i="13"/>
  <c r="E44" i="13"/>
  <c r="D44" i="13"/>
  <c r="J43" i="13"/>
  <c r="I43" i="13"/>
  <c r="H43" i="13"/>
  <c r="G43" i="13"/>
  <c r="F43" i="13"/>
  <c r="E43" i="13"/>
  <c r="D43" i="13"/>
  <c r="J42" i="13"/>
  <c r="I42" i="13"/>
  <c r="H42" i="13"/>
  <c r="G42" i="13"/>
  <c r="F42" i="13"/>
  <c r="E42" i="13"/>
  <c r="D42" i="13"/>
  <c r="J41" i="13"/>
  <c r="I41" i="13"/>
  <c r="H41" i="13"/>
  <c r="G41" i="13"/>
  <c r="F41" i="13"/>
  <c r="E41" i="13"/>
  <c r="D41" i="13"/>
  <c r="J40" i="13"/>
  <c r="I40" i="13"/>
  <c r="H40" i="13"/>
  <c r="G40" i="13"/>
  <c r="F40" i="13"/>
  <c r="E40" i="13"/>
  <c r="D40" i="13"/>
  <c r="J39" i="13"/>
  <c r="I39" i="13"/>
  <c r="H39" i="13"/>
  <c r="G39" i="13"/>
  <c r="F39" i="13"/>
  <c r="E39" i="13"/>
  <c r="D39" i="13"/>
  <c r="J38" i="13"/>
  <c r="I38" i="13"/>
  <c r="H38" i="13"/>
  <c r="G38" i="13"/>
  <c r="F38" i="13"/>
  <c r="E38" i="13"/>
  <c r="D38" i="13"/>
  <c r="J37" i="13"/>
  <c r="I37" i="13"/>
  <c r="H37" i="13"/>
  <c r="G37" i="13"/>
  <c r="F37" i="13"/>
  <c r="E37" i="13"/>
  <c r="D37" i="13"/>
  <c r="J36" i="13"/>
  <c r="I36" i="13"/>
  <c r="H36" i="13"/>
  <c r="G36" i="13"/>
  <c r="F36" i="13"/>
  <c r="E36" i="13"/>
  <c r="D36" i="13"/>
  <c r="J35" i="13"/>
  <c r="I35" i="13"/>
  <c r="H35" i="13"/>
  <c r="G35" i="13"/>
  <c r="F35" i="13"/>
  <c r="E35" i="13"/>
  <c r="D35" i="13"/>
  <c r="J34" i="13"/>
  <c r="I34" i="13"/>
  <c r="H34" i="13"/>
  <c r="G34" i="13"/>
  <c r="F34" i="13"/>
  <c r="E34" i="13"/>
  <c r="D34" i="13"/>
  <c r="J33" i="13"/>
  <c r="I33" i="13"/>
  <c r="H33" i="13"/>
  <c r="G33" i="13"/>
  <c r="F33" i="13"/>
  <c r="E33" i="13"/>
  <c r="D33" i="13"/>
  <c r="J32" i="13"/>
  <c r="I32" i="13"/>
  <c r="H32" i="13"/>
  <c r="G32" i="13"/>
  <c r="F32" i="13"/>
  <c r="E32" i="13"/>
  <c r="D32" i="13"/>
  <c r="J31" i="13"/>
  <c r="I31" i="13"/>
  <c r="H31" i="13"/>
  <c r="G31" i="13"/>
  <c r="F31" i="13"/>
  <c r="E31" i="13"/>
  <c r="D31" i="13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F31" i="1"/>
  <c r="E31" i="1"/>
  <c r="D31" i="1"/>
  <c r="S27" i="19" l="1"/>
  <c r="R27" i="19"/>
  <c r="Q27" i="19"/>
  <c r="N27" i="19"/>
  <c r="M27" i="19"/>
  <c r="L27" i="19"/>
  <c r="I27" i="19"/>
  <c r="H27" i="19"/>
  <c r="G27" i="19"/>
  <c r="D27" i="19"/>
  <c r="H31" i="23" s="1"/>
  <c r="C27" i="19"/>
  <c r="G31" i="23" s="1"/>
  <c r="B27" i="19"/>
  <c r="F31" i="23" s="1"/>
  <c r="G27" i="1" l="1"/>
  <c r="G26" i="1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7" i="16"/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F7" i="1"/>
  <c r="E7" i="1"/>
  <c r="D7" i="1"/>
  <c r="S32" i="19" l="1"/>
  <c r="H51" i="23" s="1"/>
  <c r="R32" i="19"/>
  <c r="G51" i="23" s="1"/>
  <c r="Q32" i="19"/>
  <c r="F51" i="23" s="1"/>
  <c r="S31" i="19"/>
  <c r="H49" i="23" s="1"/>
  <c r="R31" i="19"/>
  <c r="G49" i="23" s="1"/>
  <c r="Q31" i="19"/>
  <c r="F49" i="23" s="1"/>
  <c r="S30" i="19"/>
  <c r="H47" i="23" s="1"/>
  <c r="R30" i="19"/>
  <c r="G47" i="23" s="1"/>
  <c r="Q30" i="19"/>
  <c r="F47" i="23" s="1"/>
  <c r="S29" i="19"/>
  <c r="H45" i="23" s="1"/>
  <c r="R29" i="19"/>
  <c r="G45" i="23" s="1"/>
  <c r="Q29" i="19"/>
  <c r="F45" i="23" s="1"/>
  <c r="S28" i="19"/>
  <c r="H43" i="23" s="1"/>
  <c r="R28" i="19"/>
  <c r="G43" i="23" s="1"/>
  <c r="Q28" i="19"/>
  <c r="F43" i="23" s="1"/>
  <c r="N32" i="19"/>
  <c r="H41" i="23" s="1"/>
  <c r="M32" i="19"/>
  <c r="G41" i="23" s="1"/>
  <c r="L32" i="19"/>
  <c r="F41" i="23" s="1"/>
  <c r="N31" i="19"/>
  <c r="H39" i="23" s="1"/>
  <c r="M31" i="19"/>
  <c r="G39" i="23" s="1"/>
  <c r="L31" i="19"/>
  <c r="F39" i="23" s="1"/>
  <c r="N30" i="19"/>
  <c r="H37" i="23" s="1"/>
  <c r="M30" i="19"/>
  <c r="G37" i="23" s="1"/>
  <c r="L30" i="19"/>
  <c r="F37" i="23" s="1"/>
  <c r="N29" i="19"/>
  <c r="H35" i="23" s="1"/>
  <c r="M29" i="19"/>
  <c r="G35" i="23" s="1"/>
  <c r="L29" i="19"/>
  <c r="F35" i="23" s="1"/>
  <c r="N28" i="19"/>
  <c r="H33" i="23" s="1"/>
  <c r="M28" i="19"/>
  <c r="G33" i="23" s="1"/>
  <c r="L28" i="19"/>
  <c r="F33" i="23" s="1"/>
  <c r="I32" i="19"/>
  <c r="H50" i="23" s="1"/>
  <c r="H32" i="19"/>
  <c r="G50" i="23" s="1"/>
  <c r="G32" i="19"/>
  <c r="F50" i="23" s="1"/>
  <c r="I31" i="19"/>
  <c r="H48" i="23" s="1"/>
  <c r="H31" i="19"/>
  <c r="G48" i="23" s="1"/>
  <c r="G31" i="19"/>
  <c r="F48" i="23" s="1"/>
  <c r="I30" i="19"/>
  <c r="H46" i="23" s="1"/>
  <c r="H30" i="19"/>
  <c r="G46" i="23" s="1"/>
  <c r="G30" i="19"/>
  <c r="F46" i="23" s="1"/>
  <c r="I29" i="19"/>
  <c r="H44" i="23" s="1"/>
  <c r="H29" i="19"/>
  <c r="G44" i="23" s="1"/>
  <c r="G29" i="19"/>
  <c r="F44" i="23" s="1"/>
  <c r="I28" i="19"/>
  <c r="H42" i="23" s="1"/>
  <c r="H28" i="19"/>
  <c r="G42" i="23" s="1"/>
  <c r="G28" i="19"/>
  <c r="F42" i="23" s="1"/>
  <c r="D32" i="19"/>
  <c r="H40" i="23" s="1"/>
  <c r="D31" i="19"/>
  <c r="H38" i="23" s="1"/>
  <c r="D30" i="19"/>
  <c r="H36" i="23" s="1"/>
  <c r="D29" i="19"/>
  <c r="H34" i="23" s="1"/>
  <c r="D28" i="19"/>
  <c r="H32" i="23" s="1"/>
  <c r="C32" i="19"/>
  <c r="G40" i="23" s="1"/>
  <c r="C31" i="19"/>
  <c r="G38" i="23" s="1"/>
  <c r="C30" i="19"/>
  <c r="G36" i="23" s="1"/>
  <c r="C29" i="19"/>
  <c r="G34" i="23" s="1"/>
  <c r="C28" i="19"/>
  <c r="G32" i="23" s="1"/>
  <c r="B29" i="19"/>
  <c r="F34" i="23" s="1"/>
  <c r="B30" i="19"/>
  <c r="F36" i="23" s="1"/>
  <c r="B31" i="19"/>
  <c r="F38" i="23" s="1"/>
  <c r="B32" i="19"/>
  <c r="F40" i="23" s="1"/>
  <c r="B28" i="19"/>
  <c r="F32" i="23" s="1"/>
  <c r="E27" i="17" l="1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E7" i="17"/>
  <c r="D7" i="17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G7" i="16"/>
  <c r="F7" i="16"/>
  <c r="E7" i="16"/>
  <c r="D7" i="16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J7" i="15"/>
  <c r="I7" i="15"/>
  <c r="H7" i="15"/>
  <c r="G7" i="15"/>
  <c r="F7" i="15"/>
  <c r="E7" i="15"/>
  <c r="D7" i="15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J7" i="14"/>
  <c r="I7" i="14"/>
  <c r="H7" i="14"/>
  <c r="G7" i="14"/>
  <c r="F7" i="14"/>
  <c r="E7" i="14"/>
  <c r="D7" i="14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J7" i="13"/>
  <c r="H7" i="13"/>
  <c r="I7" i="13"/>
  <c r="G7" i="13"/>
  <c r="F7" i="13"/>
  <c r="E7" i="13"/>
  <c r="D7" i="13"/>
</calcChain>
</file>

<file path=xl/sharedStrings.xml><?xml version="1.0" encoding="utf-8"?>
<sst xmlns="http://schemas.openxmlformats.org/spreadsheetml/2006/main" count="5032" uniqueCount="134">
  <si>
    <t>Scenario</t>
  </si>
  <si>
    <t>Period</t>
  </si>
  <si>
    <t xml:space="preserve">BCSD </t>
  </si>
  <si>
    <t>Projection</t>
  </si>
  <si>
    <t>Historical</t>
  </si>
  <si>
    <t>-</t>
  </si>
  <si>
    <t>Warm Dry</t>
  </si>
  <si>
    <t>CMIP-3</t>
  </si>
  <si>
    <t>CMIP-5</t>
  </si>
  <si>
    <t>Warm Wet</t>
  </si>
  <si>
    <t>Hot Dry</t>
  </si>
  <si>
    <t>Hot Wet</t>
  </si>
  <si>
    <t>Central Tendency</t>
  </si>
  <si>
    <t>measure</t>
  </si>
  <si>
    <t>scenario</t>
  </si>
  <si>
    <t>period</t>
  </si>
  <si>
    <t>climset</t>
  </si>
  <si>
    <t>value</t>
  </si>
  <si>
    <t>value_hist</t>
  </si>
  <si>
    <t>WD</t>
  </si>
  <si>
    <t>CMIP3</t>
  </si>
  <si>
    <t>CMIP5</t>
  </si>
  <si>
    <t>WW</t>
  </si>
  <si>
    <t>HD</t>
  </si>
  <si>
    <t>HW</t>
  </si>
  <si>
    <t>CT</t>
  </si>
  <si>
    <t>Projected Ecological Resources Measures</t>
  </si>
  <si>
    <t>kb_measures_eco.csv</t>
  </si>
  <si>
    <t>kb_measures_hydro.csv</t>
  </si>
  <si>
    <t>Projected Hydropower Resources Measures</t>
  </si>
  <si>
    <t>Projected Recreational Resources Measures - Boating</t>
  </si>
  <si>
    <t>kb_measures_rec_boating.csv</t>
  </si>
  <si>
    <t>BoyleReach Mean Ann Boating Days</t>
  </si>
  <si>
    <t>HellsCornerReach Mean Ann Boating Days</t>
  </si>
  <si>
    <t>IGScottReach Mean Ann Boating Days</t>
  </si>
  <si>
    <t>KenoReach Mean Ann Boating Days</t>
  </si>
  <si>
    <t>SalmonTrinityReach Mean Ann Boating Days</t>
  </si>
  <si>
    <t>ScottSalmonReach Mean Ann Boating Days</t>
  </si>
  <si>
    <t>TrinityOceanReach Mean Ann Boating Days</t>
  </si>
  <si>
    <t>KenoReach Mean Ann Fishing Days</t>
  </si>
  <si>
    <t>BoyleReach Mean Ann Fishing Days</t>
  </si>
  <si>
    <t>HellsCornerReach Mean Ann Fishing Days</t>
  </si>
  <si>
    <t>IGScottReach Mean Ann Fishing Days</t>
  </si>
  <si>
    <t>ScottSalmonReach Mean Ann Fishing Days</t>
  </si>
  <si>
    <t>SalmonTrinityReach Mean Ann Fishing Days</t>
  </si>
  <si>
    <t>TrinityOceanReach Mean Ann Fishing Days</t>
  </si>
  <si>
    <t>Mean Annual Scott Flow</t>
  </si>
  <si>
    <t>Mean Annual Shasta Flow</t>
  </si>
  <si>
    <t>Mean Annual UKL Stg and Inflow</t>
  </si>
  <si>
    <t>Projected Recreational Resources Measures - Fishing</t>
  </si>
  <si>
    <t>kb_measures_rec_fishing.csv</t>
  </si>
  <si>
    <t>Projected Water Delivery Measures</t>
  </si>
  <si>
    <t>kb_measures_wd.csv</t>
  </si>
  <si>
    <t>kb_measures_wq.csv</t>
  </si>
  <si>
    <t>Projected Water Quality Measures</t>
  </si>
  <si>
    <t>Frequency of Meeting Dry Year Fish Targets - Scott River</t>
  </si>
  <si>
    <t>Frequency of Meeting Dry Year Fish Targets - Shasta River</t>
  </si>
  <si>
    <t>Mean Date of Seasonal Peak Flow at JC Boyle</t>
  </si>
  <si>
    <t>Mean Date of Seasonal Peak Flow at Copco1</t>
  </si>
  <si>
    <t>Mean Date of Seasonal Peak Flow at Iron Gate</t>
  </si>
  <si>
    <t>JC Boyle</t>
  </si>
  <si>
    <t>Copco1</t>
  </si>
  <si>
    <t>Iron Gate</t>
  </si>
  <si>
    <t>S1</t>
  </si>
  <si>
    <t>S2</t>
  </si>
  <si>
    <t>S0</t>
  </si>
  <si>
    <t>S3</t>
  </si>
  <si>
    <t>S4</t>
  </si>
  <si>
    <t>S5</t>
  </si>
  <si>
    <t>CMIP3 2030</t>
  </si>
  <si>
    <t>CMIP5 2030</t>
  </si>
  <si>
    <t>CMIP3 2070</t>
  </si>
  <si>
    <t>CMIP5 2070</t>
  </si>
  <si>
    <t>Base</t>
  </si>
  <si>
    <t>Projected Flood Control Measures</t>
  </si>
  <si>
    <t>Frequency Meeting Dry Year Fish Targets Scott</t>
  </si>
  <si>
    <t>Frequency Meeting Dry Year Fish Targets Shasta</t>
  </si>
  <si>
    <t>Boyle Mean Spill Days per year</t>
  </si>
  <si>
    <t>Boyle Mean Spill Volume per year</t>
  </si>
  <si>
    <t>Copco1 Mean Spill Days per year</t>
  </si>
  <si>
    <t>Copco1 Mean Spill Volume per year</t>
  </si>
  <si>
    <t>Iron Gate Mean Spill Volume per year</t>
  </si>
  <si>
    <t>IronGate Mean Spill Days per year</t>
  </si>
  <si>
    <t>Mean Annual Hydropower Generated (MW)</t>
  </si>
  <si>
    <t>Boyle Mean Spill Days per Year</t>
  </si>
  <si>
    <t>Boyle Mean Spill Volume per Year (KAF)</t>
  </si>
  <si>
    <t>Copco1 Mean Spill Days per Year</t>
  </si>
  <si>
    <t>Copco1 Mean Spill Volume per Year (KAF)</t>
  </si>
  <si>
    <t>IronGate Mean Spill Days per Year</t>
  </si>
  <si>
    <t>Iron Gate Mean Spill Volume per Year (KAF)</t>
  </si>
  <si>
    <t>copied data from: C:\PROJECTS\A044F KlamathBasinStudy\Analysis\ManagementModels\measures\flowfiles\</t>
  </si>
  <si>
    <t>SeasonalPeakDates_transpose_&lt;futperiod&gt;_&lt;bcsd&gt;.txt</t>
  </si>
  <si>
    <t>Projected monthly water temperature</t>
  </si>
  <si>
    <t>see: C:\PROJECTS\A044F KlamathBasinStudy\Analysis\ManagementModels\BasinWideResponseVariables\MeanMonthlyWaterTemp\figures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</si>
  <si>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</si>
  <si>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</si>
  <si>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</si>
  <si>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</si>
  <si>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</si>
  <si>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</si>
  <si>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</si>
  <si>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</si>
  <si>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</si>
  <si>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</si>
  <si>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</si>
  <si>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</si>
  <si>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</t>
  </si>
  <si>
    <t>N</t>
  </si>
  <si>
    <t>D</t>
  </si>
  <si>
    <t>J</t>
  </si>
  <si>
    <t>F</t>
  </si>
  <si>
    <t>M</t>
  </si>
  <si>
    <t>A</t>
  </si>
  <si>
    <t>S</t>
  </si>
  <si>
    <t>Hist</t>
  </si>
  <si>
    <t>2030 CMIP3</t>
  </si>
  <si>
    <t>2070 CMIP3</t>
  </si>
  <si>
    <t>2030 CMIP5</t>
  </si>
  <si>
    <t>2070 CMIP5</t>
  </si>
  <si>
    <t>Mean Annual MWAT</t>
  </si>
  <si>
    <t>Mean exceedence of MWAT - Poor</t>
  </si>
  <si>
    <t>Mean Annual Water Delivery to LKNWR</t>
  </si>
  <si>
    <t>Mean Project Supply (Apr-Sep)</t>
  </si>
  <si>
    <t>Mean Klamath Project Supply (Apr-Sep)</t>
  </si>
  <si>
    <t>Freq of UKL Flood Control Release</t>
  </si>
  <si>
    <t>Mean Ann UKL Flood Control Release Volume</t>
  </si>
  <si>
    <t>kb_measures_flood.csv</t>
  </si>
  <si>
    <t>Mean Ann UKL Flood Control Release Volume (KAF)</t>
  </si>
  <si>
    <t>Freq of UKL Flood Control Release (cfs)</t>
  </si>
  <si>
    <t>Boyle Mean Spill Volume per Year</t>
  </si>
  <si>
    <t>Copco1 Mean Spill Volume per Year</t>
  </si>
  <si>
    <t>Iron Gate Mean Spill Days per Year</t>
  </si>
  <si>
    <t>Iron Gate Mean Spill Volume per Year</t>
  </si>
  <si>
    <t>Mean Annual Water Delivery to LKNWR (KAF)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</si>
</sst>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/>
    <xf numFmtId="3" fontId="3" fillId="0" borderId="3" xfId="0" applyNumberFormat="1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0" fillId="0" borderId="2" xfId="0" applyBorder="1"/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4" fillId="0" borderId="0" xfId="0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3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5" xfId="0" applyBorder="1"/>
    <xf numFmtId="0" fontId="0" fillId="2" borderId="0" xfId="0" applyFill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G51"/>
  <sheetViews>
    <sheetView topLeftCell="A2" zoomScale="90" zoomScaleNormal="90" workbookViewId="0">
      <selection activeCell="M29" sqref="M29"/>
    </sheetView>
  </sheetViews>
  <sheetFormatPr defaultRowHeight="15" x14ac:dyDescent="0.25"/>
  <cols>
    <col min="1" max="1" width="15.42578125" customWidth="1"/>
    <col min="3" max="3" width="11" customWidth="1"/>
    <col min="4" max="6" width="18.7109375" customWidth="1"/>
  </cols>
  <sheetData>
    <row r="1" spans="1:6" ht="14.45" x14ac:dyDescent="0.3">
      <c r="A1" t="s">
        <v>26</v>
      </c>
    </row>
    <row r="2" spans="1:6" ht="14.45" x14ac:dyDescent="0.3">
      <c r="A2" t="s">
        <v>27</v>
      </c>
    </row>
    <row r="4" spans="1:6" thickBot="1" x14ac:dyDescent="0.35">
      <c r="D4" s="12"/>
      <c r="E4" s="12"/>
      <c r="F4" s="12"/>
    </row>
    <row r="5" spans="1:6" s="17" customFormat="1" ht="28.15" customHeight="1" x14ac:dyDescent="0.2">
      <c r="A5" s="36" t="s">
        <v>0</v>
      </c>
      <c r="B5" s="36" t="s">
        <v>1</v>
      </c>
      <c r="C5" s="1" t="s">
        <v>2</v>
      </c>
      <c r="D5" s="38" t="s">
        <v>55</v>
      </c>
      <c r="E5" s="38" t="s">
        <v>56</v>
      </c>
      <c r="F5" s="38" t="s">
        <v>133</v>
      </c>
    </row>
    <row r="6" spans="1:6" s="17" customFormat="1" ht="28.15" customHeight="1" thickBot="1" x14ac:dyDescent="0.25">
      <c r="A6" s="37"/>
      <c r="B6" s="37"/>
      <c r="C6" s="2" t="s">
        <v>3</v>
      </c>
      <c r="D6" s="39"/>
      <c r="E6" s="39"/>
      <c r="F6" s="39"/>
    </row>
    <row r="7" spans="1:6" s="17" customFormat="1" ht="13.9" x14ac:dyDescent="0.3">
      <c r="A7" s="3" t="s">
        <v>4</v>
      </c>
      <c r="B7" s="3" t="s">
        <v>4</v>
      </c>
      <c r="C7" s="3" t="s">
        <v>5</v>
      </c>
      <c r="D7" s="13">
        <f>kb_measures_eco!F2</f>
        <v>70.502899999999997</v>
      </c>
      <c r="E7" s="13">
        <f>kb_measures_eco!F22</f>
        <v>56.876899999999999</v>
      </c>
      <c r="F7" s="13">
        <f>kb_measures_eco!F42</f>
        <v>24.6143</v>
      </c>
    </row>
    <row r="8" spans="1:6" s="17" customFormat="1" ht="13.9" x14ac:dyDescent="0.3">
      <c r="A8" s="4" t="s">
        <v>6</v>
      </c>
      <c r="B8" s="4">
        <v>2030</v>
      </c>
      <c r="C8" s="4" t="s">
        <v>7</v>
      </c>
      <c r="D8" s="14">
        <f>kb_measures_eco!E2</f>
        <v>65.857399999999998</v>
      </c>
      <c r="E8" s="14">
        <f>kb_measures_eco!E22</f>
        <v>53.271900000000002</v>
      </c>
      <c r="F8" s="14">
        <f>kb_measures_eco!E42</f>
        <v>16.3383</v>
      </c>
    </row>
    <row r="9" spans="1:6" s="17" customFormat="1" ht="13.9" x14ac:dyDescent="0.3">
      <c r="A9" s="5" t="s">
        <v>6</v>
      </c>
      <c r="B9" s="5">
        <v>2030</v>
      </c>
      <c r="C9" s="5" t="s">
        <v>8</v>
      </c>
      <c r="D9" s="15">
        <f>kb_measures_eco!E3</f>
        <v>65.373699999999999</v>
      </c>
      <c r="E9" s="15">
        <f>kb_measures_eco!E23</f>
        <v>50.7164</v>
      </c>
      <c r="F9" s="15">
        <f>kb_measures_eco!E43</f>
        <v>16.149100000000001</v>
      </c>
    </row>
    <row r="10" spans="1:6" s="17" customFormat="1" ht="13.9" x14ac:dyDescent="0.3">
      <c r="A10" s="4" t="s">
        <v>9</v>
      </c>
      <c r="B10" s="4">
        <v>2030</v>
      </c>
      <c r="C10" s="4" t="s">
        <v>7</v>
      </c>
      <c r="D10" s="14">
        <f>kb_measures_eco!E4</f>
        <v>73.980099999999993</v>
      </c>
      <c r="E10" s="14">
        <f>kb_measures_eco!E24</f>
        <v>61.011200000000002</v>
      </c>
      <c r="F10" s="14">
        <f>kb_measures_eco!E44</f>
        <v>17.876899999999999</v>
      </c>
    </row>
    <row r="11" spans="1:6" s="17" customFormat="1" ht="13.9" x14ac:dyDescent="0.3">
      <c r="A11" s="5" t="s">
        <v>9</v>
      </c>
      <c r="B11" s="5">
        <v>2030</v>
      </c>
      <c r="C11" s="5" t="s">
        <v>8</v>
      </c>
      <c r="D11" s="15">
        <f>kb_measures_eco!E5</f>
        <v>73.943600000000004</v>
      </c>
      <c r="E11" s="15">
        <f>kb_measures_eco!E25</f>
        <v>60.235500000000002</v>
      </c>
      <c r="F11" s="15">
        <f>kb_measures_eco!E45</f>
        <v>19.3812</v>
      </c>
    </row>
    <row r="12" spans="1:6" s="17" customFormat="1" ht="13.9" x14ac:dyDescent="0.3">
      <c r="A12" s="4" t="s">
        <v>10</v>
      </c>
      <c r="B12" s="4">
        <v>2030</v>
      </c>
      <c r="C12" s="4" t="s">
        <v>7</v>
      </c>
      <c r="D12" s="14">
        <f>kb_measures_eco!E6</f>
        <v>62.982599999999998</v>
      </c>
      <c r="E12" s="14">
        <f>kb_measures_eco!E26</f>
        <v>51.4101</v>
      </c>
      <c r="F12" s="14">
        <f>kb_measures_eco!E46</f>
        <v>10.4733</v>
      </c>
    </row>
    <row r="13" spans="1:6" s="17" customFormat="1" ht="13.9" x14ac:dyDescent="0.3">
      <c r="A13" s="5" t="s">
        <v>10</v>
      </c>
      <c r="B13" s="5">
        <v>2030</v>
      </c>
      <c r="C13" s="5" t="s">
        <v>8</v>
      </c>
      <c r="D13" s="15">
        <f>kb_measures_eco!E7</f>
        <v>64.552300000000002</v>
      </c>
      <c r="E13" s="15">
        <f>kb_measures_eco!E27</f>
        <v>51.966799999999999</v>
      </c>
      <c r="F13" s="15">
        <f>kb_measures_eco!E47</f>
        <v>11.898099999999999</v>
      </c>
    </row>
    <row r="14" spans="1:6" s="17" customFormat="1" ht="13.9" x14ac:dyDescent="0.3">
      <c r="A14" s="4" t="s">
        <v>11</v>
      </c>
      <c r="B14" s="4">
        <v>2030</v>
      </c>
      <c r="C14" s="4" t="s">
        <v>7</v>
      </c>
      <c r="D14" s="14">
        <f>kb_measures_eco!E8</f>
        <v>70.931799999999996</v>
      </c>
      <c r="E14" s="14">
        <f>kb_measures_eco!E28</f>
        <v>58.528799999999997</v>
      </c>
      <c r="F14" s="14">
        <f>kb_measures_eco!E48</f>
        <v>12.5663</v>
      </c>
    </row>
    <row r="15" spans="1:6" s="17" customFormat="1" ht="13.9" x14ac:dyDescent="0.3">
      <c r="A15" s="5" t="s">
        <v>11</v>
      </c>
      <c r="B15" s="5">
        <v>2030</v>
      </c>
      <c r="C15" s="5" t="s">
        <v>8</v>
      </c>
      <c r="D15" s="15">
        <f>kb_measures_eco!E9</f>
        <v>70.840599999999995</v>
      </c>
      <c r="E15" s="15">
        <f>kb_measures_eco!E29</f>
        <v>59.970799999999997</v>
      </c>
      <c r="F15" s="15">
        <f>kb_measures_eco!E49</f>
        <v>13.3284</v>
      </c>
    </row>
    <row r="16" spans="1:6" s="17" customFormat="1" ht="13.9" x14ac:dyDescent="0.3">
      <c r="A16" s="4" t="s">
        <v>12</v>
      </c>
      <c r="B16" s="4">
        <v>2030</v>
      </c>
      <c r="C16" s="4" t="s">
        <v>7</v>
      </c>
      <c r="D16" s="14">
        <f>kb_measures_eco!E10</f>
        <v>69.307299999999998</v>
      </c>
      <c r="E16" s="14">
        <f>kb_measures_eco!E30</f>
        <v>55.215800000000002</v>
      </c>
      <c r="F16" s="14">
        <f>kb_measures_eco!E50</f>
        <v>17.158899999999999</v>
      </c>
    </row>
    <row r="17" spans="1:7" s="17" customFormat="1" ht="14.45" thickBot="1" x14ac:dyDescent="0.35">
      <c r="A17" s="6" t="s">
        <v>12</v>
      </c>
      <c r="B17" s="6">
        <v>2030</v>
      </c>
      <c r="C17" s="6" t="s">
        <v>8</v>
      </c>
      <c r="D17" s="16">
        <f>kb_measures_eco!E11</f>
        <v>69.718000000000004</v>
      </c>
      <c r="E17" s="16">
        <f>kb_measures_eco!E31</f>
        <v>56.082900000000002</v>
      </c>
      <c r="F17" s="16">
        <f>kb_measures_eco!E51</f>
        <v>14.0619</v>
      </c>
    </row>
    <row r="18" spans="1:7" s="17" customFormat="1" ht="13.9" x14ac:dyDescent="0.3">
      <c r="A18" s="4" t="s">
        <v>6</v>
      </c>
      <c r="B18" s="4">
        <v>2070</v>
      </c>
      <c r="C18" s="4" t="s">
        <v>7</v>
      </c>
      <c r="D18" s="14">
        <f>kb_measures_eco!E12</f>
        <v>63.913499999999999</v>
      </c>
      <c r="E18" s="14">
        <f>kb_measures_eco!E32</f>
        <v>52.0672</v>
      </c>
      <c r="F18" s="14">
        <f>kb_measures_eco!E52</f>
        <v>12.407999999999999</v>
      </c>
    </row>
    <row r="19" spans="1:7" s="17" customFormat="1" ht="13.9" x14ac:dyDescent="0.3">
      <c r="A19" s="5" t="s">
        <v>6</v>
      </c>
      <c r="B19" s="5">
        <v>2070</v>
      </c>
      <c r="C19" s="5" t="s">
        <v>8</v>
      </c>
      <c r="D19" s="15">
        <f>kb_measures_eco!E13</f>
        <v>66.834000000000003</v>
      </c>
      <c r="E19" s="15">
        <f>kb_measures_eco!E33</f>
        <v>53.5822</v>
      </c>
      <c r="F19" s="15">
        <f>kb_measures_eco!E53</f>
        <v>15.9465</v>
      </c>
    </row>
    <row r="20" spans="1:7" s="17" customFormat="1" ht="13.9" x14ac:dyDescent="0.3">
      <c r="A20" s="4" t="s">
        <v>9</v>
      </c>
      <c r="B20" s="4">
        <v>2070</v>
      </c>
      <c r="C20" s="4" t="s">
        <v>7</v>
      </c>
      <c r="D20" s="14">
        <f>kb_measures_eco!E14</f>
        <v>73.322999999999993</v>
      </c>
      <c r="E20" s="14">
        <f>kb_measures_eco!E34</f>
        <v>62.973399999999998</v>
      </c>
      <c r="F20" s="14">
        <f>kb_measures_eco!E54</f>
        <v>14.656000000000001</v>
      </c>
    </row>
    <row r="21" spans="1:7" s="17" customFormat="1" ht="13.9" x14ac:dyDescent="0.3">
      <c r="A21" s="5" t="s">
        <v>9</v>
      </c>
      <c r="B21" s="5">
        <v>2070</v>
      </c>
      <c r="C21" s="5" t="s">
        <v>8</v>
      </c>
      <c r="D21" s="15">
        <f>kb_measures_eco!E15</f>
        <v>76.143100000000004</v>
      </c>
      <c r="E21" s="15">
        <f>kb_measures_eco!E35</f>
        <v>66.058199999999999</v>
      </c>
      <c r="F21" s="15">
        <f>kb_measures_eco!E55</f>
        <v>15.669600000000001</v>
      </c>
    </row>
    <row r="22" spans="1:7" s="17" customFormat="1" ht="13.9" x14ac:dyDescent="0.3">
      <c r="A22" s="4" t="s">
        <v>10</v>
      </c>
      <c r="B22" s="4">
        <v>2070</v>
      </c>
      <c r="C22" s="4" t="s">
        <v>7</v>
      </c>
      <c r="D22" s="14">
        <f>kb_measures_eco!E16</f>
        <v>58.501399999999997</v>
      </c>
      <c r="E22" s="14">
        <f>kb_measures_eco!E36</f>
        <v>47.084099999999999</v>
      </c>
      <c r="F22" s="14">
        <f>kb_measures_eco!E56</f>
        <v>8.2920999999999996</v>
      </c>
    </row>
    <row r="23" spans="1:7" s="17" customFormat="1" ht="13.9" x14ac:dyDescent="0.3">
      <c r="A23" s="5" t="s">
        <v>10</v>
      </c>
      <c r="B23" s="5">
        <v>2070</v>
      </c>
      <c r="C23" s="5" t="s">
        <v>8</v>
      </c>
      <c r="D23" s="15">
        <f>kb_measures_eco!E17</f>
        <v>58.218499999999999</v>
      </c>
      <c r="E23" s="15">
        <f>kb_measures_eco!E37</f>
        <v>46.883299999999998</v>
      </c>
      <c r="F23" s="15">
        <f>kb_measures_eco!E57</f>
        <v>10.9939</v>
      </c>
    </row>
    <row r="24" spans="1:7" s="17" customFormat="1" ht="13.9" x14ac:dyDescent="0.3">
      <c r="A24" s="4" t="s">
        <v>11</v>
      </c>
      <c r="B24" s="4">
        <v>2070</v>
      </c>
      <c r="C24" s="4" t="s">
        <v>7</v>
      </c>
      <c r="D24" s="14">
        <f>kb_measures_eco!E18</f>
        <v>69.407700000000006</v>
      </c>
      <c r="E24" s="14">
        <f>kb_measures_eco!E38</f>
        <v>58.026800000000001</v>
      </c>
      <c r="F24" s="14">
        <f>kb_measures_eco!E58</f>
        <v>14.655900000000001</v>
      </c>
    </row>
    <row r="25" spans="1:7" s="17" customFormat="1" ht="13.9" x14ac:dyDescent="0.3">
      <c r="A25" s="5" t="s">
        <v>11</v>
      </c>
      <c r="B25" s="5">
        <v>2070</v>
      </c>
      <c r="C25" s="5" t="s">
        <v>8</v>
      </c>
      <c r="D25" s="15">
        <f>kb_measures_eco!E19</f>
        <v>67.189899999999994</v>
      </c>
      <c r="E25" s="15">
        <f>kb_measures_eco!E39</f>
        <v>56.557499999999997</v>
      </c>
      <c r="F25" s="15">
        <f>kb_measures_eco!E59</f>
        <v>12.208</v>
      </c>
    </row>
    <row r="26" spans="1:7" s="17" customFormat="1" ht="13.9" x14ac:dyDescent="0.3">
      <c r="A26" s="4" t="s">
        <v>12</v>
      </c>
      <c r="B26" s="4">
        <v>2070</v>
      </c>
      <c r="C26" s="4" t="s">
        <v>7</v>
      </c>
      <c r="D26" s="14">
        <f>kb_measures_eco!E20</f>
        <v>69.389399999999995</v>
      </c>
      <c r="E26" s="14">
        <f>kb_measures_eco!E40</f>
        <v>56.657800000000002</v>
      </c>
      <c r="F26" s="14">
        <f>kb_measures_eco!E60</f>
        <v>12.4664</v>
      </c>
      <c r="G26" s="17">
        <f>F26/F7-1</f>
        <v>-0.49353018367371815</v>
      </c>
    </row>
    <row r="27" spans="1:7" s="17" customFormat="1" ht="13.5" thickBot="1" x14ac:dyDescent="0.25">
      <c r="A27" s="6" t="s">
        <v>12</v>
      </c>
      <c r="B27" s="6">
        <v>2070</v>
      </c>
      <c r="C27" s="6" t="s">
        <v>8</v>
      </c>
      <c r="D27" s="16">
        <f>kb_measures_eco!E21</f>
        <v>69.7727</v>
      </c>
      <c r="E27" s="16">
        <f>kb_measures_eco!E41</f>
        <v>57.606999999999999</v>
      </c>
      <c r="F27" s="16">
        <f>kb_measures_eco!E61</f>
        <v>14.033300000000001</v>
      </c>
      <c r="G27" s="17">
        <f>F27/F8-1</f>
        <v>-0.14107954927991284</v>
      </c>
    </row>
    <row r="28" spans="1:7" ht="15.75" thickBot="1" x14ac:dyDescent="0.3">
      <c r="D28" s="34"/>
      <c r="E28" s="34"/>
      <c r="F28" s="34"/>
    </row>
    <row r="29" spans="1:7" s="17" customFormat="1" ht="28.15" customHeight="1" x14ac:dyDescent="0.2">
      <c r="A29" s="36" t="s">
        <v>0</v>
      </c>
      <c r="B29" s="36" t="s">
        <v>1</v>
      </c>
      <c r="C29" s="31" t="s">
        <v>2</v>
      </c>
      <c r="D29" s="38" t="s">
        <v>55</v>
      </c>
      <c r="E29" s="38" t="s">
        <v>56</v>
      </c>
      <c r="F29" s="38" t="s">
        <v>133</v>
      </c>
    </row>
    <row r="30" spans="1:7" s="17" customFormat="1" ht="28.15" customHeight="1" thickBot="1" x14ac:dyDescent="0.25">
      <c r="A30" s="37"/>
      <c r="B30" s="37"/>
      <c r="C30" s="32" t="s">
        <v>3</v>
      </c>
      <c r="D30" s="39"/>
      <c r="E30" s="39"/>
      <c r="F30" s="39"/>
    </row>
    <row r="31" spans="1:7" s="17" customFormat="1" ht="12.75" x14ac:dyDescent="0.2">
      <c r="A31" s="3" t="s">
        <v>4</v>
      </c>
      <c r="B31" s="3" t="s">
        <v>4</v>
      </c>
      <c r="C31" s="3" t="s">
        <v>5</v>
      </c>
      <c r="D31" s="13">
        <f>kb_measures_eco!M2</f>
        <v>84.840699999999998</v>
      </c>
      <c r="E31" s="13">
        <f>kb_measures_eco!M22</f>
        <v>92.735200000000006</v>
      </c>
      <c r="F31" s="13">
        <f>kb_measures_eco!M42</f>
        <v>28.303899999999999</v>
      </c>
    </row>
    <row r="32" spans="1:7" s="17" customFormat="1" ht="12.75" x14ac:dyDescent="0.2">
      <c r="A32" s="4" t="s">
        <v>6</v>
      </c>
      <c r="B32" s="4">
        <v>2030</v>
      </c>
      <c r="C32" s="4" t="s">
        <v>7</v>
      </c>
      <c r="D32" s="14">
        <f>kb_measures_eco!L2</f>
        <v>65.072599999999994</v>
      </c>
      <c r="E32" s="14">
        <f>kb_measures_eco!L22</f>
        <v>52.806399999999996</v>
      </c>
      <c r="F32" s="14">
        <f>kb_measures_eco!L42</f>
        <v>19.106000000000002</v>
      </c>
    </row>
    <row r="33" spans="1:6" s="17" customFormat="1" ht="12.75" x14ac:dyDescent="0.2">
      <c r="A33" s="5" t="s">
        <v>6</v>
      </c>
      <c r="B33" s="5">
        <v>2030</v>
      </c>
      <c r="C33" s="5" t="s">
        <v>8</v>
      </c>
      <c r="D33" s="15">
        <f>kb_measures_eco!L3</f>
        <v>64.022999999999996</v>
      </c>
      <c r="E33" s="15">
        <f>kb_measures_eco!L23</f>
        <v>51.209299999999999</v>
      </c>
      <c r="F33" s="15">
        <f>kb_measures_eco!L43</f>
        <v>18.227699999999999</v>
      </c>
    </row>
    <row r="34" spans="1:6" s="17" customFormat="1" ht="12.75" x14ac:dyDescent="0.2">
      <c r="A34" s="4" t="s">
        <v>9</v>
      </c>
      <c r="B34" s="4">
        <v>2030</v>
      </c>
      <c r="C34" s="4" t="s">
        <v>7</v>
      </c>
      <c r="D34" s="14">
        <f>kb_measures_eco!L4</f>
        <v>72.967100000000002</v>
      </c>
      <c r="E34" s="14">
        <f>kb_measures_eco!L24</f>
        <v>59.9069</v>
      </c>
      <c r="F34" s="14">
        <f>kb_measures_eco!L44</f>
        <v>20.735299999999999</v>
      </c>
    </row>
    <row r="35" spans="1:6" s="17" customFormat="1" ht="12.75" x14ac:dyDescent="0.2">
      <c r="A35" s="5" t="s">
        <v>9</v>
      </c>
      <c r="B35" s="5">
        <v>2030</v>
      </c>
      <c r="C35" s="5" t="s">
        <v>8</v>
      </c>
      <c r="D35" s="15">
        <f>kb_measures_eco!L5</f>
        <v>73.030900000000003</v>
      </c>
      <c r="E35" s="15">
        <f>kb_measures_eco!L25</f>
        <v>59.368400000000001</v>
      </c>
      <c r="F35" s="15">
        <f>kb_measures_eco!L45</f>
        <v>23.155899999999999</v>
      </c>
    </row>
    <row r="36" spans="1:6" s="17" customFormat="1" ht="12.75" x14ac:dyDescent="0.2">
      <c r="A36" s="4" t="s">
        <v>10</v>
      </c>
      <c r="B36" s="4">
        <v>2030</v>
      </c>
      <c r="C36" s="4" t="s">
        <v>7</v>
      </c>
      <c r="D36" s="14">
        <f>kb_measures_eco!L6</f>
        <v>61.367199999999997</v>
      </c>
      <c r="E36" s="14">
        <f>kb_measures_eco!L26</f>
        <v>50.451799999999999</v>
      </c>
      <c r="F36" s="14">
        <f>kb_measures_eco!L46</f>
        <v>13.507300000000001</v>
      </c>
    </row>
    <row r="37" spans="1:6" s="17" customFormat="1" ht="12.75" x14ac:dyDescent="0.2">
      <c r="A37" s="5" t="s">
        <v>10</v>
      </c>
      <c r="B37" s="5">
        <v>2030</v>
      </c>
      <c r="C37" s="5" t="s">
        <v>8</v>
      </c>
      <c r="D37" s="15">
        <f>kb_measures_eco!L7</f>
        <v>63.082999999999998</v>
      </c>
      <c r="E37" s="15">
        <f>kb_measures_eco!L27</f>
        <v>50.579500000000003</v>
      </c>
      <c r="F37" s="15">
        <f>kb_measures_eco!L47</f>
        <v>15.2415</v>
      </c>
    </row>
    <row r="38" spans="1:6" s="17" customFormat="1" ht="12.75" x14ac:dyDescent="0.2">
      <c r="A38" s="4" t="s">
        <v>11</v>
      </c>
      <c r="B38" s="4">
        <v>2030</v>
      </c>
      <c r="C38" s="4" t="s">
        <v>7</v>
      </c>
      <c r="D38" s="14">
        <f>kb_measures_eco!L8</f>
        <v>69.562799999999996</v>
      </c>
      <c r="E38" s="14">
        <f>kb_measures_eco!L28</f>
        <v>57.305799999999998</v>
      </c>
      <c r="F38" s="14">
        <f>kb_measures_eco!L48</f>
        <v>15.5703</v>
      </c>
    </row>
    <row r="39" spans="1:6" s="17" customFormat="1" ht="12.75" x14ac:dyDescent="0.2">
      <c r="A39" s="5" t="s">
        <v>11</v>
      </c>
      <c r="B39" s="5">
        <v>2030</v>
      </c>
      <c r="C39" s="5" t="s">
        <v>8</v>
      </c>
      <c r="D39" s="15">
        <f>kb_measures_eco!L9</f>
        <v>69.754499999999993</v>
      </c>
      <c r="E39" s="15">
        <f>kb_measures_eco!L29</f>
        <v>57.889899999999997</v>
      </c>
      <c r="F39" s="15">
        <f>kb_measures_eco!L49</f>
        <v>15.9107</v>
      </c>
    </row>
    <row r="40" spans="1:6" s="17" customFormat="1" ht="12.75" x14ac:dyDescent="0.2">
      <c r="A40" s="4" t="s">
        <v>12</v>
      </c>
      <c r="B40" s="4">
        <v>2030</v>
      </c>
      <c r="C40" s="4" t="s">
        <v>7</v>
      </c>
      <c r="D40" s="14">
        <f>kb_measures_eco!L10</f>
        <v>67.865300000000005</v>
      </c>
      <c r="E40" s="14">
        <f>kb_measures_eco!L30</f>
        <v>54.348799999999997</v>
      </c>
      <c r="F40" s="14">
        <f>kb_measures_eco!L50</f>
        <v>19.541899999999998</v>
      </c>
    </row>
    <row r="41" spans="1:6" s="17" customFormat="1" ht="13.5" thickBot="1" x14ac:dyDescent="0.25">
      <c r="A41" s="6" t="s">
        <v>12</v>
      </c>
      <c r="B41" s="6">
        <v>2030</v>
      </c>
      <c r="C41" s="6" t="s">
        <v>8</v>
      </c>
      <c r="D41" s="16">
        <f>kb_measures_eco!L11</f>
        <v>68.9148</v>
      </c>
      <c r="E41" s="16">
        <f>kb_measures_eco!L31</f>
        <v>54.458300000000001</v>
      </c>
      <c r="F41" s="16">
        <f>kb_measures_eco!L51</f>
        <v>16.564900000000002</v>
      </c>
    </row>
    <row r="42" spans="1:6" s="17" customFormat="1" ht="12.75" x14ac:dyDescent="0.2">
      <c r="A42" s="4" t="s">
        <v>6</v>
      </c>
      <c r="B42" s="4">
        <v>2070</v>
      </c>
      <c r="C42" s="4" t="s">
        <v>7</v>
      </c>
      <c r="D42" s="14">
        <f>kb_measures_eco!L12</f>
        <v>62.416699999999999</v>
      </c>
      <c r="E42" s="14">
        <f>kb_measures_eco!L32</f>
        <v>50.679900000000004</v>
      </c>
      <c r="F42" s="14">
        <f>kb_measures_eco!L52</f>
        <v>15.304399999999999</v>
      </c>
    </row>
    <row r="43" spans="1:6" s="17" customFormat="1" ht="12.75" x14ac:dyDescent="0.2">
      <c r="A43" s="5" t="s">
        <v>6</v>
      </c>
      <c r="B43" s="5">
        <v>2070</v>
      </c>
      <c r="C43" s="5" t="s">
        <v>8</v>
      </c>
      <c r="D43" s="15">
        <f>kb_measures_eco!L13</f>
        <v>65.711399999999998</v>
      </c>
      <c r="E43" s="15">
        <f>kb_measures_eco!L33</f>
        <v>51.893799999999999</v>
      </c>
      <c r="F43" s="15">
        <f>kb_measures_eco!L53</f>
        <v>18.3202</v>
      </c>
    </row>
    <row r="44" spans="1:6" s="17" customFormat="1" ht="12.75" x14ac:dyDescent="0.2">
      <c r="A44" s="4" t="s">
        <v>9</v>
      </c>
      <c r="B44" s="4">
        <v>2070</v>
      </c>
      <c r="C44" s="4" t="s">
        <v>7</v>
      </c>
      <c r="D44" s="14">
        <f>kb_measures_eco!L14</f>
        <v>71.917500000000004</v>
      </c>
      <c r="E44" s="14">
        <f>kb_measures_eco!L34</f>
        <v>60.856099999999998</v>
      </c>
      <c r="F44" s="14">
        <f>kb_measures_eco!L54</f>
        <v>17.4467</v>
      </c>
    </row>
    <row r="45" spans="1:6" s="17" customFormat="1" ht="12.75" x14ac:dyDescent="0.2">
      <c r="A45" s="5" t="s">
        <v>9</v>
      </c>
      <c r="B45" s="5">
        <v>2070</v>
      </c>
      <c r="C45" s="5" t="s">
        <v>8</v>
      </c>
      <c r="D45" s="15">
        <f>kb_measures_eco!L15</f>
        <v>75.294300000000007</v>
      </c>
      <c r="E45" s="15">
        <f>kb_measures_eco!L35</f>
        <v>62.973399999999998</v>
      </c>
      <c r="F45" s="15">
        <f>kb_measures_eco!L55</f>
        <v>18.302600000000002</v>
      </c>
    </row>
    <row r="46" spans="1:6" s="17" customFormat="1" ht="12.75" x14ac:dyDescent="0.2">
      <c r="A46" s="4" t="s">
        <v>10</v>
      </c>
      <c r="B46" s="4">
        <v>2070</v>
      </c>
      <c r="C46" s="4" t="s">
        <v>7</v>
      </c>
      <c r="D46" s="14">
        <f>kb_measures_eco!L16</f>
        <v>56.2654</v>
      </c>
      <c r="E46" s="14">
        <f>kb_measures_eco!L36</f>
        <v>45.660299999999999</v>
      </c>
      <c r="F46" s="14">
        <f>kb_measures_eco!L56</f>
        <v>10.3992</v>
      </c>
    </row>
    <row r="47" spans="1:6" s="17" customFormat="1" ht="12.75" x14ac:dyDescent="0.2">
      <c r="A47" s="5" t="s">
        <v>10</v>
      </c>
      <c r="B47" s="5">
        <v>2070</v>
      </c>
      <c r="C47" s="5" t="s">
        <v>8</v>
      </c>
      <c r="D47" s="15">
        <f>kb_measures_eco!L17</f>
        <v>56.3658</v>
      </c>
      <c r="E47" s="15">
        <f>kb_measures_eco!L37</f>
        <v>45.377400000000002</v>
      </c>
      <c r="F47" s="15">
        <f>kb_measures_eco!L57</f>
        <v>14.9239</v>
      </c>
    </row>
    <row r="48" spans="1:6" s="17" customFormat="1" ht="12.75" x14ac:dyDescent="0.2">
      <c r="A48" s="4" t="s">
        <v>11</v>
      </c>
      <c r="B48" s="4">
        <v>2070</v>
      </c>
      <c r="C48" s="4" t="s">
        <v>7</v>
      </c>
      <c r="D48" s="14">
        <f>kb_measures_eco!L18</f>
        <v>67.618899999999996</v>
      </c>
      <c r="E48" s="14">
        <f>kb_measures_eco!L38</f>
        <v>56.073700000000002</v>
      </c>
      <c r="F48" s="14">
        <f>kb_measures_eco!L58</f>
        <v>17.683800000000002</v>
      </c>
    </row>
    <row r="49" spans="1:6" s="17" customFormat="1" ht="12.75" x14ac:dyDescent="0.2">
      <c r="A49" s="5" t="s">
        <v>11</v>
      </c>
      <c r="B49" s="5">
        <v>2070</v>
      </c>
      <c r="C49" s="5" t="s">
        <v>8</v>
      </c>
      <c r="D49" s="15">
        <f>kb_measures_eco!L19</f>
        <v>64.123400000000004</v>
      </c>
      <c r="E49" s="15">
        <f>kb_measures_eco!L39</f>
        <v>54.440100000000001</v>
      </c>
      <c r="F49" s="15">
        <f>kb_measures_eco!L59</f>
        <v>15.687900000000001</v>
      </c>
    </row>
    <row r="50" spans="1:6" s="17" customFormat="1" ht="12.75" x14ac:dyDescent="0.2">
      <c r="A50" s="4" t="s">
        <v>12</v>
      </c>
      <c r="B50" s="4">
        <v>2070</v>
      </c>
      <c r="C50" s="4" t="s">
        <v>7</v>
      </c>
      <c r="D50" s="14">
        <f>kb_measures_eco!L20</f>
        <v>67.920100000000005</v>
      </c>
      <c r="E50" s="14">
        <f>kb_measures_eco!L40</f>
        <v>55.544400000000003</v>
      </c>
      <c r="F50" s="14">
        <f>kb_measures_eco!L60</f>
        <v>15.5701</v>
      </c>
    </row>
    <row r="51" spans="1:6" s="17" customFormat="1" ht="13.5" thickBot="1" x14ac:dyDescent="0.25">
      <c r="A51" s="6" t="s">
        <v>12</v>
      </c>
      <c r="B51" s="6">
        <v>2070</v>
      </c>
      <c r="C51" s="6" t="s">
        <v>8</v>
      </c>
      <c r="D51" s="16">
        <f>kb_measures_eco!L21</f>
        <v>68.047799999999995</v>
      </c>
      <c r="E51" s="16">
        <f>kb_measures_eco!L41</f>
        <v>55.225000000000001</v>
      </c>
      <c r="F51" s="16">
        <f>kb_measures_eco!L61</f>
        <v>17.075800000000001</v>
      </c>
    </row>
  </sheetData>
  <mergeCells count="10">
    <mergeCell ref="A5:A6"/>
    <mergeCell ref="B5:B6"/>
    <mergeCell ref="D5:D6"/>
    <mergeCell ref="F5:F6"/>
    <mergeCell ref="E5:E6"/>
    <mergeCell ref="A29:A30"/>
    <mergeCell ref="B29:B30"/>
    <mergeCell ref="D29:D30"/>
    <mergeCell ref="E29:E30"/>
    <mergeCell ref="F29:F3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J51"/>
  <sheetViews>
    <sheetView zoomScale="90" zoomScaleNormal="90" workbookViewId="0">
      <selection activeCell="D32" sqref="D32"/>
    </sheetView>
  </sheetViews>
  <sheetFormatPr defaultRowHeight="15" x14ac:dyDescent="0.25"/>
  <cols>
    <col min="1" max="1" width="15.42578125" customWidth="1"/>
    <col min="3" max="3" width="11" customWidth="1"/>
    <col min="4" max="10" width="15.7109375" customWidth="1"/>
  </cols>
  <sheetData>
    <row r="1" spans="1:10" ht="14.45" x14ac:dyDescent="0.3">
      <c r="A1" t="s">
        <v>49</v>
      </c>
    </row>
    <row r="2" spans="1:10" ht="14.45" x14ac:dyDescent="0.3">
      <c r="A2" t="s">
        <v>50</v>
      </c>
    </row>
    <row r="4" spans="1:10" thickBot="1" x14ac:dyDescent="0.35">
      <c r="D4" s="12"/>
      <c r="E4" s="12"/>
      <c r="F4" s="12"/>
      <c r="G4" s="12"/>
      <c r="H4" s="12"/>
      <c r="I4" s="12"/>
      <c r="J4" s="12"/>
    </row>
    <row r="5" spans="1:10" ht="28.9" customHeight="1" x14ac:dyDescent="0.25">
      <c r="A5" s="36" t="s">
        <v>0</v>
      </c>
      <c r="B5" s="36" t="s">
        <v>1</v>
      </c>
      <c r="C5" s="1" t="s">
        <v>2</v>
      </c>
      <c r="D5" s="40" t="s">
        <v>39</v>
      </c>
      <c r="E5" s="40" t="s">
        <v>40</v>
      </c>
      <c r="F5" s="40" t="s">
        <v>41</v>
      </c>
      <c r="G5" s="40" t="s">
        <v>42</v>
      </c>
      <c r="H5" s="40" t="s">
        <v>43</v>
      </c>
      <c r="I5" s="40" t="s">
        <v>44</v>
      </c>
      <c r="J5" s="40" t="s">
        <v>45</v>
      </c>
    </row>
    <row r="6" spans="1:10" ht="28.9" customHeight="1" thickBot="1" x14ac:dyDescent="0.3">
      <c r="A6" s="37"/>
      <c r="B6" s="37"/>
      <c r="C6" s="2" t="s">
        <v>3</v>
      </c>
      <c r="D6" s="41"/>
      <c r="E6" s="41"/>
      <c r="F6" s="41"/>
      <c r="G6" s="41"/>
      <c r="H6" s="41"/>
      <c r="I6" s="41"/>
      <c r="J6" s="41"/>
    </row>
    <row r="7" spans="1:10" ht="14.45" x14ac:dyDescent="0.3">
      <c r="A7" s="3" t="s">
        <v>4</v>
      </c>
      <c r="B7" s="3" t="s">
        <v>4</v>
      </c>
      <c r="C7" s="3" t="s">
        <v>5</v>
      </c>
      <c r="D7" s="13">
        <f>kb_measures_rec_fishing!F62</f>
        <v>247.66669999999999</v>
      </c>
      <c r="E7" s="13">
        <f>kb_measures_rec_fishing!F2</f>
        <v>154.9</v>
      </c>
      <c r="F7" s="13">
        <f>kb_measures_rec_fishing!F22</f>
        <v>220.4333</v>
      </c>
      <c r="G7" s="13">
        <f>kb_measures_rec_fishing!F42</f>
        <v>274.73329999999999</v>
      </c>
      <c r="H7" s="13">
        <f>kb_measures_rec_fishing!F102</f>
        <v>183.9667</v>
      </c>
      <c r="I7" s="13">
        <f>kb_measures_rec_fishing!F82</f>
        <v>213.9333</v>
      </c>
      <c r="J7" s="13">
        <f>kb_measures_rec_fishing!F122</f>
        <v>252.9333</v>
      </c>
    </row>
    <row r="8" spans="1:10" ht="14.45" x14ac:dyDescent="0.3">
      <c r="A8" s="4" t="s">
        <v>6</v>
      </c>
      <c r="B8" s="4">
        <v>2030</v>
      </c>
      <c r="C8" s="4" t="s">
        <v>7</v>
      </c>
      <c r="D8" s="14">
        <f>kb_measures_rec_fishing!E62</f>
        <v>257.23329999999999</v>
      </c>
      <c r="E8" s="14">
        <f>kb_measures_rec_fishing!E2</f>
        <v>157.69999999999999</v>
      </c>
      <c r="F8" s="14">
        <f>kb_measures_rec_fishing!E22</f>
        <v>257.8</v>
      </c>
      <c r="G8" s="14">
        <f>kb_measures_rec_fishing!E42</f>
        <v>281.9667</v>
      </c>
      <c r="H8" s="14">
        <f>kb_measures_rec_fishing!E102</f>
        <v>197.1</v>
      </c>
      <c r="I8" s="14">
        <f>kb_measures_rec_fishing!E82</f>
        <v>231.9667</v>
      </c>
      <c r="J8" s="14">
        <f>kb_measures_rec_fishing!E122</f>
        <v>261.8</v>
      </c>
    </row>
    <row r="9" spans="1:10" ht="14.45" x14ac:dyDescent="0.3">
      <c r="A9" s="5" t="s">
        <v>6</v>
      </c>
      <c r="B9" s="5">
        <v>2030</v>
      </c>
      <c r="C9" s="5" t="s">
        <v>8</v>
      </c>
      <c r="D9" s="15">
        <f>kb_measures_rec_fishing!E63</f>
        <v>263.36669999999998</v>
      </c>
      <c r="E9" s="15">
        <f>kb_measures_rec_fishing!E3</f>
        <v>166.0333</v>
      </c>
      <c r="F9" s="15">
        <f>kb_measures_rec_fishing!E23</f>
        <v>257.5333</v>
      </c>
      <c r="G9" s="15">
        <f>kb_measures_rec_fishing!E43</f>
        <v>277.5333</v>
      </c>
      <c r="H9" s="15">
        <f>kb_measures_rec_fishing!E103</f>
        <v>199.86670000000001</v>
      </c>
      <c r="I9" s="15">
        <f>kb_measures_rec_fishing!E83</f>
        <v>233.66669999999999</v>
      </c>
      <c r="J9" s="15">
        <f>kb_measures_rec_fishing!E123</f>
        <v>262.89999999999998</v>
      </c>
    </row>
    <row r="10" spans="1:10" ht="14.45" x14ac:dyDescent="0.3">
      <c r="A10" s="4" t="s">
        <v>9</v>
      </c>
      <c r="B10" s="4">
        <v>2030</v>
      </c>
      <c r="C10" s="4" t="s">
        <v>7</v>
      </c>
      <c r="D10" s="14">
        <f>kb_measures_rec_fishing!E64</f>
        <v>228.2</v>
      </c>
      <c r="E10" s="14">
        <f>kb_measures_rec_fishing!E4</f>
        <v>124.5667</v>
      </c>
      <c r="F10" s="14">
        <f>kb_measures_rec_fishing!E24</f>
        <v>236</v>
      </c>
      <c r="G10" s="14">
        <f>kb_measures_rec_fishing!E44</f>
        <v>268.66669999999999</v>
      </c>
      <c r="H10" s="14">
        <f>kb_measures_rec_fishing!E104</f>
        <v>173.6</v>
      </c>
      <c r="I10" s="14">
        <f>kb_measures_rec_fishing!E84</f>
        <v>199.66669999999999</v>
      </c>
      <c r="J10" s="14">
        <f>kb_measures_rec_fishing!E124</f>
        <v>232.86670000000001</v>
      </c>
    </row>
    <row r="11" spans="1:10" ht="14.45" x14ac:dyDescent="0.3">
      <c r="A11" s="5" t="s">
        <v>9</v>
      </c>
      <c r="B11" s="5">
        <v>2030</v>
      </c>
      <c r="C11" s="5" t="s">
        <v>8</v>
      </c>
      <c r="D11" s="15">
        <f>kb_measures_rec_fishing!E65</f>
        <v>233.5667</v>
      </c>
      <c r="E11" s="15">
        <f>kb_measures_rec_fishing!E5</f>
        <v>136.73330000000001</v>
      </c>
      <c r="F11" s="15">
        <f>kb_measures_rec_fishing!E25</f>
        <v>243.3</v>
      </c>
      <c r="G11" s="15">
        <f>kb_measures_rec_fishing!E45</f>
        <v>274.39999999999998</v>
      </c>
      <c r="H11" s="15">
        <f>kb_measures_rec_fishing!E105</f>
        <v>179.1</v>
      </c>
      <c r="I11" s="15">
        <f>kb_measures_rec_fishing!E85</f>
        <v>206.36670000000001</v>
      </c>
      <c r="J11" s="15">
        <f>kb_measures_rec_fishing!E125</f>
        <v>236.8</v>
      </c>
    </row>
    <row r="12" spans="1:10" ht="14.45" x14ac:dyDescent="0.3">
      <c r="A12" s="4" t="s">
        <v>10</v>
      </c>
      <c r="B12" s="4">
        <v>2030</v>
      </c>
      <c r="C12" s="4" t="s">
        <v>7</v>
      </c>
      <c r="D12" s="14">
        <f>kb_measures_rec_fishing!E66</f>
        <v>272.89999999999998</v>
      </c>
      <c r="E12" s="14">
        <f>kb_measures_rec_fishing!E6</f>
        <v>191.63329999999999</v>
      </c>
      <c r="F12" s="14">
        <f>kb_measures_rec_fishing!E26</f>
        <v>275.39999999999998</v>
      </c>
      <c r="G12" s="14">
        <f>kb_measures_rec_fishing!E46</f>
        <v>285.16669999999999</v>
      </c>
      <c r="H12" s="14">
        <f>kb_measures_rec_fishing!E106</f>
        <v>211.5333</v>
      </c>
      <c r="I12" s="14">
        <f>kb_measures_rec_fishing!E86</f>
        <v>244.0667</v>
      </c>
      <c r="J12" s="14">
        <f>kb_measures_rec_fishing!E126</f>
        <v>272.5333</v>
      </c>
    </row>
    <row r="13" spans="1:10" ht="14.45" x14ac:dyDescent="0.3">
      <c r="A13" s="5" t="s">
        <v>10</v>
      </c>
      <c r="B13" s="5">
        <v>2030</v>
      </c>
      <c r="C13" s="5" t="s">
        <v>8</v>
      </c>
      <c r="D13" s="15">
        <f>kb_measures_rec_fishing!E67</f>
        <v>266.5333</v>
      </c>
      <c r="E13" s="15">
        <f>kb_measures_rec_fishing!E7</f>
        <v>193.76669999999999</v>
      </c>
      <c r="F13" s="15">
        <f>kb_measures_rec_fishing!E27</f>
        <v>271.56670000000003</v>
      </c>
      <c r="G13" s="15">
        <f>kb_measures_rec_fishing!E47</f>
        <v>287.5333</v>
      </c>
      <c r="H13" s="15">
        <f>kb_measures_rec_fishing!E107</f>
        <v>210.23330000000001</v>
      </c>
      <c r="I13" s="15">
        <f>kb_measures_rec_fishing!E87</f>
        <v>242.26669999999999</v>
      </c>
      <c r="J13" s="15">
        <f>kb_measures_rec_fishing!E127</f>
        <v>273.9667</v>
      </c>
    </row>
    <row r="14" spans="1:10" ht="14.45" x14ac:dyDescent="0.3">
      <c r="A14" s="4" t="s">
        <v>11</v>
      </c>
      <c r="B14" s="4">
        <v>2030</v>
      </c>
      <c r="C14" s="4" t="s">
        <v>7</v>
      </c>
      <c r="D14" s="14">
        <f>kb_measures_rec_fishing!E68</f>
        <v>224.9333</v>
      </c>
      <c r="E14" s="14">
        <f>kb_measures_rec_fishing!E8</f>
        <v>146.36670000000001</v>
      </c>
      <c r="F14" s="14">
        <f>kb_measures_rec_fishing!E28</f>
        <v>243.7</v>
      </c>
      <c r="G14" s="14">
        <f>kb_measures_rec_fishing!E48</f>
        <v>266.10000000000002</v>
      </c>
      <c r="H14" s="14">
        <f>kb_measures_rec_fishing!E108</f>
        <v>183.86670000000001</v>
      </c>
      <c r="I14" s="14">
        <f>kb_measures_rec_fishing!E88</f>
        <v>211.4333</v>
      </c>
      <c r="J14" s="14">
        <f>kb_measures_rec_fishing!E128</f>
        <v>241.0333</v>
      </c>
    </row>
    <row r="15" spans="1:10" ht="14.45" x14ac:dyDescent="0.3">
      <c r="A15" s="5" t="s">
        <v>11</v>
      </c>
      <c r="B15" s="5">
        <v>2030</v>
      </c>
      <c r="C15" s="5" t="s">
        <v>8</v>
      </c>
      <c r="D15" s="15">
        <f>kb_measures_rec_fishing!E69</f>
        <v>226.83330000000001</v>
      </c>
      <c r="E15" s="15">
        <f>kb_measures_rec_fishing!E9</f>
        <v>143.5333</v>
      </c>
      <c r="F15" s="15">
        <f>kb_measures_rec_fishing!E29</f>
        <v>243.9</v>
      </c>
      <c r="G15" s="15">
        <f>kb_measures_rec_fishing!E49</f>
        <v>270.2</v>
      </c>
      <c r="H15" s="15">
        <f>kb_measures_rec_fishing!E109</f>
        <v>185.23330000000001</v>
      </c>
      <c r="I15" s="15">
        <f>kb_measures_rec_fishing!E89</f>
        <v>214.5667</v>
      </c>
      <c r="J15" s="15">
        <f>kb_measures_rec_fishing!E129</f>
        <v>241.66669999999999</v>
      </c>
    </row>
    <row r="16" spans="1:10" ht="14.45" x14ac:dyDescent="0.3">
      <c r="A16" s="4" t="s">
        <v>12</v>
      </c>
      <c r="B16" s="4">
        <v>2030</v>
      </c>
      <c r="C16" s="4" t="s">
        <v>7</v>
      </c>
      <c r="D16" s="14">
        <f>kb_measures_rec_fishing!E70</f>
        <v>251.83330000000001</v>
      </c>
      <c r="E16" s="14">
        <f>kb_measures_rec_fishing!E10</f>
        <v>156.4333</v>
      </c>
      <c r="F16" s="14">
        <f>kb_measures_rec_fishing!E30</f>
        <v>256.13330000000002</v>
      </c>
      <c r="G16" s="14">
        <f>kb_measures_rec_fishing!E50</f>
        <v>280.33330000000001</v>
      </c>
      <c r="H16" s="14">
        <f>kb_measures_rec_fishing!E110</f>
        <v>188.5</v>
      </c>
      <c r="I16" s="14">
        <f>kb_measures_rec_fishing!E90</f>
        <v>221.1</v>
      </c>
      <c r="J16" s="14">
        <f>kb_measures_rec_fishing!E130</f>
        <v>254.6</v>
      </c>
    </row>
    <row r="17" spans="1:10" thickBot="1" x14ac:dyDescent="0.35">
      <c r="A17" s="6" t="s">
        <v>12</v>
      </c>
      <c r="B17" s="6">
        <v>2030</v>
      </c>
      <c r="C17" s="6" t="s">
        <v>8</v>
      </c>
      <c r="D17" s="16">
        <f>kb_measures_rec_fishing!E71</f>
        <v>239.0333</v>
      </c>
      <c r="E17" s="16">
        <f>kb_measures_rec_fishing!E11</f>
        <v>144.30000000000001</v>
      </c>
      <c r="F17" s="16">
        <f>kb_measures_rec_fishing!E31</f>
        <v>249.36670000000001</v>
      </c>
      <c r="G17" s="16">
        <f>kb_measures_rec_fishing!E51</f>
        <v>274.89999999999998</v>
      </c>
      <c r="H17" s="16">
        <f>kb_measures_rec_fishing!E111</f>
        <v>192.4</v>
      </c>
      <c r="I17" s="16">
        <f>kb_measures_rec_fishing!E91</f>
        <v>222.4333</v>
      </c>
      <c r="J17" s="16">
        <f>kb_measures_rec_fishing!E131</f>
        <v>255.8</v>
      </c>
    </row>
    <row r="18" spans="1:10" ht="14.45" x14ac:dyDescent="0.3">
      <c r="A18" s="4" t="s">
        <v>6</v>
      </c>
      <c r="B18" s="4">
        <v>2070</v>
      </c>
      <c r="C18" s="4" t="s">
        <v>7</v>
      </c>
      <c r="D18" s="14">
        <f>kb_measures_rec_fishing!E72</f>
        <v>261</v>
      </c>
      <c r="E18" s="14">
        <f>kb_measures_rec_fishing!E12</f>
        <v>176.33330000000001</v>
      </c>
      <c r="F18" s="14">
        <f>kb_measures_rec_fishing!E32</f>
        <v>267.39999999999998</v>
      </c>
      <c r="G18" s="14">
        <f>kb_measures_rec_fishing!E52</f>
        <v>285.23329999999999</v>
      </c>
      <c r="H18" s="14">
        <f>kb_measures_rec_fishing!E112</f>
        <v>211.1</v>
      </c>
      <c r="I18" s="14">
        <f>kb_measures_rec_fishing!E92</f>
        <v>243.4667</v>
      </c>
      <c r="J18" s="14">
        <f>kb_measures_rec_fishing!E132</f>
        <v>272.4667</v>
      </c>
    </row>
    <row r="19" spans="1:10" ht="14.45" x14ac:dyDescent="0.3">
      <c r="A19" s="5" t="s">
        <v>6</v>
      </c>
      <c r="B19" s="5">
        <v>2070</v>
      </c>
      <c r="C19" s="5" t="s">
        <v>8</v>
      </c>
      <c r="D19" s="15">
        <f>kb_measures_rec_fishing!E73</f>
        <v>257.43329999999997</v>
      </c>
      <c r="E19" s="15">
        <f>kb_measures_rec_fishing!E13</f>
        <v>176</v>
      </c>
      <c r="F19" s="15">
        <f>kb_measures_rec_fishing!E33</f>
        <v>266.0333</v>
      </c>
      <c r="G19" s="15">
        <f>kb_measures_rec_fishing!E53</f>
        <v>284.26670000000001</v>
      </c>
      <c r="H19" s="15">
        <f>kb_measures_rec_fishing!E113</f>
        <v>200.5667</v>
      </c>
      <c r="I19" s="15">
        <f>kb_measures_rec_fishing!E93</f>
        <v>238.1</v>
      </c>
      <c r="J19" s="15">
        <f>kb_measures_rec_fishing!E133</f>
        <v>265.76670000000001</v>
      </c>
    </row>
    <row r="20" spans="1:10" ht="14.45" x14ac:dyDescent="0.3">
      <c r="A20" s="4" t="s">
        <v>9</v>
      </c>
      <c r="B20" s="4">
        <v>2070</v>
      </c>
      <c r="C20" s="4" t="s">
        <v>7</v>
      </c>
      <c r="D20" s="14">
        <f>kb_measures_rec_fishing!E74</f>
        <v>207.2</v>
      </c>
      <c r="E20" s="14">
        <f>kb_measures_rec_fishing!E14</f>
        <v>119.8</v>
      </c>
      <c r="F20" s="14">
        <f>kb_measures_rec_fishing!E34</f>
        <v>229.0333</v>
      </c>
      <c r="G20" s="14">
        <f>kb_measures_rec_fishing!E54</f>
        <v>262.86669999999998</v>
      </c>
      <c r="H20" s="14">
        <f>kb_measures_rec_fishing!E114</f>
        <v>175.9</v>
      </c>
      <c r="I20" s="14">
        <f>kb_measures_rec_fishing!E94</f>
        <v>207.2</v>
      </c>
      <c r="J20" s="14">
        <f>kb_measures_rec_fishing!E134</f>
        <v>235.2</v>
      </c>
    </row>
    <row r="21" spans="1:10" ht="14.45" x14ac:dyDescent="0.3">
      <c r="A21" s="5" t="s">
        <v>9</v>
      </c>
      <c r="B21" s="5">
        <v>2070</v>
      </c>
      <c r="C21" s="5" t="s">
        <v>8</v>
      </c>
      <c r="D21" s="15">
        <f>kb_measures_rec_fishing!E75</f>
        <v>212.86670000000001</v>
      </c>
      <c r="E21" s="15">
        <f>kb_measures_rec_fishing!E15</f>
        <v>125.9667</v>
      </c>
      <c r="F21" s="15">
        <f>kb_measures_rec_fishing!E35</f>
        <v>233.5333</v>
      </c>
      <c r="G21" s="15">
        <f>kb_measures_rec_fishing!E55</f>
        <v>269.2</v>
      </c>
      <c r="H21" s="15">
        <f>kb_measures_rec_fishing!E115</f>
        <v>175.36670000000001</v>
      </c>
      <c r="I21" s="15">
        <f>kb_measures_rec_fishing!E95</f>
        <v>206.2</v>
      </c>
      <c r="J21" s="15">
        <f>kb_measures_rec_fishing!E135</f>
        <v>234.3</v>
      </c>
    </row>
    <row r="22" spans="1:10" ht="14.45" x14ac:dyDescent="0.3">
      <c r="A22" s="4" t="s">
        <v>10</v>
      </c>
      <c r="B22" s="4">
        <v>2070</v>
      </c>
      <c r="C22" s="4" t="s">
        <v>7</v>
      </c>
      <c r="D22" s="14">
        <f>kb_measures_rec_fishing!E76</f>
        <v>265.10000000000002</v>
      </c>
      <c r="E22" s="14">
        <f>kb_measures_rec_fishing!E16</f>
        <v>198.16669999999999</v>
      </c>
      <c r="F22" s="14">
        <f>kb_measures_rec_fishing!E36</f>
        <v>275.56670000000003</v>
      </c>
      <c r="G22" s="14">
        <f>kb_measures_rec_fishing!E56</f>
        <v>285.0333</v>
      </c>
      <c r="H22" s="14">
        <f>kb_measures_rec_fishing!E116</f>
        <v>216.26669999999999</v>
      </c>
      <c r="I22" s="14">
        <f>kb_measures_rec_fishing!E96</f>
        <v>249.5333</v>
      </c>
      <c r="J22" s="14">
        <f>kb_measures_rec_fishing!E136</f>
        <v>281.56670000000003</v>
      </c>
    </row>
    <row r="23" spans="1:10" x14ac:dyDescent="0.25">
      <c r="A23" s="5" t="s">
        <v>10</v>
      </c>
      <c r="B23" s="5">
        <v>2070</v>
      </c>
      <c r="C23" s="5" t="s">
        <v>8</v>
      </c>
      <c r="D23" s="15">
        <f>kb_measures_rec_fishing!E77</f>
        <v>253.76669999999999</v>
      </c>
      <c r="E23" s="15">
        <f>kb_measures_rec_fishing!E17</f>
        <v>194.66669999999999</v>
      </c>
      <c r="F23" s="15">
        <f>kb_measures_rec_fishing!E37</f>
        <v>263.5</v>
      </c>
      <c r="G23" s="15">
        <f>kb_measures_rec_fishing!E57</f>
        <v>280.39999999999998</v>
      </c>
      <c r="H23" s="15">
        <f>kb_measures_rec_fishing!E117</f>
        <v>211.26669999999999</v>
      </c>
      <c r="I23" s="15">
        <f>kb_measures_rec_fishing!E97</f>
        <v>246.16669999999999</v>
      </c>
      <c r="J23" s="15">
        <f>kb_measures_rec_fishing!E137</f>
        <v>279.5</v>
      </c>
    </row>
    <row r="24" spans="1:10" x14ac:dyDescent="0.25">
      <c r="A24" s="4" t="s">
        <v>11</v>
      </c>
      <c r="B24" s="4">
        <v>2070</v>
      </c>
      <c r="C24" s="4" t="s">
        <v>7</v>
      </c>
      <c r="D24" s="14">
        <f>kb_measures_rec_fishing!E78</f>
        <v>213.63329999999999</v>
      </c>
      <c r="E24" s="14">
        <f>kb_measures_rec_fishing!E18</f>
        <v>138.4333</v>
      </c>
      <c r="F24" s="14">
        <f>kb_measures_rec_fishing!E38</f>
        <v>233.8</v>
      </c>
      <c r="G24" s="14">
        <f>kb_measures_rec_fishing!E58</f>
        <v>261.23329999999999</v>
      </c>
      <c r="H24" s="14">
        <f>kb_measures_rec_fishing!E118</f>
        <v>194.86670000000001</v>
      </c>
      <c r="I24" s="14">
        <f>kb_measures_rec_fishing!E98</f>
        <v>221.66669999999999</v>
      </c>
      <c r="J24" s="14">
        <f>kb_measures_rec_fishing!E138</f>
        <v>251.9</v>
      </c>
    </row>
    <row r="25" spans="1:10" x14ac:dyDescent="0.25">
      <c r="A25" s="5" t="s">
        <v>11</v>
      </c>
      <c r="B25" s="5">
        <v>2070</v>
      </c>
      <c r="C25" s="5" t="s">
        <v>8</v>
      </c>
      <c r="D25" s="15">
        <f>kb_measures_rec_fishing!E79</f>
        <v>207.73330000000001</v>
      </c>
      <c r="E25" s="15">
        <f>kb_measures_rec_fishing!E19</f>
        <v>138</v>
      </c>
      <c r="F25" s="15">
        <f>kb_measures_rec_fishing!E39</f>
        <v>229.3</v>
      </c>
      <c r="G25" s="15">
        <f>kb_measures_rec_fishing!E59</f>
        <v>247.0667</v>
      </c>
      <c r="H25" s="15">
        <f>kb_measures_rec_fishing!E119</f>
        <v>189.63329999999999</v>
      </c>
      <c r="I25" s="15">
        <f>kb_measures_rec_fishing!E99</f>
        <v>220</v>
      </c>
      <c r="J25" s="15">
        <f>kb_measures_rec_fishing!E139</f>
        <v>246.76669999999999</v>
      </c>
    </row>
    <row r="26" spans="1:10" x14ac:dyDescent="0.25">
      <c r="A26" s="4" t="s">
        <v>12</v>
      </c>
      <c r="B26" s="4">
        <v>2070</v>
      </c>
      <c r="C26" s="4" t="s">
        <v>7</v>
      </c>
      <c r="D26" s="14">
        <f>kb_measures_rec_fishing!E80</f>
        <v>233.63329999999999</v>
      </c>
      <c r="E26" s="14">
        <f>kb_measures_rec_fishing!E20</f>
        <v>152.69999999999999</v>
      </c>
      <c r="F26" s="14">
        <f>kb_measures_rec_fishing!E40</f>
        <v>244.9</v>
      </c>
      <c r="G26" s="14">
        <f>kb_measures_rec_fishing!E60</f>
        <v>271.39999999999998</v>
      </c>
      <c r="H26" s="14">
        <f>kb_measures_rec_fishing!E120</f>
        <v>192.8</v>
      </c>
      <c r="I26" s="14">
        <f>kb_measures_rec_fishing!E100</f>
        <v>223.9</v>
      </c>
      <c r="J26" s="14">
        <f>kb_measures_rec_fishing!E140</f>
        <v>252.7</v>
      </c>
    </row>
    <row r="27" spans="1:10" ht="15.75" thickBot="1" x14ac:dyDescent="0.3">
      <c r="A27" s="6" t="s">
        <v>12</v>
      </c>
      <c r="B27" s="6">
        <v>2070</v>
      </c>
      <c r="C27" s="6" t="s">
        <v>8</v>
      </c>
      <c r="D27" s="16">
        <f>kb_measures_rec_fishing!E81</f>
        <v>241.4333</v>
      </c>
      <c r="E27" s="16">
        <f>kb_measures_rec_fishing!E21</f>
        <v>163.23330000000001</v>
      </c>
      <c r="F27" s="16">
        <f>kb_measures_rec_fishing!E41</f>
        <v>253.4667</v>
      </c>
      <c r="G27" s="16">
        <f>kb_measures_rec_fishing!E61</f>
        <v>276.73329999999999</v>
      </c>
      <c r="H27" s="16">
        <f>kb_measures_rec_fishing!E121</f>
        <v>191.6</v>
      </c>
      <c r="I27" s="16">
        <f>kb_measures_rec_fishing!E101</f>
        <v>220.33330000000001</v>
      </c>
      <c r="J27" s="16">
        <f>kb_measures_rec_fishing!E141</f>
        <v>251.73330000000001</v>
      </c>
    </row>
    <row r="28" spans="1:10" ht="15.75" thickBot="1" x14ac:dyDescent="0.3">
      <c r="C28" s="34"/>
      <c r="D28" s="34"/>
      <c r="E28" s="34"/>
      <c r="F28" s="34"/>
      <c r="G28" s="34"/>
      <c r="H28" s="34"/>
      <c r="I28" s="34"/>
      <c r="J28" s="34"/>
    </row>
    <row r="29" spans="1:10" ht="28.9" customHeight="1" x14ac:dyDescent="0.25">
      <c r="A29" s="36" t="s">
        <v>0</v>
      </c>
      <c r="B29" s="36" t="s">
        <v>1</v>
      </c>
      <c r="C29" s="33" t="s">
        <v>2</v>
      </c>
      <c r="D29" s="40" t="s">
        <v>39</v>
      </c>
      <c r="E29" s="40" t="s">
        <v>40</v>
      </c>
      <c r="F29" s="40" t="s">
        <v>41</v>
      </c>
      <c r="G29" s="40" t="s">
        <v>42</v>
      </c>
      <c r="H29" s="40" t="s">
        <v>43</v>
      </c>
      <c r="I29" s="40" t="s">
        <v>44</v>
      </c>
      <c r="J29" s="40" t="s">
        <v>45</v>
      </c>
    </row>
    <row r="30" spans="1:10" ht="28.9" customHeight="1" thickBot="1" x14ac:dyDescent="0.3">
      <c r="A30" s="37"/>
      <c r="B30" s="37"/>
      <c r="C30" s="32" t="s">
        <v>3</v>
      </c>
      <c r="D30" s="41"/>
      <c r="E30" s="41"/>
      <c r="F30" s="41"/>
      <c r="G30" s="41"/>
      <c r="H30" s="41"/>
      <c r="I30" s="41"/>
      <c r="J30" s="41"/>
    </row>
    <row r="31" spans="1:10" x14ac:dyDescent="0.25">
      <c r="A31" s="3" t="s">
        <v>4</v>
      </c>
      <c r="B31" s="3" t="s">
        <v>4</v>
      </c>
      <c r="C31" s="3" t="s">
        <v>5</v>
      </c>
      <c r="D31" s="13">
        <f>kb_measures_rec_fishing!M62</f>
        <v>235.7</v>
      </c>
      <c r="E31" s="13">
        <f>kb_measures_rec_fishing!M2</f>
        <v>134.6</v>
      </c>
      <c r="F31" s="13">
        <f>kb_measures_rec_fishing!M22</f>
        <v>199.63329999999999</v>
      </c>
      <c r="G31" s="13">
        <f>kb_measures_rec_fishing!M42</f>
        <v>270.76670000000001</v>
      </c>
      <c r="H31" s="13">
        <f>kb_measures_rec_fishing!M102</f>
        <v>175.2</v>
      </c>
      <c r="I31" s="13">
        <f>kb_measures_rec_fishing!M82</f>
        <v>210.9</v>
      </c>
      <c r="J31" s="13">
        <f>kb_measures_rec_fishing!M122</f>
        <v>251.8</v>
      </c>
    </row>
    <row r="32" spans="1:10" x14ac:dyDescent="0.25">
      <c r="A32" s="4" t="s">
        <v>6</v>
      </c>
      <c r="B32" s="4">
        <v>2030</v>
      </c>
      <c r="C32" s="4" t="s">
        <v>7</v>
      </c>
      <c r="D32" s="14">
        <f>kb_measures_rec_fishing!L62</f>
        <v>256.33330000000001</v>
      </c>
      <c r="E32" s="14">
        <f>kb_measures_rec_fishing!L2</f>
        <v>156.6</v>
      </c>
      <c r="F32" s="14">
        <f>kb_measures_rec_fishing!L22</f>
        <v>255.66669999999999</v>
      </c>
      <c r="G32" s="14">
        <f>kb_measures_rec_fishing!L42</f>
        <v>282.23329999999999</v>
      </c>
      <c r="H32" s="14">
        <f>kb_measures_rec_fishing!L102</f>
        <v>196.4</v>
      </c>
      <c r="I32" s="14">
        <f>kb_measures_rec_fishing!L82</f>
        <v>231.76669999999999</v>
      </c>
      <c r="J32" s="14">
        <f>kb_measures_rec_fishing!L122</f>
        <v>261.5333</v>
      </c>
    </row>
    <row r="33" spans="1:10" x14ac:dyDescent="0.25">
      <c r="A33" s="5" t="s">
        <v>6</v>
      </c>
      <c r="B33" s="5">
        <v>2030</v>
      </c>
      <c r="C33" s="5" t="s">
        <v>8</v>
      </c>
      <c r="D33" s="15">
        <f>kb_measures_rec_fishing!L63</f>
        <v>262.86669999999998</v>
      </c>
      <c r="E33" s="15">
        <f>kb_measures_rec_fishing!L3</f>
        <v>162.30000000000001</v>
      </c>
      <c r="F33" s="15">
        <f>kb_measures_rec_fishing!L23</f>
        <v>255.13329999999999</v>
      </c>
      <c r="G33" s="15">
        <f>kb_measures_rec_fishing!L43</f>
        <v>277.5</v>
      </c>
      <c r="H33" s="15">
        <f>kb_measures_rec_fishing!L103</f>
        <v>200.33330000000001</v>
      </c>
      <c r="I33" s="15">
        <f>kb_measures_rec_fishing!L83</f>
        <v>233.6</v>
      </c>
      <c r="J33" s="15">
        <f>kb_measures_rec_fishing!L123</f>
        <v>262.86669999999998</v>
      </c>
    </row>
    <row r="34" spans="1:10" x14ac:dyDescent="0.25">
      <c r="A34" s="4" t="s">
        <v>9</v>
      </c>
      <c r="B34" s="4">
        <v>2030</v>
      </c>
      <c r="C34" s="4" t="s">
        <v>7</v>
      </c>
      <c r="D34" s="14">
        <f>kb_measures_rec_fishing!L64</f>
        <v>228.5333</v>
      </c>
      <c r="E34" s="14">
        <f>kb_measures_rec_fishing!L4</f>
        <v>124.0333</v>
      </c>
      <c r="F34" s="14">
        <f>kb_measures_rec_fishing!L24</f>
        <v>235.5333</v>
      </c>
      <c r="G34" s="14">
        <f>kb_measures_rec_fishing!L44</f>
        <v>268.73329999999999</v>
      </c>
      <c r="H34" s="14">
        <f>kb_measures_rec_fishing!L104</f>
        <v>173.5667</v>
      </c>
      <c r="I34" s="14">
        <f>kb_measures_rec_fishing!L84</f>
        <v>199.33330000000001</v>
      </c>
      <c r="J34" s="14">
        <f>kb_measures_rec_fishing!L124</f>
        <v>232.9</v>
      </c>
    </row>
    <row r="35" spans="1:10" x14ac:dyDescent="0.25">
      <c r="A35" s="5" t="s">
        <v>9</v>
      </c>
      <c r="B35" s="5">
        <v>2030</v>
      </c>
      <c r="C35" s="5" t="s">
        <v>8</v>
      </c>
      <c r="D35" s="15">
        <f>kb_measures_rec_fishing!L65</f>
        <v>233.0667</v>
      </c>
      <c r="E35" s="15">
        <f>kb_measures_rec_fishing!L5</f>
        <v>136.36670000000001</v>
      </c>
      <c r="F35" s="15">
        <f>kb_measures_rec_fishing!L25</f>
        <v>242.2</v>
      </c>
      <c r="G35" s="15">
        <f>kb_measures_rec_fishing!L45</f>
        <v>273.9667</v>
      </c>
      <c r="H35" s="15">
        <f>kb_measures_rec_fishing!L105</f>
        <v>178.9</v>
      </c>
      <c r="I35" s="15">
        <f>kb_measures_rec_fishing!L85</f>
        <v>206.36670000000001</v>
      </c>
      <c r="J35" s="15">
        <f>kb_measures_rec_fishing!L125</f>
        <v>236.86670000000001</v>
      </c>
    </row>
    <row r="36" spans="1:10" x14ac:dyDescent="0.25">
      <c r="A36" s="4" t="s">
        <v>10</v>
      </c>
      <c r="B36" s="4">
        <v>2030</v>
      </c>
      <c r="C36" s="4" t="s">
        <v>7</v>
      </c>
      <c r="D36" s="14">
        <f>kb_measures_rec_fishing!L66</f>
        <v>271.4667</v>
      </c>
      <c r="E36" s="14">
        <f>kb_measures_rec_fishing!L6</f>
        <v>189.4</v>
      </c>
      <c r="F36" s="14">
        <f>kb_measures_rec_fishing!L26</f>
        <v>273.60000000000002</v>
      </c>
      <c r="G36" s="14">
        <f>kb_measures_rec_fishing!L46</f>
        <v>285.26670000000001</v>
      </c>
      <c r="H36" s="14">
        <f>kb_measures_rec_fishing!L106</f>
        <v>211.5667</v>
      </c>
      <c r="I36" s="14">
        <f>kb_measures_rec_fishing!L86</f>
        <v>244.4667</v>
      </c>
      <c r="J36" s="14">
        <f>kb_measures_rec_fishing!L126</f>
        <v>272.23329999999999</v>
      </c>
    </row>
    <row r="37" spans="1:10" x14ac:dyDescent="0.25">
      <c r="A37" s="5" t="s">
        <v>10</v>
      </c>
      <c r="B37" s="5">
        <v>2030</v>
      </c>
      <c r="C37" s="5" t="s">
        <v>8</v>
      </c>
      <c r="D37" s="15">
        <f>kb_measures_rec_fishing!L67</f>
        <v>265.39999999999998</v>
      </c>
      <c r="E37" s="15">
        <f>kb_measures_rec_fishing!L7</f>
        <v>192.1</v>
      </c>
      <c r="F37" s="15">
        <f>kb_measures_rec_fishing!L27</f>
        <v>270.0333</v>
      </c>
      <c r="G37" s="15">
        <f>kb_measures_rec_fishing!L47</f>
        <v>286.7</v>
      </c>
      <c r="H37" s="15">
        <f>kb_measures_rec_fishing!L107</f>
        <v>210.73330000000001</v>
      </c>
      <c r="I37" s="15">
        <f>kb_measures_rec_fishing!L87</f>
        <v>242.5</v>
      </c>
      <c r="J37" s="15">
        <f>kb_measures_rec_fishing!L127</f>
        <v>273.73329999999999</v>
      </c>
    </row>
    <row r="38" spans="1:10" x14ac:dyDescent="0.25">
      <c r="A38" s="4" t="s">
        <v>11</v>
      </c>
      <c r="B38" s="4">
        <v>2030</v>
      </c>
      <c r="C38" s="4" t="s">
        <v>7</v>
      </c>
      <c r="D38" s="14">
        <f>kb_measures_rec_fishing!L68</f>
        <v>223.76669999999999</v>
      </c>
      <c r="E38" s="14">
        <f>kb_measures_rec_fishing!L8</f>
        <v>145</v>
      </c>
      <c r="F38" s="14">
        <f>kb_measures_rec_fishing!L28</f>
        <v>241.8</v>
      </c>
      <c r="G38" s="14">
        <f>kb_measures_rec_fishing!L48</f>
        <v>265.73329999999999</v>
      </c>
      <c r="H38" s="14">
        <f>kb_measures_rec_fishing!L108</f>
        <v>184</v>
      </c>
      <c r="I38" s="14">
        <f>kb_measures_rec_fishing!L88</f>
        <v>211.5667</v>
      </c>
      <c r="J38" s="14">
        <f>kb_measures_rec_fishing!L128</f>
        <v>240.9</v>
      </c>
    </row>
    <row r="39" spans="1:10" x14ac:dyDescent="0.25">
      <c r="A39" s="5" t="s">
        <v>11</v>
      </c>
      <c r="B39" s="5">
        <v>2030</v>
      </c>
      <c r="C39" s="5" t="s">
        <v>8</v>
      </c>
      <c r="D39" s="15">
        <f>kb_measures_rec_fishing!L69</f>
        <v>225.0333</v>
      </c>
      <c r="E39" s="15">
        <f>kb_measures_rec_fishing!L9</f>
        <v>140.63329999999999</v>
      </c>
      <c r="F39" s="15">
        <f>kb_measures_rec_fishing!L29</f>
        <v>242.5333</v>
      </c>
      <c r="G39" s="15">
        <f>kb_measures_rec_fishing!L49</f>
        <v>269.66669999999999</v>
      </c>
      <c r="H39" s="15">
        <f>kb_measures_rec_fishing!L109</f>
        <v>184.83330000000001</v>
      </c>
      <c r="I39" s="15">
        <f>kb_measures_rec_fishing!L89</f>
        <v>214.33330000000001</v>
      </c>
      <c r="J39" s="15">
        <f>kb_measures_rec_fishing!L129</f>
        <v>241.4667</v>
      </c>
    </row>
    <row r="40" spans="1:10" x14ac:dyDescent="0.25">
      <c r="A40" s="4" t="s">
        <v>12</v>
      </c>
      <c r="B40" s="4">
        <v>2030</v>
      </c>
      <c r="C40" s="4" t="s">
        <v>7</v>
      </c>
      <c r="D40" s="14">
        <f>kb_measures_rec_fishing!L70</f>
        <v>250.5</v>
      </c>
      <c r="E40" s="14">
        <f>kb_measures_rec_fishing!L10</f>
        <v>153.19999999999999</v>
      </c>
      <c r="F40" s="14">
        <f>kb_measures_rec_fishing!L30</f>
        <v>253.9333</v>
      </c>
      <c r="G40" s="14">
        <f>kb_measures_rec_fishing!L50</f>
        <v>280.10000000000002</v>
      </c>
      <c r="H40" s="14">
        <f>kb_measures_rec_fishing!L110</f>
        <v>188.4667</v>
      </c>
      <c r="I40" s="14">
        <f>kb_measures_rec_fishing!L90</f>
        <v>221</v>
      </c>
      <c r="J40" s="14">
        <f>kb_measures_rec_fishing!L130</f>
        <v>254.36670000000001</v>
      </c>
    </row>
    <row r="41" spans="1:10" ht="15.75" thickBot="1" x14ac:dyDescent="0.3">
      <c r="A41" s="6" t="s">
        <v>12</v>
      </c>
      <c r="B41" s="6">
        <v>2030</v>
      </c>
      <c r="C41" s="6" t="s">
        <v>8</v>
      </c>
      <c r="D41" s="16">
        <f>kb_measures_rec_fishing!L71</f>
        <v>237.7</v>
      </c>
      <c r="E41" s="16">
        <f>kb_measures_rec_fishing!L11</f>
        <v>142.73330000000001</v>
      </c>
      <c r="F41" s="16">
        <f>kb_measures_rec_fishing!L31</f>
        <v>247.7</v>
      </c>
      <c r="G41" s="16">
        <f>kb_measures_rec_fishing!L51</f>
        <v>274.83330000000001</v>
      </c>
      <c r="H41" s="16">
        <f>kb_measures_rec_fishing!L111</f>
        <v>192.73330000000001</v>
      </c>
      <c r="I41" s="16">
        <f>kb_measures_rec_fishing!L91</f>
        <v>222.26669999999999</v>
      </c>
      <c r="J41" s="16">
        <f>kb_measures_rec_fishing!L131</f>
        <v>255.86670000000001</v>
      </c>
    </row>
    <row r="42" spans="1:10" x14ac:dyDescent="0.25">
      <c r="A42" s="4" t="s">
        <v>6</v>
      </c>
      <c r="B42" s="4">
        <v>2070</v>
      </c>
      <c r="C42" s="4" t="s">
        <v>7</v>
      </c>
      <c r="D42" s="14">
        <f>kb_measures_rec_fishing!L72</f>
        <v>260.16669999999999</v>
      </c>
      <c r="E42" s="14">
        <f>kb_measures_rec_fishing!L12</f>
        <v>173.9</v>
      </c>
      <c r="F42" s="14">
        <f>kb_measures_rec_fishing!L32</f>
        <v>264.89999999999998</v>
      </c>
      <c r="G42" s="14">
        <f>kb_measures_rec_fishing!L52</f>
        <v>285.66669999999999</v>
      </c>
      <c r="H42" s="14">
        <f>kb_measures_rec_fishing!L112</f>
        <v>210.8</v>
      </c>
      <c r="I42" s="14">
        <f>kb_measures_rec_fishing!L92</f>
        <v>244.1</v>
      </c>
      <c r="J42" s="14">
        <f>kb_measures_rec_fishing!L132</f>
        <v>272.39999999999998</v>
      </c>
    </row>
    <row r="43" spans="1:10" x14ac:dyDescent="0.25">
      <c r="A43" s="5" t="s">
        <v>6</v>
      </c>
      <c r="B43" s="5">
        <v>2070</v>
      </c>
      <c r="C43" s="5" t="s">
        <v>8</v>
      </c>
      <c r="D43" s="15">
        <f>kb_measures_rec_fishing!L73</f>
        <v>256.5333</v>
      </c>
      <c r="E43" s="15">
        <f>kb_measures_rec_fishing!L13</f>
        <v>173.5667</v>
      </c>
      <c r="F43" s="15">
        <f>kb_measures_rec_fishing!L33</f>
        <v>264.3</v>
      </c>
      <c r="G43" s="15">
        <f>kb_measures_rec_fishing!L53</f>
        <v>284.10000000000002</v>
      </c>
      <c r="H43" s="15">
        <f>kb_measures_rec_fishing!L113</f>
        <v>200.7</v>
      </c>
      <c r="I43" s="15">
        <f>kb_measures_rec_fishing!L93</f>
        <v>237.7</v>
      </c>
      <c r="J43" s="15">
        <f>kb_measures_rec_fishing!L133</f>
        <v>265.5333</v>
      </c>
    </row>
    <row r="44" spans="1:10" x14ac:dyDescent="0.25">
      <c r="A44" s="4" t="s">
        <v>9</v>
      </c>
      <c r="B44" s="4">
        <v>2070</v>
      </c>
      <c r="C44" s="4" t="s">
        <v>7</v>
      </c>
      <c r="D44" s="14">
        <f>kb_measures_rec_fishing!L74</f>
        <v>205.36670000000001</v>
      </c>
      <c r="E44" s="14">
        <f>kb_measures_rec_fishing!L14</f>
        <v>117.7333</v>
      </c>
      <c r="F44" s="14">
        <f>kb_measures_rec_fishing!L34</f>
        <v>227.4667</v>
      </c>
      <c r="G44" s="14">
        <f>kb_measures_rec_fishing!L54</f>
        <v>262.33330000000001</v>
      </c>
      <c r="H44" s="14">
        <f>kb_measures_rec_fishing!L114</f>
        <v>175.8</v>
      </c>
      <c r="I44" s="14">
        <f>kb_measures_rec_fishing!L94</f>
        <v>207.4</v>
      </c>
      <c r="J44" s="14">
        <f>kb_measures_rec_fishing!L134</f>
        <v>235.2</v>
      </c>
    </row>
    <row r="45" spans="1:10" x14ac:dyDescent="0.25">
      <c r="A45" s="5" t="s">
        <v>9</v>
      </c>
      <c r="B45" s="5">
        <v>2070</v>
      </c>
      <c r="C45" s="5" t="s">
        <v>8</v>
      </c>
      <c r="D45" s="15">
        <f>kb_measures_rec_fishing!L75</f>
        <v>211.4667</v>
      </c>
      <c r="E45" s="15">
        <f>kb_measures_rec_fishing!L15</f>
        <v>124.5667</v>
      </c>
      <c r="F45" s="15">
        <f>kb_measures_rec_fishing!L35</f>
        <v>232.23330000000001</v>
      </c>
      <c r="G45" s="15">
        <f>kb_measures_rec_fishing!L55</f>
        <v>268.93329999999997</v>
      </c>
      <c r="H45" s="15">
        <f>kb_measures_rec_fishing!L115</f>
        <v>175</v>
      </c>
      <c r="I45" s="15">
        <f>kb_measures_rec_fishing!L95</f>
        <v>206.33330000000001</v>
      </c>
      <c r="J45" s="15">
        <f>kb_measures_rec_fishing!L135</f>
        <v>234.13329999999999</v>
      </c>
    </row>
    <row r="46" spans="1:10" x14ac:dyDescent="0.25">
      <c r="A46" s="4" t="s">
        <v>10</v>
      </c>
      <c r="B46" s="4">
        <v>2070</v>
      </c>
      <c r="C46" s="4" t="s">
        <v>7</v>
      </c>
      <c r="D46" s="14">
        <f>kb_measures_rec_fishing!L76</f>
        <v>264.0333</v>
      </c>
      <c r="E46" s="14">
        <f>kb_measures_rec_fishing!L16</f>
        <v>195.6</v>
      </c>
      <c r="F46" s="14">
        <f>kb_measures_rec_fishing!L36</f>
        <v>272.56670000000003</v>
      </c>
      <c r="G46" s="14">
        <f>kb_measures_rec_fishing!L56</f>
        <v>286.8</v>
      </c>
      <c r="H46" s="14">
        <f>kb_measures_rec_fishing!L116</f>
        <v>217.83330000000001</v>
      </c>
      <c r="I46" s="14">
        <f>kb_measures_rec_fishing!L96</f>
        <v>250.26669999999999</v>
      </c>
      <c r="J46" s="14">
        <f>kb_measures_rec_fishing!L136</f>
        <v>281.39999999999998</v>
      </c>
    </row>
    <row r="47" spans="1:10" x14ac:dyDescent="0.25">
      <c r="A47" s="5" t="s">
        <v>10</v>
      </c>
      <c r="B47" s="5">
        <v>2070</v>
      </c>
      <c r="C47" s="5" t="s">
        <v>8</v>
      </c>
      <c r="D47" s="15">
        <f>kb_measures_rec_fishing!L77</f>
        <v>252.4667</v>
      </c>
      <c r="E47" s="15">
        <f>kb_measures_rec_fishing!L17</f>
        <v>193.26669999999999</v>
      </c>
      <c r="F47" s="15">
        <f>kb_measures_rec_fishing!L37</f>
        <v>261.63330000000002</v>
      </c>
      <c r="G47" s="15">
        <f>kb_measures_rec_fishing!L57</f>
        <v>281.66669999999999</v>
      </c>
      <c r="H47" s="15">
        <f>kb_measures_rec_fishing!L117</f>
        <v>212.36670000000001</v>
      </c>
      <c r="I47" s="15">
        <f>kb_measures_rec_fishing!L97</f>
        <v>247.5667</v>
      </c>
      <c r="J47" s="15">
        <f>kb_measures_rec_fishing!L137</f>
        <v>279.3</v>
      </c>
    </row>
    <row r="48" spans="1:10" x14ac:dyDescent="0.25">
      <c r="A48" s="4" t="s">
        <v>11</v>
      </c>
      <c r="B48" s="4">
        <v>2070</v>
      </c>
      <c r="C48" s="4" t="s">
        <v>7</v>
      </c>
      <c r="D48" s="14">
        <f>kb_measures_rec_fishing!L78</f>
        <v>210.16669999999999</v>
      </c>
      <c r="E48" s="14">
        <f>kb_measures_rec_fishing!L18</f>
        <v>134.5</v>
      </c>
      <c r="F48" s="14">
        <f>kb_measures_rec_fishing!L38</f>
        <v>230.26669999999999</v>
      </c>
      <c r="G48" s="14">
        <f>kb_measures_rec_fishing!L58</f>
        <v>262.26670000000001</v>
      </c>
      <c r="H48" s="14">
        <f>kb_measures_rec_fishing!L118</f>
        <v>194.73330000000001</v>
      </c>
      <c r="I48" s="14">
        <f>kb_measures_rec_fishing!L98</f>
        <v>221.9333</v>
      </c>
      <c r="J48" s="14">
        <f>kb_measures_rec_fishing!L138</f>
        <v>251.4</v>
      </c>
    </row>
    <row r="49" spans="1:10" x14ac:dyDescent="0.25">
      <c r="A49" s="5" t="s">
        <v>11</v>
      </c>
      <c r="B49" s="5">
        <v>2070</v>
      </c>
      <c r="C49" s="5" t="s">
        <v>8</v>
      </c>
      <c r="D49" s="15">
        <f>kb_measures_rec_fishing!L79</f>
        <v>203.9</v>
      </c>
      <c r="E49" s="15">
        <f>kb_measures_rec_fishing!L19</f>
        <v>135.80000000000001</v>
      </c>
      <c r="F49" s="15">
        <f>kb_measures_rec_fishing!L39</f>
        <v>226.83330000000001</v>
      </c>
      <c r="G49" s="15">
        <f>kb_measures_rec_fishing!L59</f>
        <v>247.3</v>
      </c>
      <c r="H49" s="15">
        <f>kb_measures_rec_fishing!L119</f>
        <v>190.26669999999999</v>
      </c>
      <c r="I49" s="15">
        <f>kb_measures_rec_fishing!L99</f>
        <v>220.66669999999999</v>
      </c>
      <c r="J49" s="15">
        <f>kb_measures_rec_fishing!L139</f>
        <v>246.9667</v>
      </c>
    </row>
    <row r="50" spans="1:10" x14ac:dyDescent="0.25">
      <c r="A50" s="4" t="s">
        <v>12</v>
      </c>
      <c r="B50" s="4">
        <v>2070</v>
      </c>
      <c r="C50" s="4" t="s">
        <v>7</v>
      </c>
      <c r="D50" s="14">
        <f>kb_measures_rec_fishing!L80</f>
        <v>231.26669999999999</v>
      </c>
      <c r="E50" s="14">
        <f>kb_measures_rec_fishing!L20</f>
        <v>149.6</v>
      </c>
      <c r="F50" s="14">
        <f>kb_measures_rec_fishing!L40</f>
        <v>242.2</v>
      </c>
      <c r="G50" s="14">
        <f>kb_measures_rec_fishing!L60</f>
        <v>271.56670000000003</v>
      </c>
      <c r="H50" s="14">
        <f>kb_measures_rec_fishing!L120</f>
        <v>192.2</v>
      </c>
      <c r="I50" s="14">
        <f>kb_measures_rec_fishing!L100</f>
        <v>224</v>
      </c>
      <c r="J50" s="14">
        <f>kb_measures_rec_fishing!L140</f>
        <v>252.5</v>
      </c>
    </row>
    <row r="51" spans="1:10" ht="15.75" thickBot="1" x14ac:dyDescent="0.3">
      <c r="A51" s="6" t="s">
        <v>12</v>
      </c>
      <c r="B51" s="6">
        <v>2070</v>
      </c>
      <c r="C51" s="6" t="s">
        <v>8</v>
      </c>
      <c r="D51" s="16">
        <f>kb_measures_rec_fishing!L81</f>
        <v>239.5333</v>
      </c>
      <c r="E51" s="16">
        <f>kb_measures_rec_fishing!L21</f>
        <v>160.23330000000001</v>
      </c>
      <c r="F51" s="16">
        <f>kb_measures_rec_fishing!L41</f>
        <v>250.6</v>
      </c>
      <c r="G51" s="16">
        <f>kb_measures_rec_fishing!L61</f>
        <v>275.73329999999999</v>
      </c>
      <c r="H51" s="16">
        <f>kb_measures_rec_fishing!L121</f>
        <v>191.9333</v>
      </c>
      <c r="I51" s="16">
        <f>kb_measures_rec_fishing!L101</f>
        <v>221.0667</v>
      </c>
      <c r="J51" s="16">
        <f>kb_measures_rec_fishing!L141</f>
        <v>251.13329999999999</v>
      </c>
    </row>
  </sheetData>
  <mergeCells count="18">
    <mergeCell ref="H5:H6"/>
    <mergeCell ref="I5:I6"/>
    <mergeCell ref="J5:J6"/>
    <mergeCell ref="A5:A6"/>
    <mergeCell ref="B5:B6"/>
    <mergeCell ref="D5:D6"/>
    <mergeCell ref="E5:E6"/>
    <mergeCell ref="F5:F6"/>
    <mergeCell ref="G5:G6"/>
    <mergeCell ref="G29:G30"/>
    <mergeCell ref="H29:H30"/>
    <mergeCell ref="I29:I30"/>
    <mergeCell ref="J29:J30"/>
    <mergeCell ref="A29:A30"/>
    <mergeCell ref="B29:B30"/>
    <mergeCell ref="D29:D30"/>
    <mergeCell ref="E29:E30"/>
    <mergeCell ref="F29:F3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141"/>
  <sheetViews>
    <sheetView workbookViewId="0">
      <selection activeCell="H1" sqref="H1:M141"/>
    </sheetView>
  </sheetViews>
  <sheetFormatPr defaultRowHeight="15" x14ac:dyDescent="0.25"/>
  <cols>
    <col min="1" max="1" width="37.28515625" bestFit="1" customWidth="1"/>
    <col min="2" max="2" width="7.85546875" bestFit="1" customWidth="1"/>
    <col min="3" max="3" width="6.28515625" bestFit="1" customWidth="1"/>
    <col min="4" max="4" width="6.7109375" bestFit="1" customWidth="1"/>
    <col min="5" max="5" width="9" bestFit="1" customWidth="1"/>
    <col min="6" max="6" width="9.28515625" bestFit="1" customWidth="1"/>
    <col min="8" max="8" width="40.2851562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40</v>
      </c>
      <c r="B2" t="s">
        <v>19</v>
      </c>
      <c r="C2">
        <v>2030</v>
      </c>
      <c r="D2" t="s">
        <v>20</v>
      </c>
      <c r="E2">
        <v>157.69999999999999</v>
      </c>
      <c r="F2">
        <v>154.9</v>
      </c>
      <c r="H2" t="s">
        <v>40</v>
      </c>
      <c r="I2" t="s">
        <v>19</v>
      </c>
      <c r="J2">
        <v>2030</v>
      </c>
      <c r="K2" t="s">
        <v>20</v>
      </c>
      <c r="L2">
        <v>156.6</v>
      </c>
      <c r="M2">
        <v>134.6</v>
      </c>
    </row>
    <row r="3" spans="1:13" x14ac:dyDescent="0.25">
      <c r="A3" t="s">
        <v>40</v>
      </c>
      <c r="B3" t="s">
        <v>19</v>
      </c>
      <c r="C3">
        <v>2030</v>
      </c>
      <c r="D3" t="s">
        <v>21</v>
      </c>
      <c r="E3">
        <v>166.0333</v>
      </c>
      <c r="F3">
        <v>154.9</v>
      </c>
      <c r="H3" t="s">
        <v>40</v>
      </c>
      <c r="I3" t="s">
        <v>19</v>
      </c>
      <c r="J3">
        <v>2030</v>
      </c>
      <c r="K3" t="s">
        <v>21</v>
      </c>
      <c r="L3">
        <v>162.30000000000001</v>
      </c>
      <c r="M3">
        <v>134.6</v>
      </c>
    </row>
    <row r="4" spans="1:13" x14ac:dyDescent="0.25">
      <c r="A4" t="s">
        <v>40</v>
      </c>
      <c r="B4" t="s">
        <v>22</v>
      </c>
      <c r="C4">
        <v>2030</v>
      </c>
      <c r="D4" t="s">
        <v>20</v>
      </c>
      <c r="E4">
        <v>124.5667</v>
      </c>
      <c r="F4">
        <v>154.9</v>
      </c>
      <c r="H4" t="s">
        <v>40</v>
      </c>
      <c r="I4" t="s">
        <v>22</v>
      </c>
      <c r="J4">
        <v>2030</v>
      </c>
      <c r="K4" t="s">
        <v>20</v>
      </c>
      <c r="L4">
        <v>124.0333</v>
      </c>
      <c r="M4">
        <v>134.6</v>
      </c>
    </row>
    <row r="5" spans="1:13" x14ac:dyDescent="0.25">
      <c r="A5" t="s">
        <v>40</v>
      </c>
      <c r="B5" t="s">
        <v>22</v>
      </c>
      <c r="C5">
        <v>2030</v>
      </c>
      <c r="D5" t="s">
        <v>21</v>
      </c>
      <c r="E5">
        <v>136.73330000000001</v>
      </c>
      <c r="F5">
        <v>154.9</v>
      </c>
      <c r="H5" t="s">
        <v>40</v>
      </c>
      <c r="I5" t="s">
        <v>22</v>
      </c>
      <c r="J5">
        <v>2030</v>
      </c>
      <c r="K5" t="s">
        <v>21</v>
      </c>
      <c r="L5">
        <v>136.36670000000001</v>
      </c>
      <c r="M5">
        <v>134.6</v>
      </c>
    </row>
    <row r="6" spans="1:13" x14ac:dyDescent="0.25">
      <c r="A6" t="s">
        <v>40</v>
      </c>
      <c r="B6" t="s">
        <v>23</v>
      </c>
      <c r="C6">
        <v>2030</v>
      </c>
      <c r="D6" t="s">
        <v>20</v>
      </c>
      <c r="E6">
        <v>191.63329999999999</v>
      </c>
      <c r="F6">
        <v>154.9</v>
      </c>
      <c r="H6" t="s">
        <v>40</v>
      </c>
      <c r="I6" t="s">
        <v>23</v>
      </c>
      <c r="J6">
        <v>2030</v>
      </c>
      <c r="K6" t="s">
        <v>20</v>
      </c>
      <c r="L6">
        <v>189.4</v>
      </c>
      <c r="M6">
        <v>134.6</v>
      </c>
    </row>
    <row r="7" spans="1:13" x14ac:dyDescent="0.25">
      <c r="A7" t="s">
        <v>40</v>
      </c>
      <c r="B7" t="s">
        <v>23</v>
      </c>
      <c r="C7">
        <v>2030</v>
      </c>
      <c r="D7" t="s">
        <v>21</v>
      </c>
      <c r="E7">
        <v>193.76669999999999</v>
      </c>
      <c r="F7">
        <v>154.9</v>
      </c>
      <c r="H7" t="s">
        <v>40</v>
      </c>
      <c r="I7" t="s">
        <v>23</v>
      </c>
      <c r="J7">
        <v>2030</v>
      </c>
      <c r="K7" t="s">
        <v>21</v>
      </c>
      <c r="L7">
        <v>192.1</v>
      </c>
      <c r="M7">
        <v>134.6</v>
      </c>
    </row>
    <row r="8" spans="1:13" x14ac:dyDescent="0.25">
      <c r="A8" t="s">
        <v>40</v>
      </c>
      <c r="B8" t="s">
        <v>24</v>
      </c>
      <c r="C8">
        <v>2030</v>
      </c>
      <c r="D8" t="s">
        <v>20</v>
      </c>
      <c r="E8">
        <v>146.36670000000001</v>
      </c>
      <c r="F8">
        <v>154.9</v>
      </c>
      <c r="H8" t="s">
        <v>40</v>
      </c>
      <c r="I8" t="s">
        <v>24</v>
      </c>
      <c r="J8">
        <v>2030</v>
      </c>
      <c r="K8" t="s">
        <v>20</v>
      </c>
      <c r="L8">
        <v>145</v>
      </c>
      <c r="M8">
        <v>134.6</v>
      </c>
    </row>
    <row r="9" spans="1:13" x14ac:dyDescent="0.25">
      <c r="A9" t="s">
        <v>40</v>
      </c>
      <c r="B9" t="s">
        <v>24</v>
      </c>
      <c r="C9">
        <v>2030</v>
      </c>
      <c r="D9" t="s">
        <v>21</v>
      </c>
      <c r="E9">
        <v>143.5333</v>
      </c>
      <c r="F9">
        <v>154.9</v>
      </c>
      <c r="H9" t="s">
        <v>40</v>
      </c>
      <c r="I9" t="s">
        <v>24</v>
      </c>
      <c r="J9">
        <v>2030</v>
      </c>
      <c r="K9" t="s">
        <v>21</v>
      </c>
      <c r="L9">
        <v>140.63329999999999</v>
      </c>
      <c r="M9">
        <v>134.6</v>
      </c>
    </row>
    <row r="10" spans="1:13" x14ac:dyDescent="0.25">
      <c r="A10" t="s">
        <v>40</v>
      </c>
      <c r="B10" t="s">
        <v>25</v>
      </c>
      <c r="C10">
        <v>2030</v>
      </c>
      <c r="D10" t="s">
        <v>20</v>
      </c>
      <c r="E10">
        <v>156.4333</v>
      </c>
      <c r="F10">
        <v>154.9</v>
      </c>
      <c r="H10" t="s">
        <v>40</v>
      </c>
      <c r="I10" t="s">
        <v>25</v>
      </c>
      <c r="J10">
        <v>2030</v>
      </c>
      <c r="K10" t="s">
        <v>20</v>
      </c>
      <c r="L10">
        <v>153.19999999999999</v>
      </c>
      <c r="M10">
        <v>134.6</v>
      </c>
    </row>
    <row r="11" spans="1:13" x14ac:dyDescent="0.25">
      <c r="A11" t="s">
        <v>40</v>
      </c>
      <c r="B11" t="s">
        <v>25</v>
      </c>
      <c r="C11">
        <v>2030</v>
      </c>
      <c r="D11" t="s">
        <v>21</v>
      </c>
      <c r="E11">
        <v>144.30000000000001</v>
      </c>
      <c r="F11">
        <v>154.9</v>
      </c>
      <c r="H11" t="s">
        <v>40</v>
      </c>
      <c r="I11" t="s">
        <v>25</v>
      </c>
      <c r="J11">
        <v>2030</v>
      </c>
      <c r="K11" t="s">
        <v>21</v>
      </c>
      <c r="L11">
        <v>142.73330000000001</v>
      </c>
      <c r="M11">
        <v>134.6</v>
      </c>
    </row>
    <row r="12" spans="1:13" x14ac:dyDescent="0.25">
      <c r="A12" t="s">
        <v>40</v>
      </c>
      <c r="B12" t="s">
        <v>19</v>
      </c>
      <c r="C12">
        <v>2070</v>
      </c>
      <c r="D12" t="s">
        <v>20</v>
      </c>
      <c r="E12">
        <v>176.33330000000001</v>
      </c>
      <c r="F12">
        <v>154.9</v>
      </c>
      <c r="H12" t="s">
        <v>40</v>
      </c>
      <c r="I12" t="s">
        <v>19</v>
      </c>
      <c r="J12">
        <v>2070</v>
      </c>
      <c r="K12" t="s">
        <v>20</v>
      </c>
      <c r="L12">
        <v>173.9</v>
      </c>
      <c r="M12">
        <v>134.6</v>
      </c>
    </row>
    <row r="13" spans="1:13" x14ac:dyDescent="0.25">
      <c r="A13" t="s">
        <v>40</v>
      </c>
      <c r="B13" t="s">
        <v>19</v>
      </c>
      <c r="C13">
        <v>2070</v>
      </c>
      <c r="D13" t="s">
        <v>21</v>
      </c>
      <c r="E13">
        <v>176</v>
      </c>
      <c r="F13">
        <v>154.9</v>
      </c>
      <c r="H13" t="s">
        <v>40</v>
      </c>
      <c r="I13" t="s">
        <v>19</v>
      </c>
      <c r="J13">
        <v>2070</v>
      </c>
      <c r="K13" t="s">
        <v>21</v>
      </c>
      <c r="L13">
        <v>173.5667</v>
      </c>
      <c r="M13">
        <v>134.6</v>
      </c>
    </row>
    <row r="14" spans="1:13" x14ac:dyDescent="0.25">
      <c r="A14" t="s">
        <v>40</v>
      </c>
      <c r="B14" t="s">
        <v>22</v>
      </c>
      <c r="C14">
        <v>2070</v>
      </c>
      <c r="D14" t="s">
        <v>20</v>
      </c>
      <c r="E14">
        <v>119.8</v>
      </c>
      <c r="F14">
        <v>154.9</v>
      </c>
      <c r="H14" t="s">
        <v>40</v>
      </c>
      <c r="I14" t="s">
        <v>22</v>
      </c>
      <c r="J14">
        <v>2070</v>
      </c>
      <c r="K14" t="s">
        <v>20</v>
      </c>
      <c r="L14">
        <v>117.7333</v>
      </c>
      <c r="M14">
        <v>134.6</v>
      </c>
    </row>
    <row r="15" spans="1:13" x14ac:dyDescent="0.25">
      <c r="A15" t="s">
        <v>40</v>
      </c>
      <c r="B15" t="s">
        <v>22</v>
      </c>
      <c r="C15">
        <v>2070</v>
      </c>
      <c r="D15" t="s">
        <v>21</v>
      </c>
      <c r="E15">
        <v>125.9667</v>
      </c>
      <c r="F15">
        <v>154.9</v>
      </c>
      <c r="H15" t="s">
        <v>40</v>
      </c>
      <c r="I15" t="s">
        <v>22</v>
      </c>
      <c r="J15">
        <v>2070</v>
      </c>
      <c r="K15" t="s">
        <v>21</v>
      </c>
      <c r="L15">
        <v>124.5667</v>
      </c>
      <c r="M15">
        <v>134.6</v>
      </c>
    </row>
    <row r="16" spans="1:13" x14ac:dyDescent="0.25">
      <c r="A16" t="s">
        <v>40</v>
      </c>
      <c r="B16" t="s">
        <v>23</v>
      </c>
      <c r="C16">
        <v>2070</v>
      </c>
      <c r="D16" t="s">
        <v>20</v>
      </c>
      <c r="E16">
        <v>198.16669999999999</v>
      </c>
      <c r="F16">
        <v>154.9</v>
      </c>
      <c r="H16" t="s">
        <v>40</v>
      </c>
      <c r="I16" t="s">
        <v>23</v>
      </c>
      <c r="J16">
        <v>2070</v>
      </c>
      <c r="K16" t="s">
        <v>20</v>
      </c>
      <c r="L16">
        <v>195.6</v>
      </c>
      <c r="M16">
        <v>134.6</v>
      </c>
    </row>
    <row r="17" spans="1:13" x14ac:dyDescent="0.25">
      <c r="A17" t="s">
        <v>40</v>
      </c>
      <c r="B17" t="s">
        <v>23</v>
      </c>
      <c r="C17">
        <v>2070</v>
      </c>
      <c r="D17" t="s">
        <v>21</v>
      </c>
      <c r="E17">
        <v>194.66669999999999</v>
      </c>
      <c r="F17">
        <v>154.9</v>
      </c>
      <c r="H17" t="s">
        <v>40</v>
      </c>
      <c r="I17" t="s">
        <v>23</v>
      </c>
      <c r="J17">
        <v>2070</v>
      </c>
      <c r="K17" t="s">
        <v>21</v>
      </c>
      <c r="L17">
        <v>193.26669999999999</v>
      </c>
      <c r="M17">
        <v>134.6</v>
      </c>
    </row>
    <row r="18" spans="1:13" x14ac:dyDescent="0.25">
      <c r="A18" t="s">
        <v>40</v>
      </c>
      <c r="B18" t="s">
        <v>24</v>
      </c>
      <c r="C18">
        <v>2070</v>
      </c>
      <c r="D18" t="s">
        <v>20</v>
      </c>
      <c r="E18">
        <v>138.4333</v>
      </c>
      <c r="F18">
        <v>154.9</v>
      </c>
      <c r="H18" t="s">
        <v>40</v>
      </c>
      <c r="I18" t="s">
        <v>24</v>
      </c>
      <c r="J18">
        <v>2070</v>
      </c>
      <c r="K18" t="s">
        <v>20</v>
      </c>
      <c r="L18">
        <v>134.5</v>
      </c>
      <c r="M18">
        <v>134.6</v>
      </c>
    </row>
    <row r="19" spans="1:13" x14ac:dyDescent="0.25">
      <c r="A19" t="s">
        <v>40</v>
      </c>
      <c r="B19" t="s">
        <v>24</v>
      </c>
      <c r="C19">
        <v>2070</v>
      </c>
      <c r="D19" t="s">
        <v>21</v>
      </c>
      <c r="E19">
        <v>138</v>
      </c>
      <c r="F19">
        <v>154.9</v>
      </c>
      <c r="H19" t="s">
        <v>40</v>
      </c>
      <c r="I19" t="s">
        <v>24</v>
      </c>
      <c r="J19">
        <v>2070</v>
      </c>
      <c r="K19" t="s">
        <v>21</v>
      </c>
      <c r="L19">
        <v>135.80000000000001</v>
      </c>
      <c r="M19">
        <v>134.6</v>
      </c>
    </row>
    <row r="20" spans="1:13" x14ac:dyDescent="0.25">
      <c r="A20" t="s">
        <v>40</v>
      </c>
      <c r="B20" t="s">
        <v>25</v>
      </c>
      <c r="C20">
        <v>2070</v>
      </c>
      <c r="D20" t="s">
        <v>20</v>
      </c>
      <c r="E20">
        <v>152.69999999999999</v>
      </c>
      <c r="F20">
        <v>154.9</v>
      </c>
      <c r="H20" t="s">
        <v>40</v>
      </c>
      <c r="I20" t="s">
        <v>25</v>
      </c>
      <c r="J20">
        <v>2070</v>
      </c>
      <c r="K20" t="s">
        <v>20</v>
      </c>
      <c r="L20">
        <v>149.6</v>
      </c>
      <c r="M20">
        <v>134.6</v>
      </c>
    </row>
    <row r="21" spans="1:13" x14ac:dyDescent="0.25">
      <c r="A21" t="s">
        <v>40</v>
      </c>
      <c r="B21" t="s">
        <v>25</v>
      </c>
      <c r="C21">
        <v>2070</v>
      </c>
      <c r="D21" t="s">
        <v>21</v>
      </c>
      <c r="E21">
        <v>163.23330000000001</v>
      </c>
      <c r="F21">
        <v>154.9</v>
      </c>
      <c r="H21" t="s">
        <v>40</v>
      </c>
      <c r="I21" t="s">
        <v>25</v>
      </c>
      <c r="J21">
        <v>2070</v>
      </c>
      <c r="K21" t="s">
        <v>21</v>
      </c>
      <c r="L21">
        <v>160.23330000000001</v>
      </c>
      <c r="M21">
        <v>134.6</v>
      </c>
    </row>
    <row r="22" spans="1:13" x14ac:dyDescent="0.25">
      <c r="A22" t="s">
        <v>41</v>
      </c>
      <c r="B22" t="s">
        <v>19</v>
      </c>
      <c r="C22">
        <v>2030</v>
      </c>
      <c r="D22" t="s">
        <v>20</v>
      </c>
      <c r="E22">
        <v>257.8</v>
      </c>
      <c r="F22">
        <v>220.4333</v>
      </c>
      <c r="H22" t="s">
        <v>41</v>
      </c>
      <c r="I22" t="s">
        <v>19</v>
      </c>
      <c r="J22">
        <v>2030</v>
      </c>
      <c r="K22" t="s">
        <v>20</v>
      </c>
      <c r="L22">
        <v>255.66669999999999</v>
      </c>
      <c r="M22">
        <v>199.63329999999999</v>
      </c>
    </row>
    <row r="23" spans="1:13" x14ac:dyDescent="0.25">
      <c r="A23" t="s">
        <v>41</v>
      </c>
      <c r="B23" t="s">
        <v>19</v>
      </c>
      <c r="C23">
        <v>2030</v>
      </c>
      <c r="D23" t="s">
        <v>21</v>
      </c>
      <c r="E23">
        <v>257.5333</v>
      </c>
      <c r="F23">
        <v>220.4333</v>
      </c>
      <c r="H23" t="s">
        <v>41</v>
      </c>
      <c r="I23" t="s">
        <v>19</v>
      </c>
      <c r="J23">
        <v>2030</v>
      </c>
      <c r="K23" t="s">
        <v>21</v>
      </c>
      <c r="L23">
        <v>255.13329999999999</v>
      </c>
      <c r="M23">
        <v>199.63329999999999</v>
      </c>
    </row>
    <row r="24" spans="1:13" x14ac:dyDescent="0.25">
      <c r="A24" t="s">
        <v>41</v>
      </c>
      <c r="B24" t="s">
        <v>22</v>
      </c>
      <c r="C24">
        <v>2030</v>
      </c>
      <c r="D24" t="s">
        <v>20</v>
      </c>
      <c r="E24">
        <v>236</v>
      </c>
      <c r="F24">
        <v>220.4333</v>
      </c>
      <c r="H24" t="s">
        <v>41</v>
      </c>
      <c r="I24" t="s">
        <v>22</v>
      </c>
      <c r="J24">
        <v>2030</v>
      </c>
      <c r="K24" t="s">
        <v>20</v>
      </c>
      <c r="L24">
        <v>235.5333</v>
      </c>
      <c r="M24">
        <v>199.63329999999999</v>
      </c>
    </row>
    <row r="25" spans="1:13" x14ac:dyDescent="0.25">
      <c r="A25" t="s">
        <v>41</v>
      </c>
      <c r="B25" t="s">
        <v>22</v>
      </c>
      <c r="C25">
        <v>2030</v>
      </c>
      <c r="D25" t="s">
        <v>21</v>
      </c>
      <c r="E25">
        <v>243.3</v>
      </c>
      <c r="F25">
        <v>220.4333</v>
      </c>
      <c r="H25" t="s">
        <v>41</v>
      </c>
      <c r="I25" t="s">
        <v>22</v>
      </c>
      <c r="J25">
        <v>2030</v>
      </c>
      <c r="K25" t="s">
        <v>21</v>
      </c>
      <c r="L25">
        <v>242.2</v>
      </c>
      <c r="M25">
        <v>199.63329999999999</v>
      </c>
    </row>
    <row r="26" spans="1:13" x14ac:dyDescent="0.25">
      <c r="A26" t="s">
        <v>41</v>
      </c>
      <c r="B26" t="s">
        <v>23</v>
      </c>
      <c r="C26">
        <v>2030</v>
      </c>
      <c r="D26" t="s">
        <v>20</v>
      </c>
      <c r="E26">
        <v>275.39999999999998</v>
      </c>
      <c r="F26">
        <v>220.4333</v>
      </c>
      <c r="H26" t="s">
        <v>41</v>
      </c>
      <c r="I26" t="s">
        <v>23</v>
      </c>
      <c r="J26">
        <v>2030</v>
      </c>
      <c r="K26" t="s">
        <v>20</v>
      </c>
      <c r="L26">
        <v>273.60000000000002</v>
      </c>
      <c r="M26">
        <v>199.63329999999999</v>
      </c>
    </row>
    <row r="27" spans="1:13" x14ac:dyDescent="0.25">
      <c r="A27" t="s">
        <v>41</v>
      </c>
      <c r="B27" t="s">
        <v>23</v>
      </c>
      <c r="C27">
        <v>2030</v>
      </c>
      <c r="D27" t="s">
        <v>21</v>
      </c>
      <c r="E27">
        <v>271.56670000000003</v>
      </c>
      <c r="F27">
        <v>220.4333</v>
      </c>
      <c r="H27" t="s">
        <v>41</v>
      </c>
      <c r="I27" t="s">
        <v>23</v>
      </c>
      <c r="J27">
        <v>2030</v>
      </c>
      <c r="K27" t="s">
        <v>21</v>
      </c>
      <c r="L27">
        <v>270.0333</v>
      </c>
      <c r="M27">
        <v>199.63329999999999</v>
      </c>
    </row>
    <row r="28" spans="1:13" x14ac:dyDescent="0.25">
      <c r="A28" t="s">
        <v>41</v>
      </c>
      <c r="B28" t="s">
        <v>24</v>
      </c>
      <c r="C28">
        <v>2030</v>
      </c>
      <c r="D28" t="s">
        <v>20</v>
      </c>
      <c r="E28">
        <v>243.7</v>
      </c>
      <c r="F28">
        <v>220.4333</v>
      </c>
      <c r="H28" t="s">
        <v>41</v>
      </c>
      <c r="I28" t="s">
        <v>24</v>
      </c>
      <c r="J28">
        <v>2030</v>
      </c>
      <c r="K28" t="s">
        <v>20</v>
      </c>
      <c r="L28">
        <v>241.8</v>
      </c>
      <c r="M28">
        <v>199.63329999999999</v>
      </c>
    </row>
    <row r="29" spans="1:13" x14ac:dyDescent="0.25">
      <c r="A29" t="s">
        <v>41</v>
      </c>
      <c r="B29" t="s">
        <v>24</v>
      </c>
      <c r="C29">
        <v>2030</v>
      </c>
      <c r="D29" t="s">
        <v>21</v>
      </c>
      <c r="E29">
        <v>243.9</v>
      </c>
      <c r="F29">
        <v>220.4333</v>
      </c>
      <c r="H29" t="s">
        <v>41</v>
      </c>
      <c r="I29" t="s">
        <v>24</v>
      </c>
      <c r="J29">
        <v>2030</v>
      </c>
      <c r="K29" t="s">
        <v>21</v>
      </c>
      <c r="L29">
        <v>242.5333</v>
      </c>
      <c r="M29">
        <v>199.63329999999999</v>
      </c>
    </row>
    <row r="30" spans="1:13" x14ac:dyDescent="0.25">
      <c r="A30" t="s">
        <v>41</v>
      </c>
      <c r="B30" t="s">
        <v>25</v>
      </c>
      <c r="C30">
        <v>2030</v>
      </c>
      <c r="D30" t="s">
        <v>20</v>
      </c>
      <c r="E30">
        <v>256.13330000000002</v>
      </c>
      <c r="F30">
        <v>220.4333</v>
      </c>
      <c r="H30" t="s">
        <v>41</v>
      </c>
      <c r="I30" t="s">
        <v>25</v>
      </c>
      <c r="J30">
        <v>2030</v>
      </c>
      <c r="K30" t="s">
        <v>20</v>
      </c>
      <c r="L30">
        <v>253.9333</v>
      </c>
      <c r="M30">
        <v>199.63329999999999</v>
      </c>
    </row>
    <row r="31" spans="1:13" x14ac:dyDescent="0.25">
      <c r="A31" t="s">
        <v>41</v>
      </c>
      <c r="B31" t="s">
        <v>25</v>
      </c>
      <c r="C31">
        <v>2030</v>
      </c>
      <c r="D31" t="s">
        <v>21</v>
      </c>
      <c r="E31">
        <v>249.36670000000001</v>
      </c>
      <c r="F31">
        <v>220.4333</v>
      </c>
      <c r="H31" t="s">
        <v>41</v>
      </c>
      <c r="I31" t="s">
        <v>25</v>
      </c>
      <c r="J31">
        <v>2030</v>
      </c>
      <c r="K31" t="s">
        <v>21</v>
      </c>
      <c r="L31">
        <v>247.7</v>
      </c>
      <c r="M31">
        <v>199.63329999999999</v>
      </c>
    </row>
    <row r="32" spans="1:13" x14ac:dyDescent="0.25">
      <c r="A32" t="s">
        <v>41</v>
      </c>
      <c r="B32" t="s">
        <v>19</v>
      </c>
      <c r="C32">
        <v>2070</v>
      </c>
      <c r="D32" t="s">
        <v>20</v>
      </c>
      <c r="E32">
        <v>267.39999999999998</v>
      </c>
      <c r="F32">
        <v>220.4333</v>
      </c>
      <c r="H32" t="s">
        <v>41</v>
      </c>
      <c r="I32" t="s">
        <v>19</v>
      </c>
      <c r="J32">
        <v>2070</v>
      </c>
      <c r="K32" t="s">
        <v>20</v>
      </c>
      <c r="L32">
        <v>264.89999999999998</v>
      </c>
      <c r="M32">
        <v>199.63329999999999</v>
      </c>
    </row>
    <row r="33" spans="1:13" x14ac:dyDescent="0.25">
      <c r="A33" t="s">
        <v>41</v>
      </c>
      <c r="B33" t="s">
        <v>19</v>
      </c>
      <c r="C33">
        <v>2070</v>
      </c>
      <c r="D33" t="s">
        <v>21</v>
      </c>
      <c r="E33">
        <v>266.0333</v>
      </c>
      <c r="F33">
        <v>220.4333</v>
      </c>
      <c r="H33" t="s">
        <v>41</v>
      </c>
      <c r="I33" t="s">
        <v>19</v>
      </c>
      <c r="J33">
        <v>2070</v>
      </c>
      <c r="K33" t="s">
        <v>21</v>
      </c>
      <c r="L33">
        <v>264.3</v>
      </c>
      <c r="M33">
        <v>199.63329999999999</v>
      </c>
    </row>
    <row r="34" spans="1:13" x14ac:dyDescent="0.25">
      <c r="A34" t="s">
        <v>41</v>
      </c>
      <c r="B34" t="s">
        <v>22</v>
      </c>
      <c r="C34">
        <v>2070</v>
      </c>
      <c r="D34" t="s">
        <v>20</v>
      </c>
      <c r="E34">
        <v>229.0333</v>
      </c>
      <c r="F34">
        <v>220.4333</v>
      </c>
      <c r="H34" t="s">
        <v>41</v>
      </c>
      <c r="I34" t="s">
        <v>22</v>
      </c>
      <c r="J34">
        <v>2070</v>
      </c>
      <c r="K34" t="s">
        <v>20</v>
      </c>
      <c r="L34">
        <v>227.4667</v>
      </c>
      <c r="M34">
        <v>199.63329999999999</v>
      </c>
    </row>
    <row r="35" spans="1:13" x14ac:dyDescent="0.25">
      <c r="A35" t="s">
        <v>41</v>
      </c>
      <c r="B35" t="s">
        <v>22</v>
      </c>
      <c r="C35">
        <v>2070</v>
      </c>
      <c r="D35" t="s">
        <v>21</v>
      </c>
      <c r="E35">
        <v>233.5333</v>
      </c>
      <c r="F35">
        <v>220.4333</v>
      </c>
      <c r="H35" t="s">
        <v>41</v>
      </c>
      <c r="I35" t="s">
        <v>22</v>
      </c>
      <c r="J35">
        <v>2070</v>
      </c>
      <c r="K35" t="s">
        <v>21</v>
      </c>
      <c r="L35">
        <v>232.23330000000001</v>
      </c>
      <c r="M35">
        <v>199.63329999999999</v>
      </c>
    </row>
    <row r="36" spans="1:13" x14ac:dyDescent="0.25">
      <c r="A36" t="s">
        <v>41</v>
      </c>
      <c r="B36" t="s">
        <v>23</v>
      </c>
      <c r="C36">
        <v>2070</v>
      </c>
      <c r="D36" t="s">
        <v>20</v>
      </c>
      <c r="E36">
        <v>275.56670000000003</v>
      </c>
      <c r="F36">
        <v>220.4333</v>
      </c>
      <c r="H36" t="s">
        <v>41</v>
      </c>
      <c r="I36" t="s">
        <v>23</v>
      </c>
      <c r="J36">
        <v>2070</v>
      </c>
      <c r="K36" t="s">
        <v>20</v>
      </c>
      <c r="L36">
        <v>272.56670000000003</v>
      </c>
      <c r="M36">
        <v>199.63329999999999</v>
      </c>
    </row>
    <row r="37" spans="1:13" x14ac:dyDescent="0.25">
      <c r="A37" t="s">
        <v>41</v>
      </c>
      <c r="B37" t="s">
        <v>23</v>
      </c>
      <c r="C37">
        <v>2070</v>
      </c>
      <c r="D37" t="s">
        <v>21</v>
      </c>
      <c r="E37">
        <v>263.5</v>
      </c>
      <c r="F37">
        <v>220.4333</v>
      </c>
      <c r="H37" t="s">
        <v>41</v>
      </c>
      <c r="I37" t="s">
        <v>23</v>
      </c>
      <c r="J37">
        <v>2070</v>
      </c>
      <c r="K37" t="s">
        <v>21</v>
      </c>
      <c r="L37">
        <v>261.63330000000002</v>
      </c>
      <c r="M37">
        <v>199.63329999999999</v>
      </c>
    </row>
    <row r="38" spans="1:13" x14ac:dyDescent="0.25">
      <c r="A38" t="s">
        <v>41</v>
      </c>
      <c r="B38" t="s">
        <v>24</v>
      </c>
      <c r="C38">
        <v>2070</v>
      </c>
      <c r="D38" t="s">
        <v>20</v>
      </c>
      <c r="E38">
        <v>233.8</v>
      </c>
      <c r="F38">
        <v>220.4333</v>
      </c>
      <c r="H38" t="s">
        <v>41</v>
      </c>
      <c r="I38" t="s">
        <v>24</v>
      </c>
      <c r="J38">
        <v>2070</v>
      </c>
      <c r="K38" t="s">
        <v>20</v>
      </c>
      <c r="L38">
        <v>230.26669999999999</v>
      </c>
      <c r="M38">
        <v>199.63329999999999</v>
      </c>
    </row>
    <row r="39" spans="1:13" x14ac:dyDescent="0.25">
      <c r="A39" t="s">
        <v>41</v>
      </c>
      <c r="B39" t="s">
        <v>24</v>
      </c>
      <c r="C39">
        <v>2070</v>
      </c>
      <c r="D39" t="s">
        <v>21</v>
      </c>
      <c r="E39">
        <v>229.3</v>
      </c>
      <c r="F39">
        <v>220.4333</v>
      </c>
      <c r="H39" t="s">
        <v>41</v>
      </c>
      <c r="I39" t="s">
        <v>24</v>
      </c>
      <c r="J39">
        <v>2070</v>
      </c>
      <c r="K39" t="s">
        <v>21</v>
      </c>
      <c r="L39">
        <v>226.83330000000001</v>
      </c>
      <c r="M39">
        <v>199.63329999999999</v>
      </c>
    </row>
    <row r="40" spans="1:13" x14ac:dyDescent="0.25">
      <c r="A40" t="s">
        <v>41</v>
      </c>
      <c r="B40" t="s">
        <v>25</v>
      </c>
      <c r="C40">
        <v>2070</v>
      </c>
      <c r="D40" t="s">
        <v>20</v>
      </c>
      <c r="E40">
        <v>244.9</v>
      </c>
      <c r="F40">
        <v>220.4333</v>
      </c>
      <c r="H40" t="s">
        <v>41</v>
      </c>
      <c r="I40" t="s">
        <v>25</v>
      </c>
      <c r="J40">
        <v>2070</v>
      </c>
      <c r="K40" t="s">
        <v>20</v>
      </c>
      <c r="L40">
        <v>242.2</v>
      </c>
      <c r="M40">
        <v>199.63329999999999</v>
      </c>
    </row>
    <row r="41" spans="1:13" x14ac:dyDescent="0.25">
      <c r="A41" t="s">
        <v>41</v>
      </c>
      <c r="B41" t="s">
        <v>25</v>
      </c>
      <c r="C41">
        <v>2070</v>
      </c>
      <c r="D41" t="s">
        <v>21</v>
      </c>
      <c r="E41">
        <v>253.4667</v>
      </c>
      <c r="F41">
        <v>220.4333</v>
      </c>
      <c r="H41" t="s">
        <v>41</v>
      </c>
      <c r="I41" t="s">
        <v>25</v>
      </c>
      <c r="J41">
        <v>2070</v>
      </c>
      <c r="K41" t="s">
        <v>21</v>
      </c>
      <c r="L41">
        <v>250.6</v>
      </c>
      <c r="M41">
        <v>199.63329999999999</v>
      </c>
    </row>
    <row r="42" spans="1:13" x14ac:dyDescent="0.25">
      <c r="A42" t="s">
        <v>42</v>
      </c>
      <c r="B42" t="s">
        <v>19</v>
      </c>
      <c r="C42">
        <v>2030</v>
      </c>
      <c r="D42" t="s">
        <v>20</v>
      </c>
      <c r="E42">
        <v>281.9667</v>
      </c>
      <c r="F42">
        <v>274.73329999999999</v>
      </c>
      <c r="H42" t="s">
        <v>42</v>
      </c>
      <c r="I42" t="s">
        <v>19</v>
      </c>
      <c r="J42">
        <v>2030</v>
      </c>
      <c r="K42" t="s">
        <v>20</v>
      </c>
      <c r="L42">
        <v>282.23329999999999</v>
      </c>
      <c r="M42">
        <v>270.76670000000001</v>
      </c>
    </row>
    <row r="43" spans="1:13" x14ac:dyDescent="0.25">
      <c r="A43" t="s">
        <v>42</v>
      </c>
      <c r="B43" t="s">
        <v>19</v>
      </c>
      <c r="C43">
        <v>2030</v>
      </c>
      <c r="D43" t="s">
        <v>21</v>
      </c>
      <c r="E43">
        <v>277.5333</v>
      </c>
      <c r="F43">
        <v>274.73329999999999</v>
      </c>
      <c r="H43" t="s">
        <v>42</v>
      </c>
      <c r="I43" t="s">
        <v>19</v>
      </c>
      <c r="J43">
        <v>2030</v>
      </c>
      <c r="K43" t="s">
        <v>21</v>
      </c>
      <c r="L43">
        <v>277.5</v>
      </c>
      <c r="M43">
        <v>270.76670000000001</v>
      </c>
    </row>
    <row r="44" spans="1:13" x14ac:dyDescent="0.25">
      <c r="A44" t="s">
        <v>42</v>
      </c>
      <c r="B44" t="s">
        <v>22</v>
      </c>
      <c r="C44">
        <v>2030</v>
      </c>
      <c r="D44" t="s">
        <v>20</v>
      </c>
      <c r="E44">
        <v>268.66669999999999</v>
      </c>
      <c r="F44">
        <v>274.73329999999999</v>
      </c>
      <c r="H44" t="s">
        <v>42</v>
      </c>
      <c r="I44" t="s">
        <v>22</v>
      </c>
      <c r="J44">
        <v>2030</v>
      </c>
      <c r="K44" t="s">
        <v>20</v>
      </c>
      <c r="L44">
        <v>268.73329999999999</v>
      </c>
      <c r="M44">
        <v>270.76670000000001</v>
      </c>
    </row>
    <row r="45" spans="1:13" x14ac:dyDescent="0.25">
      <c r="A45" t="s">
        <v>42</v>
      </c>
      <c r="B45" t="s">
        <v>22</v>
      </c>
      <c r="C45">
        <v>2030</v>
      </c>
      <c r="D45" t="s">
        <v>21</v>
      </c>
      <c r="E45">
        <v>274.39999999999998</v>
      </c>
      <c r="F45">
        <v>274.73329999999999</v>
      </c>
      <c r="H45" t="s">
        <v>42</v>
      </c>
      <c r="I45" t="s">
        <v>22</v>
      </c>
      <c r="J45">
        <v>2030</v>
      </c>
      <c r="K45" t="s">
        <v>21</v>
      </c>
      <c r="L45">
        <v>273.9667</v>
      </c>
      <c r="M45">
        <v>270.76670000000001</v>
      </c>
    </row>
    <row r="46" spans="1:13" x14ac:dyDescent="0.25">
      <c r="A46" t="s">
        <v>42</v>
      </c>
      <c r="B46" t="s">
        <v>23</v>
      </c>
      <c r="C46">
        <v>2030</v>
      </c>
      <c r="D46" t="s">
        <v>20</v>
      </c>
      <c r="E46">
        <v>285.16669999999999</v>
      </c>
      <c r="F46">
        <v>274.73329999999999</v>
      </c>
      <c r="H46" t="s">
        <v>42</v>
      </c>
      <c r="I46" t="s">
        <v>23</v>
      </c>
      <c r="J46">
        <v>2030</v>
      </c>
      <c r="K46" t="s">
        <v>20</v>
      </c>
      <c r="L46">
        <v>285.26670000000001</v>
      </c>
      <c r="M46">
        <v>270.76670000000001</v>
      </c>
    </row>
    <row r="47" spans="1:13" x14ac:dyDescent="0.25">
      <c r="A47" t="s">
        <v>42</v>
      </c>
      <c r="B47" t="s">
        <v>23</v>
      </c>
      <c r="C47">
        <v>2030</v>
      </c>
      <c r="D47" t="s">
        <v>21</v>
      </c>
      <c r="E47">
        <v>287.5333</v>
      </c>
      <c r="F47">
        <v>274.73329999999999</v>
      </c>
      <c r="H47" t="s">
        <v>42</v>
      </c>
      <c r="I47" t="s">
        <v>23</v>
      </c>
      <c r="J47">
        <v>2030</v>
      </c>
      <c r="K47" t="s">
        <v>21</v>
      </c>
      <c r="L47">
        <v>286.7</v>
      </c>
      <c r="M47">
        <v>270.76670000000001</v>
      </c>
    </row>
    <row r="48" spans="1:13" x14ac:dyDescent="0.25">
      <c r="A48" t="s">
        <v>42</v>
      </c>
      <c r="B48" t="s">
        <v>24</v>
      </c>
      <c r="C48">
        <v>2030</v>
      </c>
      <c r="D48" t="s">
        <v>20</v>
      </c>
      <c r="E48">
        <v>266.10000000000002</v>
      </c>
      <c r="F48">
        <v>274.73329999999999</v>
      </c>
      <c r="H48" t="s">
        <v>42</v>
      </c>
      <c r="I48" t="s">
        <v>24</v>
      </c>
      <c r="J48">
        <v>2030</v>
      </c>
      <c r="K48" t="s">
        <v>20</v>
      </c>
      <c r="L48">
        <v>265.73329999999999</v>
      </c>
      <c r="M48">
        <v>270.76670000000001</v>
      </c>
    </row>
    <row r="49" spans="1:13" x14ac:dyDescent="0.25">
      <c r="A49" t="s">
        <v>42</v>
      </c>
      <c r="B49" t="s">
        <v>24</v>
      </c>
      <c r="C49">
        <v>2030</v>
      </c>
      <c r="D49" t="s">
        <v>21</v>
      </c>
      <c r="E49">
        <v>270.2</v>
      </c>
      <c r="F49">
        <v>274.73329999999999</v>
      </c>
      <c r="H49" t="s">
        <v>42</v>
      </c>
      <c r="I49" t="s">
        <v>24</v>
      </c>
      <c r="J49">
        <v>2030</v>
      </c>
      <c r="K49" t="s">
        <v>21</v>
      </c>
      <c r="L49">
        <v>269.66669999999999</v>
      </c>
      <c r="M49">
        <v>270.76670000000001</v>
      </c>
    </row>
    <row r="50" spans="1:13" x14ac:dyDescent="0.25">
      <c r="A50" t="s">
        <v>42</v>
      </c>
      <c r="B50" t="s">
        <v>25</v>
      </c>
      <c r="C50">
        <v>2030</v>
      </c>
      <c r="D50" t="s">
        <v>20</v>
      </c>
      <c r="E50">
        <v>280.33330000000001</v>
      </c>
      <c r="F50">
        <v>274.73329999999999</v>
      </c>
      <c r="H50" t="s">
        <v>42</v>
      </c>
      <c r="I50" t="s">
        <v>25</v>
      </c>
      <c r="J50">
        <v>2030</v>
      </c>
      <c r="K50" t="s">
        <v>20</v>
      </c>
      <c r="L50">
        <v>280.10000000000002</v>
      </c>
      <c r="M50">
        <v>270.76670000000001</v>
      </c>
    </row>
    <row r="51" spans="1:13" x14ac:dyDescent="0.25">
      <c r="A51" t="s">
        <v>42</v>
      </c>
      <c r="B51" t="s">
        <v>25</v>
      </c>
      <c r="C51">
        <v>2030</v>
      </c>
      <c r="D51" t="s">
        <v>21</v>
      </c>
      <c r="E51">
        <v>274.89999999999998</v>
      </c>
      <c r="F51">
        <v>274.73329999999999</v>
      </c>
      <c r="H51" t="s">
        <v>42</v>
      </c>
      <c r="I51" t="s">
        <v>25</v>
      </c>
      <c r="J51">
        <v>2030</v>
      </c>
      <c r="K51" t="s">
        <v>21</v>
      </c>
      <c r="L51">
        <v>274.83330000000001</v>
      </c>
      <c r="M51">
        <v>270.76670000000001</v>
      </c>
    </row>
    <row r="52" spans="1:13" x14ac:dyDescent="0.25">
      <c r="A52" t="s">
        <v>42</v>
      </c>
      <c r="B52" t="s">
        <v>19</v>
      </c>
      <c r="C52">
        <v>2070</v>
      </c>
      <c r="D52" t="s">
        <v>20</v>
      </c>
      <c r="E52">
        <v>285.23329999999999</v>
      </c>
      <c r="F52">
        <v>274.73329999999999</v>
      </c>
      <c r="H52" t="s">
        <v>42</v>
      </c>
      <c r="I52" t="s">
        <v>19</v>
      </c>
      <c r="J52">
        <v>2070</v>
      </c>
      <c r="K52" t="s">
        <v>20</v>
      </c>
      <c r="L52">
        <v>285.66669999999999</v>
      </c>
      <c r="M52">
        <v>270.76670000000001</v>
      </c>
    </row>
    <row r="53" spans="1:13" x14ac:dyDescent="0.25">
      <c r="A53" t="s">
        <v>42</v>
      </c>
      <c r="B53" t="s">
        <v>19</v>
      </c>
      <c r="C53">
        <v>2070</v>
      </c>
      <c r="D53" t="s">
        <v>21</v>
      </c>
      <c r="E53">
        <v>284.26670000000001</v>
      </c>
      <c r="F53">
        <v>274.73329999999999</v>
      </c>
      <c r="H53" t="s">
        <v>42</v>
      </c>
      <c r="I53" t="s">
        <v>19</v>
      </c>
      <c r="J53">
        <v>2070</v>
      </c>
      <c r="K53" t="s">
        <v>21</v>
      </c>
      <c r="L53">
        <v>284.10000000000002</v>
      </c>
      <c r="M53">
        <v>270.76670000000001</v>
      </c>
    </row>
    <row r="54" spans="1:13" x14ac:dyDescent="0.25">
      <c r="A54" t="s">
        <v>42</v>
      </c>
      <c r="B54" t="s">
        <v>22</v>
      </c>
      <c r="C54">
        <v>2070</v>
      </c>
      <c r="D54" t="s">
        <v>20</v>
      </c>
      <c r="E54">
        <v>262.86669999999998</v>
      </c>
      <c r="F54">
        <v>274.73329999999999</v>
      </c>
      <c r="H54" t="s">
        <v>42</v>
      </c>
      <c r="I54" t="s">
        <v>22</v>
      </c>
      <c r="J54">
        <v>2070</v>
      </c>
      <c r="K54" t="s">
        <v>20</v>
      </c>
      <c r="L54">
        <v>262.33330000000001</v>
      </c>
      <c r="M54">
        <v>270.76670000000001</v>
      </c>
    </row>
    <row r="55" spans="1:13" x14ac:dyDescent="0.25">
      <c r="A55" t="s">
        <v>42</v>
      </c>
      <c r="B55" t="s">
        <v>22</v>
      </c>
      <c r="C55">
        <v>2070</v>
      </c>
      <c r="D55" t="s">
        <v>21</v>
      </c>
      <c r="E55">
        <v>269.2</v>
      </c>
      <c r="F55">
        <v>274.73329999999999</v>
      </c>
      <c r="H55" t="s">
        <v>42</v>
      </c>
      <c r="I55" t="s">
        <v>22</v>
      </c>
      <c r="J55">
        <v>2070</v>
      </c>
      <c r="K55" t="s">
        <v>21</v>
      </c>
      <c r="L55">
        <v>268.93329999999997</v>
      </c>
      <c r="M55">
        <v>270.76670000000001</v>
      </c>
    </row>
    <row r="56" spans="1:13" x14ac:dyDescent="0.25">
      <c r="A56" t="s">
        <v>42</v>
      </c>
      <c r="B56" t="s">
        <v>23</v>
      </c>
      <c r="C56">
        <v>2070</v>
      </c>
      <c r="D56" t="s">
        <v>20</v>
      </c>
      <c r="E56">
        <v>285.0333</v>
      </c>
      <c r="F56">
        <v>274.73329999999999</v>
      </c>
      <c r="H56" t="s">
        <v>42</v>
      </c>
      <c r="I56" t="s">
        <v>23</v>
      </c>
      <c r="J56">
        <v>2070</v>
      </c>
      <c r="K56" t="s">
        <v>20</v>
      </c>
      <c r="L56">
        <v>286.8</v>
      </c>
      <c r="M56">
        <v>270.76670000000001</v>
      </c>
    </row>
    <row r="57" spans="1:13" x14ac:dyDescent="0.25">
      <c r="A57" t="s">
        <v>42</v>
      </c>
      <c r="B57" t="s">
        <v>23</v>
      </c>
      <c r="C57">
        <v>2070</v>
      </c>
      <c r="D57" t="s">
        <v>21</v>
      </c>
      <c r="E57">
        <v>280.39999999999998</v>
      </c>
      <c r="F57">
        <v>274.73329999999999</v>
      </c>
      <c r="H57" t="s">
        <v>42</v>
      </c>
      <c r="I57" t="s">
        <v>23</v>
      </c>
      <c r="J57">
        <v>2070</v>
      </c>
      <c r="K57" t="s">
        <v>21</v>
      </c>
      <c r="L57">
        <v>281.66669999999999</v>
      </c>
      <c r="M57">
        <v>270.76670000000001</v>
      </c>
    </row>
    <row r="58" spans="1:13" x14ac:dyDescent="0.25">
      <c r="A58" t="s">
        <v>42</v>
      </c>
      <c r="B58" t="s">
        <v>24</v>
      </c>
      <c r="C58">
        <v>2070</v>
      </c>
      <c r="D58" t="s">
        <v>20</v>
      </c>
      <c r="E58">
        <v>261.23329999999999</v>
      </c>
      <c r="F58">
        <v>274.73329999999999</v>
      </c>
      <c r="H58" t="s">
        <v>42</v>
      </c>
      <c r="I58" t="s">
        <v>24</v>
      </c>
      <c r="J58">
        <v>2070</v>
      </c>
      <c r="K58" t="s">
        <v>20</v>
      </c>
      <c r="L58">
        <v>262.26670000000001</v>
      </c>
      <c r="M58">
        <v>270.76670000000001</v>
      </c>
    </row>
    <row r="59" spans="1:13" x14ac:dyDescent="0.25">
      <c r="A59" t="s">
        <v>42</v>
      </c>
      <c r="B59" t="s">
        <v>24</v>
      </c>
      <c r="C59">
        <v>2070</v>
      </c>
      <c r="D59" t="s">
        <v>21</v>
      </c>
      <c r="E59">
        <v>247.0667</v>
      </c>
      <c r="F59">
        <v>274.73329999999999</v>
      </c>
      <c r="H59" t="s">
        <v>42</v>
      </c>
      <c r="I59" t="s">
        <v>24</v>
      </c>
      <c r="J59">
        <v>2070</v>
      </c>
      <c r="K59" t="s">
        <v>21</v>
      </c>
      <c r="L59">
        <v>247.3</v>
      </c>
      <c r="M59">
        <v>270.76670000000001</v>
      </c>
    </row>
    <row r="60" spans="1:13" x14ac:dyDescent="0.25">
      <c r="A60" t="s">
        <v>42</v>
      </c>
      <c r="B60" t="s">
        <v>25</v>
      </c>
      <c r="C60">
        <v>2070</v>
      </c>
      <c r="D60" t="s">
        <v>20</v>
      </c>
      <c r="E60">
        <v>271.39999999999998</v>
      </c>
      <c r="F60">
        <v>274.73329999999999</v>
      </c>
      <c r="H60" t="s">
        <v>42</v>
      </c>
      <c r="I60" t="s">
        <v>25</v>
      </c>
      <c r="J60">
        <v>2070</v>
      </c>
      <c r="K60" t="s">
        <v>20</v>
      </c>
      <c r="L60">
        <v>271.56670000000003</v>
      </c>
      <c r="M60">
        <v>270.76670000000001</v>
      </c>
    </row>
    <row r="61" spans="1:13" x14ac:dyDescent="0.25">
      <c r="A61" t="s">
        <v>42</v>
      </c>
      <c r="B61" t="s">
        <v>25</v>
      </c>
      <c r="C61">
        <v>2070</v>
      </c>
      <c r="D61" t="s">
        <v>21</v>
      </c>
      <c r="E61">
        <v>276.73329999999999</v>
      </c>
      <c r="F61">
        <v>274.73329999999999</v>
      </c>
      <c r="H61" t="s">
        <v>42</v>
      </c>
      <c r="I61" t="s">
        <v>25</v>
      </c>
      <c r="J61">
        <v>2070</v>
      </c>
      <c r="K61" t="s">
        <v>21</v>
      </c>
      <c r="L61">
        <v>275.73329999999999</v>
      </c>
      <c r="M61">
        <v>270.76670000000001</v>
      </c>
    </row>
    <row r="62" spans="1:13" x14ac:dyDescent="0.25">
      <c r="A62" t="s">
        <v>39</v>
      </c>
      <c r="B62" t="s">
        <v>19</v>
      </c>
      <c r="C62">
        <v>2030</v>
      </c>
      <c r="D62" t="s">
        <v>20</v>
      </c>
      <c r="E62">
        <v>257.23329999999999</v>
      </c>
      <c r="F62">
        <v>247.66669999999999</v>
      </c>
      <c r="H62" t="s">
        <v>39</v>
      </c>
      <c r="I62" t="s">
        <v>19</v>
      </c>
      <c r="J62">
        <v>2030</v>
      </c>
      <c r="K62" t="s">
        <v>20</v>
      </c>
      <c r="L62">
        <v>256.33330000000001</v>
      </c>
      <c r="M62">
        <v>235.7</v>
      </c>
    </row>
    <row r="63" spans="1:13" x14ac:dyDescent="0.25">
      <c r="A63" t="s">
        <v>39</v>
      </c>
      <c r="B63" t="s">
        <v>19</v>
      </c>
      <c r="C63">
        <v>2030</v>
      </c>
      <c r="D63" t="s">
        <v>21</v>
      </c>
      <c r="E63">
        <v>263.36669999999998</v>
      </c>
      <c r="F63">
        <v>247.66669999999999</v>
      </c>
      <c r="H63" t="s">
        <v>39</v>
      </c>
      <c r="I63" t="s">
        <v>19</v>
      </c>
      <c r="J63">
        <v>2030</v>
      </c>
      <c r="K63" t="s">
        <v>21</v>
      </c>
      <c r="L63">
        <v>262.86669999999998</v>
      </c>
      <c r="M63">
        <v>235.7</v>
      </c>
    </row>
    <row r="64" spans="1:13" x14ac:dyDescent="0.25">
      <c r="A64" t="s">
        <v>39</v>
      </c>
      <c r="B64" t="s">
        <v>22</v>
      </c>
      <c r="C64">
        <v>2030</v>
      </c>
      <c r="D64" t="s">
        <v>20</v>
      </c>
      <c r="E64">
        <v>228.2</v>
      </c>
      <c r="F64">
        <v>247.66669999999999</v>
      </c>
      <c r="H64" t="s">
        <v>39</v>
      </c>
      <c r="I64" t="s">
        <v>22</v>
      </c>
      <c r="J64">
        <v>2030</v>
      </c>
      <c r="K64" t="s">
        <v>20</v>
      </c>
      <c r="L64">
        <v>228.5333</v>
      </c>
      <c r="M64">
        <v>235.7</v>
      </c>
    </row>
    <row r="65" spans="1:13" x14ac:dyDescent="0.25">
      <c r="A65" t="s">
        <v>39</v>
      </c>
      <c r="B65" t="s">
        <v>22</v>
      </c>
      <c r="C65">
        <v>2030</v>
      </c>
      <c r="D65" t="s">
        <v>21</v>
      </c>
      <c r="E65">
        <v>233.5667</v>
      </c>
      <c r="F65">
        <v>247.66669999999999</v>
      </c>
      <c r="H65" t="s">
        <v>39</v>
      </c>
      <c r="I65" t="s">
        <v>22</v>
      </c>
      <c r="J65">
        <v>2030</v>
      </c>
      <c r="K65" t="s">
        <v>21</v>
      </c>
      <c r="L65">
        <v>233.0667</v>
      </c>
      <c r="M65">
        <v>235.7</v>
      </c>
    </row>
    <row r="66" spans="1:13" x14ac:dyDescent="0.25">
      <c r="A66" t="s">
        <v>39</v>
      </c>
      <c r="B66" t="s">
        <v>23</v>
      </c>
      <c r="C66">
        <v>2030</v>
      </c>
      <c r="D66" t="s">
        <v>20</v>
      </c>
      <c r="E66">
        <v>272.89999999999998</v>
      </c>
      <c r="F66">
        <v>247.66669999999999</v>
      </c>
      <c r="H66" t="s">
        <v>39</v>
      </c>
      <c r="I66" t="s">
        <v>23</v>
      </c>
      <c r="J66">
        <v>2030</v>
      </c>
      <c r="K66" t="s">
        <v>20</v>
      </c>
      <c r="L66">
        <v>271.4667</v>
      </c>
      <c r="M66">
        <v>235.7</v>
      </c>
    </row>
    <row r="67" spans="1:13" x14ac:dyDescent="0.25">
      <c r="A67" t="s">
        <v>39</v>
      </c>
      <c r="B67" t="s">
        <v>23</v>
      </c>
      <c r="C67">
        <v>2030</v>
      </c>
      <c r="D67" t="s">
        <v>21</v>
      </c>
      <c r="E67">
        <v>266.5333</v>
      </c>
      <c r="F67">
        <v>247.66669999999999</v>
      </c>
      <c r="H67" t="s">
        <v>39</v>
      </c>
      <c r="I67" t="s">
        <v>23</v>
      </c>
      <c r="J67">
        <v>2030</v>
      </c>
      <c r="K67" t="s">
        <v>21</v>
      </c>
      <c r="L67">
        <v>265.39999999999998</v>
      </c>
      <c r="M67">
        <v>235.7</v>
      </c>
    </row>
    <row r="68" spans="1:13" x14ac:dyDescent="0.25">
      <c r="A68" t="s">
        <v>39</v>
      </c>
      <c r="B68" t="s">
        <v>24</v>
      </c>
      <c r="C68">
        <v>2030</v>
      </c>
      <c r="D68" t="s">
        <v>20</v>
      </c>
      <c r="E68">
        <v>224.9333</v>
      </c>
      <c r="F68">
        <v>247.66669999999999</v>
      </c>
      <c r="H68" t="s">
        <v>39</v>
      </c>
      <c r="I68" t="s">
        <v>24</v>
      </c>
      <c r="J68">
        <v>2030</v>
      </c>
      <c r="K68" t="s">
        <v>20</v>
      </c>
      <c r="L68">
        <v>223.76669999999999</v>
      </c>
      <c r="M68">
        <v>235.7</v>
      </c>
    </row>
    <row r="69" spans="1:13" x14ac:dyDescent="0.25">
      <c r="A69" t="s">
        <v>39</v>
      </c>
      <c r="B69" t="s">
        <v>24</v>
      </c>
      <c r="C69">
        <v>2030</v>
      </c>
      <c r="D69" t="s">
        <v>21</v>
      </c>
      <c r="E69">
        <v>226.83330000000001</v>
      </c>
      <c r="F69">
        <v>247.66669999999999</v>
      </c>
      <c r="H69" t="s">
        <v>39</v>
      </c>
      <c r="I69" t="s">
        <v>24</v>
      </c>
      <c r="J69">
        <v>2030</v>
      </c>
      <c r="K69" t="s">
        <v>21</v>
      </c>
      <c r="L69">
        <v>225.0333</v>
      </c>
      <c r="M69">
        <v>235.7</v>
      </c>
    </row>
    <row r="70" spans="1:13" x14ac:dyDescent="0.25">
      <c r="A70" t="s">
        <v>39</v>
      </c>
      <c r="B70" t="s">
        <v>25</v>
      </c>
      <c r="C70">
        <v>2030</v>
      </c>
      <c r="D70" t="s">
        <v>20</v>
      </c>
      <c r="E70">
        <v>251.83330000000001</v>
      </c>
      <c r="F70">
        <v>247.66669999999999</v>
      </c>
      <c r="H70" t="s">
        <v>39</v>
      </c>
      <c r="I70" t="s">
        <v>25</v>
      </c>
      <c r="J70">
        <v>2030</v>
      </c>
      <c r="K70" t="s">
        <v>20</v>
      </c>
      <c r="L70">
        <v>250.5</v>
      </c>
      <c r="M70">
        <v>235.7</v>
      </c>
    </row>
    <row r="71" spans="1:13" x14ac:dyDescent="0.25">
      <c r="A71" t="s">
        <v>39</v>
      </c>
      <c r="B71" t="s">
        <v>25</v>
      </c>
      <c r="C71">
        <v>2030</v>
      </c>
      <c r="D71" t="s">
        <v>21</v>
      </c>
      <c r="E71">
        <v>239.0333</v>
      </c>
      <c r="F71">
        <v>247.66669999999999</v>
      </c>
      <c r="H71" t="s">
        <v>39</v>
      </c>
      <c r="I71" t="s">
        <v>25</v>
      </c>
      <c r="J71">
        <v>2030</v>
      </c>
      <c r="K71" t="s">
        <v>21</v>
      </c>
      <c r="L71">
        <v>237.7</v>
      </c>
      <c r="M71">
        <v>235.7</v>
      </c>
    </row>
    <row r="72" spans="1:13" x14ac:dyDescent="0.25">
      <c r="A72" t="s">
        <v>39</v>
      </c>
      <c r="B72" t="s">
        <v>19</v>
      </c>
      <c r="C72">
        <v>2070</v>
      </c>
      <c r="D72" t="s">
        <v>20</v>
      </c>
      <c r="E72">
        <v>261</v>
      </c>
      <c r="F72">
        <v>247.66669999999999</v>
      </c>
      <c r="H72" t="s">
        <v>39</v>
      </c>
      <c r="I72" t="s">
        <v>19</v>
      </c>
      <c r="J72">
        <v>2070</v>
      </c>
      <c r="K72" t="s">
        <v>20</v>
      </c>
      <c r="L72">
        <v>260.16669999999999</v>
      </c>
      <c r="M72">
        <v>235.7</v>
      </c>
    </row>
    <row r="73" spans="1:13" x14ac:dyDescent="0.25">
      <c r="A73" t="s">
        <v>39</v>
      </c>
      <c r="B73" t="s">
        <v>19</v>
      </c>
      <c r="C73">
        <v>2070</v>
      </c>
      <c r="D73" t="s">
        <v>21</v>
      </c>
      <c r="E73">
        <v>257.43329999999997</v>
      </c>
      <c r="F73">
        <v>247.66669999999999</v>
      </c>
      <c r="H73" t="s">
        <v>39</v>
      </c>
      <c r="I73" t="s">
        <v>19</v>
      </c>
      <c r="J73">
        <v>2070</v>
      </c>
      <c r="K73" t="s">
        <v>21</v>
      </c>
      <c r="L73">
        <v>256.5333</v>
      </c>
      <c r="M73">
        <v>235.7</v>
      </c>
    </row>
    <row r="74" spans="1:13" x14ac:dyDescent="0.25">
      <c r="A74" t="s">
        <v>39</v>
      </c>
      <c r="B74" t="s">
        <v>22</v>
      </c>
      <c r="C74">
        <v>2070</v>
      </c>
      <c r="D74" t="s">
        <v>20</v>
      </c>
      <c r="E74">
        <v>207.2</v>
      </c>
      <c r="F74">
        <v>247.66669999999999</v>
      </c>
      <c r="H74" t="s">
        <v>39</v>
      </c>
      <c r="I74" t="s">
        <v>22</v>
      </c>
      <c r="J74">
        <v>2070</v>
      </c>
      <c r="K74" t="s">
        <v>20</v>
      </c>
      <c r="L74">
        <v>205.36670000000001</v>
      </c>
      <c r="M74">
        <v>235.7</v>
      </c>
    </row>
    <row r="75" spans="1:13" x14ac:dyDescent="0.25">
      <c r="A75" t="s">
        <v>39</v>
      </c>
      <c r="B75" t="s">
        <v>22</v>
      </c>
      <c r="C75">
        <v>2070</v>
      </c>
      <c r="D75" t="s">
        <v>21</v>
      </c>
      <c r="E75">
        <v>212.86670000000001</v>
      </c>
      <c r="F75">
        <v>247.66669999999999</v>
      </c>
      <c r="H75" t="s">
        <v>39</v>
      </c>
      <c r="I75" t="s">
        <v>22</v>
      </c>
      <c r="J75">
        <v>2070</v>
      </c>
      <c r="K75" t="s">
        <v>21</v>
      </c>
      <c r="L75">
        <v>211.4667</v>
      </c>
      <c r="M75">
        <v>235.7</v>
      </c>
    </row>
    <row r="76" spans="1:13" x14ac:dyDescent="0.25">
      <c r="A76" t="s">
        <v>39</v>
      </c>
      <c r="B76" t="s">
        <v>23</v>
      </c>
      <c r="C76">
        <v>2070</v>
      </c>
      <c r="D76" t="s">
        <v>20</v>
      </c>
      <c r="E76">
        <v>265.10000000000002</v>
      </c>
      <c r="F76">
        <v>247.66669999999999</v>
      </c>
      <c r="H76" t="s">
        <v>39</v>
      </c>
      <c r="I76" t="s">
        <v>23</v>
      </c>
      <c r="J76">
        <v>2070</v>
      </c>
      <c r="K76" t="s">
        <v>20</v>
      </c>
      <c r="L76">
        <v>264.0333</v>
      </c>
      <c r="M76">
        <v>235.7</v>
      </c>
    </row>
    <row r="77" spans="1:13" x14ac:dyDescent="0.25">
      <c r="A77" t="s">
        <v>39</v>
      </c>
      <c r="B77" t="s">
        <v>23</v>
      </c>
      <c r="C77">
        <v>2070</v>
      </c>
      <c r="D77" t="s">
        <v>21</v>
      </c>
      <c r="E77">
        <v>253.76669999999999</v>
      </c>
      <c r="F77">
        <v>247.66669999999999</v>
      </c>
      <c r="H77" t="s">
        <v>39</v>
      </c>
      <c r="I77" t="s">
        <v>23</v>
      </c>
      <c r="J77">
        <v>2070</v>
      </c>
      <c r="K77" t="s">
        <v>21</v>
      </c>
      <c r="L77">
        <v>252.4667</v>
      </c>
      <c r="M77">
        <v>235.7</v>
      </c>
    </row>
    <row r="78" spans="1:13" x14ac:dyDescent="0.25">
      <c r="A78" t="s">
        <v>39</v>
      </c>
      <c r="B78" t="s">
        <v>24</v>
      </c>
      <c r="C78">
        <v>2070</v>
      </c>
      <c r="D78" t="s">
        <v>20</v>
      </c>
      <c r="E78">
        <v>213.63329999999999</v>
      </c>
      <c r="F78">
        <v>247.66669999999999</v>
      </c>
      <c r="H78" t="s">
        <v>39</v>
      </c>
      <c r="I78" t="s">
        <v>24</v>
      </c>
      <c r="J78">
        <v>2070</v>
      </c>
      <c r="K78" t="s">
        <v>20</v>
      </c>
      <c r="L78">
        <v>210.16669999999999</v>
      </c>
      <c r="M78">
        <v>235.7</v>
      </c>
    </row>
    <row r="79" spans="1:13" x14ac:dyDescent="0.25">
      <c r="A79" t="s">
        <v>39</v>
      </c>
      <c r="B79" t="s">
        <v>24</v>
      </c>
      <c r="C79">
        <v>2070</v>
      </c>
      <c r="D79" t="s">
        <v>21</v>
      </c>
      <c r="E79">
        <v>207.73330000000001</v>
      </c>
      <c r="F79">
        <v>247.66669999999999</v>
      </c>
      <c r="H79" t="s">
        <v>39</v>
      </c>
      <c r="I79" t="s">
        <v>24</v>
      </c>
      <c r="J79">
        <v>2070</v>
      </c>
      <c r="K79" t="s">
        <v>21</v>
      </c>
      <c r="L79">
        <v>203.9</v>
      </c>
      <c r="M79">
        <v>235.7</v>
      </c>
    </row>
    <row r="80" spans="1:13" x14ac:dyDescent="0.25">
      <c r="A80" t="s">
        <v>39</v>
      </c>
      <c r="B80" t="s">
        <v>25</v>
      </c>
      <c r="C80">
        <v>2070</v>
      </c>
      <c r="D80" t="s">
        <v>20</v>
      </c>
      <c r="E80">
        <v>233.63329999999999</v>
      </c>
      <c r="F80">
        <v>247.66669999999999</v>
      </c>
      <c r="H80" t="s">
        <v>39</v>
      </c>
      <c r="I80" t="s">
        <v>25</v>
      </c>
      <c r="J80">
        <v>2070</v>
      </c>
      <c r="K80" t="s">
        <v>20</v>
      </c>
      <c r="L80">
        <v>231.26669999999999</v>
      </c>
      <c r="M80">
        <v>235.7</v>
      </c>
    </row>
    <row r="81" spans="1:13" x14ac:dyDescent="0.25">
      <c r="A81" t="s">
        <v>39</v>
      </c>
      <c r="B81" t="s">
        <v>25</v>
      </c>
      <c r="C81">
        <v>2070</v>
      </c>
      <c r="D81" t="s">
        <v>21</v>
      </c>
      <c r="E81">
        <v>241.4333</v>
      </c>
      <c r="F81">
        <v>247.66669999999999</v>
      </c>
      <c r="H81" t="s">
        <v>39</v>
      </c>
      <c r="I81" t="s">
        <v>25</v>
      </c>
      <c r="J81">
        <v>2070</v>
      </c>
      <c r="K81" t="s">
        <v>21</v>
      </c>
      <c r="L81">
        <v>239.5333</v>
      </c>
      <c r="M81">
        <v>235.7</v>
      </c>
    </row>
    <row r="82" spans="1:13" x14ac:dyDescent="0.25">
      <c r="A82" t="s">
        <v>44</v>
      </c>
      <c r="B82" t="s">
        <v>19</v>
      </c>
      <c r="C82">
        <v>2030</v>
      </c>
      <c r="D82" t="s">
        <v>20</v>
      </c>
      <c r="E82">
        <v>231.9667</v>
      </c>
      <c r="F82">
        <v>213.9333</v>
      </c>
      <c r="H82" t="s">
        <v>44</v>
      </c>
      <c r="I82" t="s">
        <v>19</v>
      </c>
      <c r="J82">
        <v>2030</v>
      </c>
      <c r="K82" t="s">
        <v>20</v>
      </c>
      <c r="L82">
        <v>231.76669999999999</v>
      </c>
      <c r="M82">
        <v>210.9</v>
      </c>
    </row>
    <row r="83" spans="1:13" x14ac:dyDescent="0.25">
      <c r="A83" t="s">
        <v>44</v>
      </c>
      <c r="B83" t="s">
        <v>19</v>
      </c>
      <c r="C83">
        <v>2030</v>
      </c>
      <c r="D83" t="s">
        <v>21</v>
      </c>
      <c r="E83">
        <v>233.66669999999999</v>
      </c>
      <c r="F83">
        <v>213.9333</v>
      </c>
      <c r="H83" t="s">
        <v>44</v>
      </c>
      <c r="I83" t="s">
        <v>19</v>
      </c>
      <c r="J83">
        <v>2030</v>
      </c>
      <c r="K83" t="s">
        <v>21</v>
      </c>
      <c r="L83">
        <v>233.6</v>
      </c>
      <c r="M83">
        <v>210.9</v>
      </c>
    </row>
    <row r="84" spans="1:13" x14ac:dyDescent="0.25">
      <c r="A84" t="s">
        <v>44</v>
      </c>
      <c r="B84" t="s">
        <v>22</v>
      </c>
      <c r="C84">
        <v>2030</v>
      </c>
      <c r="D84" t="s">
        <v>20</v>
      </c>
      <c r="E84">
        <v>199.66669999999999</v>
      </c>
      <c r="F84">
        <v>213.9333</v>
      </c>
      <c r="H84" t="s">
        <v>44</v>
      </c>
      <c r="I84" t="s">
        <v>22</v>
      </c>
      <c r="J84">
        <v>2030</v>
      </c>
      <c r="K84" t="s">
        <v>20</v>
      </c>
      <c r="L84">
        <v>199.33330000000001</v>
      </c>
      <c r="M84">
        <v>210.9</v>
      </c>
    </row>
    <row r="85" spans="1:13" x14ac:dyDescent="0.25">
      <c r="A85" t="s">
        <v>44</v>
      </c>
      <c r="B85" t="s">
        <v>22</v>
      </c>
      <c r="C85">
        <v>2030</v>
      </c>
      <c r="D85" t="s">
        <v>21</v>
      </c>
      <c r="E85">
        <v>206.36670000000001</v>
      </c>
      <c r="F85">
        <v>213.9333</v>
      </c>
      <c r="H85" t="s">
        <v>44</v>
      </c>
      <c r="I85" t="s">
        <v>22</v>
      </c>
      <c r="J85">
        <v>2030</v>
      </c>
      <c r="K85" t="s">
        <v>21</v>
      </c>
      <c r="L85">
        <v>206.36670000000001</v>
      </c>
      <c r="M85">
        <v>210.9</v>
      </c>
    </row>
    <row r="86" spans="1:13" x14ac:dyDescent="0.25">
      <c r="A86" t="s">
        <v>44</v>
      </c>
      <c r="B86" t="s">
        <v>23</v>
      </c>
      <c r="C86">
        <v>2030</v>
      </c>
      <c r="D86" t="s">
        <v>20</v>
      </c>
      <c r="E86">
        <v>244.0667</v>
      </c>
      <c r="F86">
        <v>213.9333</v>
      </c>
      <c r="H86" t="s">
        <v>44</v>
      </c>
      <c r="I86" t="s">
        <v>23</v>
      </c>
      <c r="J86">
        <v>2030</v>
      </c>
      <c r="K86" t="s">
        <v>20</v>
      </c>
      <c r="L86">
        <v>244.4667</v>
      </c>
      <c r="M86">
        <v>210.9</v>
      </c>
    </row>
    <row r="87" spans="1:13" x14ac:dyDescent="0.25">
      <c r="A87" t="s">
        <v>44</v>
      </c>
      <c r="B87" t="s">
        <v>23</v>
      </c>
      <c r="C87">
        <v>2030</v>
      </c>
      <c r="D87" t="s">
        <v>21</v>
      </c>
      <c r="E87">
        <v>242.26669999999999</v>
      </c>
      <c r="F87">
        <v>213.9333</v>
      </c>
      <c r="H87" t="s">
        <v>44</v>
      </c>
      <c r="I87" t="s">
        <v>23</v>
      </c>
      <c r="J87">
        <v>2030</v>
      </c>
      <c r="K87" t="s">
        <v>21</v>
      </c>
      <c r="L87">
        <v>242.5</v>
      </c>
      <c r="M87">
        <v>210.9</v>
      </c>
    </row>
    <row r="88" spans="1:13" x14ac:dyDescent="0.25">
      <c r="A88" t="s">
        <v>44</v>
      </c>
      <c r="B88" t="s">
        <v>24</v>
      </c>
      <c r="C88">
        <v>2030</v>
      </c>
      <c r="D88" t="s">
        <v>20</v>
      </c>
      <c r="E88">
        <v>211.4333</v>
      </c>
      <c r="F88">
        <v>213.9333</v>
      </c>
      <c r="H88" t="s">
        <v>44</v>
      </c>
      <c r="I88" t="s">
        <v>24</v>
      </c>
      <c r="J88">
        <v>2030</v>
      </c>
      <c r="K88" t="s">
        <v>20</v>
      </c>
      <c r="L88">
        <v>211.5667</v>
      </c>
      <c r="M88">
        <v>210.9</v>
      </c>
    </row>
    <row r="89" spans="1:13" x14ac:dyDescent="0.25">
      <c r="A89" t="s">
        <v>44</v>
      </c>
      <c r="B89" t="s">
        <v>24</v>
      </c>
      <c r="C89">
        <v>2030</v>
      </c>
      <c r="D89" t="s">
        <v>21</v>
      </c>
      <c r="E89">
        <v>214.5667</v>
      </c>
      <c r="F89">
        <v>213.9333</v>
      </c>
      <c r="H89" t="s">
        <v>44</v>
      </c>
      <c r="I89" t="s">
        <v>24</v>
      </c>
      <c r="J89">
        <v>2030</v>
      </c>
      <c r="K89" t="s">
        <v>21</v>
      </c>
      <c r="L89">
        <v>214.33330000000001</v>
      </c>
      <c r="M89">
        <v>210.9</v>
      </c>
    </row>
    <row r="90" spans="1:13" x14ac:dyDescent="0.25">
      <c r="A90" t="s">
        <v>44</v>
      </c>
      <c r="B90" t="s">
        <v>25</v>
      </c>
      <c r="C90">
        <v>2030</v>
      </c>
      <c r="D90" t="s">
        <v>20</v>
      </c>
      <c r="E90">
        <v>221.1</v>
      </c>
      <c r="F90">
        <v>213.9333</v>
      </c>
      <c r="H90" t="s">
        <v>44</v>
      </c>
      <c r="I90" t="s">
        <v>25</v>
      </c>
      <c r="J90">
        <v>2030</v>
      </c>
      <c r="K90" t="s">
        <v>20</v>
      </c>
      <c r="L90">
        <v>221</v>
      </c>
      <c r="M90">
        <v>210.9</v>
      </c>
    </row>
    <row r="91" spans="1:13" x14ac:dyDescent="0.25">
      <c r="A91" t="s">
        <v>44</v>
      </c>
      <c r="B91" t="s">
        <v>25</v>
      </c>
      <c r="C91">
        <v>2030</v>
      </c>
      <c r="D91" t="s">
        <v>21</v>
      </c>
      <c r="E91">
        <v>222.4333</v>
      </c>
      <c r="F91">
        <v>213.9333</v>
      </c>
      <c r="H91" t="s">
        <v>44</v>
      </c>
      <c r="I91" t="s">
        <v>25</v>
      </c>
      <c r="J91">
        <v>2030</v>
      </c>
      <c r="K91" t="s">
        <v>21</v>
      </c>
      <c r="L91">
        <v>222.26669999999999</v>
      </c>
      <c r="M91">
        <v>210.9</v>
      </c>
    </row>
    <row r="92" spans="1:13" x14ac:dyDescent="0.25">
      <c r="A92" t="s">
        <v>44</v>
      </c>
      <c r="B92" t="s">
        <v>19</v>
      </c>
      <c r="C92">
        <v>2070</v>
      </c>
      <c r="D92" t="s">
        <v>20</v>
      </c>
      <c r="E92">
        <v>243.4667</v>
      </c>
      <c r="F92">
        <v>213.9333</v>
      </c>
      <c r="H92" t="s">
        <v>44</v>
      </c>
      <c r="I92" t="s">
        <v>19</v>
      </c>
      <c r="J92">
        <v>2070</v>
      </c>
      <c r="K92" t="s">
        <v>20</v>
      </c>
      <c r="L92">
        <v>244.1</v>
      </c>
      <c r="M92">
        <v>210.9</v>
      </c>
    </row>
    <row r="93" spans="1:13" x14ac:dyDescent="0.25">
      <c r="A93" t="s">
        <v>44</v>
      </c>
      <c r="B93" t="s">
        <v>19</v>
      </c>
      <c r="C93">
        <v>2070</v>
      </c>
      <c r="D93" t="s">
        <v>21</v>
      </c>
      <c r="E93">
        <v>238.1</v>
      </c>
      <c r="F93">
        <v>213.9333</v>
      </c>
      <c r="H93" t="s">
        <v>44</v>
      </c>
      <c r="I93" t="s">
        <v>19</v>
      </c>
      <c r="J93">
        <v>2070</v>
      </c>
      <c r="K93" t="s">
        <v>21</v>
      </c>
      <c r="L93">
        <v>237.7</v>
      </c>
      <c r="M93">
        <v>210.9</v>
      </c>
    </row>
    <row r="94" spans="1:13" x14ac:dyDescent="0.25">
      <c r="A94" t="s">
        <v>44</v>
      </c>
      <c r="B94" t="s">
        <v>22</v>
      </c>
      <c r="C94">
        <v>2070</v>
      </c>
      <c r="D94" t="s">
        <v>20</v>
      </c>
      <c r="E94">
        <v>207.2</v>
      </c>
      <c r="F94">
        <v>213.9333</v>
      </c>
      <c r="H94" t="s">
        <v>44</v>
      </c>
      <c r="I94" t="s">
        <v>22</v>
      </c>
      <c r="J94">
        <v>2070</v>
      </c>
      <c r="K94" t="s">
        <v>20</v>
      </c>
      <c r="L94">
        <v>207.4</v>
      </c>
      <c r="M94">
        <v>210.9</v>
      </c>
    </row>
    <row r="95" spans="1:13" x14ac:dyDescent="0.25">
      <c r="A95" t="s">
        <v>44</v>
      </c>
      <c r="B95" t="s">
        <v>22</v>
      </c>
      <c r="C95">
        <v>2070</v>
      </c>
      <c r="D95" t="s">
        <v>21</v>
      </c>
      <c r="E95">
        <v>206.2</v>
      </c>
      <c r="F95">
        <v>213.9333</v>
      </c>
      <c r="H95" t="s">
        <v>44</v>
      </c>
      <c r="I95" t="s">
        <v>22</v>
      </c>
      <c r="J95">
        <v>2070</v>
      </c>
      <c r="K95" t="s">
        <v>21</v>
      </c>
      <c r="L95">
        <v>206.33330000000001</v>
      </c>
      <c r="M95">
        <v>210.9</v>
      </c>
    </row>
    <row r="96" spans="1:13" x14ac:dyDescent="0.25">
      <c r="A96" t="s">
        <v>44</v>
      </c>
      <c r="B96" t="s">
        <v>23</v>
      </c>
      <c r="C96">
        <v>2070</v>
      </c>
      <c r="D96" t="s">
        <v>20</v>
      </c>
      <c r="E96">
        <v>249.5333</v>
      </c>
      <c r="F96">
        <v>213.9333</v>
      </c>
      <c r="H96" t="s">
        <v>44</v>
      </c>
      <c r="I96" t="s">
        <v>23</v>
      </c>
      <c r="J96">
        <v>2070</v>
      </c>
      <c r="K96" t="s">
        <v>20</v>
      </c>
      <c r="L96">
        <v>250.26669999999999</v>
      </c>
      <c r="M96">
        <v>210.9</v>
      </c>
    </row>
    <row r="97" spans="1:13" x14ac:dyDescent="0.25">
      <c r="A97" t="s">
        <v>44</v>
      </c>
      <c r="B97" t="s">
        <v>23</v>
      </c>
      <c r="C97">
        <v>2070</v>
      </c>
      <c r="D97" t="s">
        <v>21</v>
      </c>
      <c r="E97">
        <v>246.16669999999999</v>
      </c>
      <c r="F97">
        <v>213.9333</v>
      </c>
      <c r="H97" t="s">
        <v>44</v>
      </c>
      <c r="I97" t="s">
        <v>23</v>
      </c>
      <c r="J97">
        <v>2070</v>
      </c>
      <c r="K97" t="s">
        <v>21</v>
      </c>
      <c r="L97">
        <v>247.5667</v>
      </c>
      <c r="M97">
        <v>210.9</v>
      </c>
    </row>
    <row r="98" spans="1:13" x14ac:dyDescent="0.25">
      <c r="A98" t="s">
        <v>44</v>
      </c>
      <c r="B98" t="s">
        <v>24</v>
      </c>
      <c r="C98">
        <v>2070</v>
      </c>
      <c r="D98" t="s">
        <v>20</v>
      </c>
      <c r="E98">
        <v>221.66669999999999</v>
      </c>
      <c r="F98">
        <v>213.9333</v>
      </c>
      <c r="H98" t="s">
        <v>44</v>
      </c>
      <c r="I98" t="s">
        <v>24</v>
      </c>
      <c r="J98">
        <v>2070</v>
      </c>
      <c r="K98" t="s">
        <v>20</v>
      </c>
      <c r="L98">
        <v>221.9333</v>
      </c>
      <c r="M98">
        <v>210.9</v>
      </c>
    </row>
    <row r="99" spans="1:13" x14ac:dyDescent="0.25">
      <c r="A99" t="s">
        <v>44</v>
      </c>
      <c r="B99" t="s">
        <v>24</v>
      </c>
      <c r="C99">
        <v>2070</v>
      </c>
      <c r="D99" t="s">
        <v>21</v>
      </c>
      <c r="E99">
        <v>220</v>
      </c>
      <c r="F99">
        <v>213.9333</v>
      </c>
      <c r="H99" t="s">
        <v>44</v>
      </c>
      <c r="I99" t="s">
        <v>24</v>
      </c>
      <c r="J99">
        <v>2070</v>
      </c>
      <c r="K99" t="s">
        <v>21</v>
      </c>
      <c r="L99">
        <v>220.66669999999999</v>
      </c>
      <c r="M99">
        <v>210.9</v>
      </c>
    </row>
    <row r="100" spans="1:13" x14ac:dyDescent="0.25">
      <c r="A100" t="s">
        <v>44</v>
      </c>
      <c r="B100" t="s">
        <v>25</v>
      </c>
      <c r="C100">
        <v>2070</v>
      </c>
      <c r="D100" t="s">
        <v>20</v>
      </c>
      <c r="E100">
        <v>223.9</v>
      </c>
      <c r="F100">
        <v>213.9333</v>
      </c>
      <c r="H100" t="s">
        <v>44</v>
      </c>
      <c r="I100" t="s">
        <v>25</v>
      </c>
      <c r="J100">
        <v>2070</v>
      </c>
      <c r="K100" t="s">
        <v>20</v>
      </c>
      <c r="L100">
        <v>224</v>
      </c>
      <c r="M100">
        <v>210.9</v>
      </c>
    </row>
    <row r="101" spans="1:13" x14ac:dyDescent="0.25">
      <c r="A101" t="s">
        <v>44</v>
      </c>
      <c r="B101" t="s">
        <v>25</v>
      </c>
      <c r="C101">
        <v>2070</v>
      </c>
      <c r="D101" t="s">
        <v>21</v>
      </c>
      <c r="E101">
        <v>220.33330000000001</v>
      </c>
      <c r="F101">
        <v>213.9333</v>
      </c>
      <c r="H101" t="s">
        <v>44</v>
      </c>
      <c r="I101" t="s">
        <v>25</v>
      </c>
      <c r="J101">
        <v>2070</v>
      </c>
      <c r="K101" t="s">
        <v>21</v>
      </c>
      <c r="L101">
        <v>221.0667</v>
      </c>
      <c r="M101">
        <v>210.9</v>
      </c>
    </row>
    <row r="102" spans="1:13" x14ac:dyDescent="0.25">
      <c r="A102" t="s">
        <v>43</v>
      </c>
      <c r="B102" t="s">
        <v>19</v>
      </c>
      <c r="C102">
        <v>2030</v>
      </c>
      <c r="D102" t="s">
        <v>20</v>
      </c>
      <c r="E102">
        <v>197.1</v>
      </c>
      <c r="F102">
        <v>183.9667</v>
      </c>
      <c r="H102" t="s">
        <v>43</v>
      </c>
      <c r="I102" t="s">
        <v>19</v>
      </c>
      <c r="J102">
        <v>2030</v>
      </c>
      <c r="K102" t="s">
        <v>20</v>
      </c>
      <c r="L102">
        <v>196.4</v>
      </c>
      <c r="M102">
        <v>175.2</v>
      </c>
    </row>
    <row r="103" spans="1:13" x14ac:dyDescent="0.25">
      <c r="A103" t="s">
        <v>43</v>
      </c>
      <c r="B103" t="s">
        <v>19</v>
      </c>
      <c r="C103">
        <v>2030</v>
      </c>
      <c r="D103" t="s">
        <v>21</v>
      </c>
      <c r="E103">
        <v>199.86670000000001</v>
      </c>
      <c r="F103">
        <v>183.9667</v>
      </c>
      <c r="H103" t="s">
        <v>43</v>
      </c>
      <c r="I103" t="s">
        <v>19</v>
      </c>
      <c r="J103">
        <v>2030</v>
      </c>
      <c r="K103" t="s">
        <v>21</v>
      </c>
      <c r="L103">
        <v>200.33330000000001</v>
      </c>
      <c r="M103">
        <v>175.2</v>
      </c>
    </row>
    <row r="104" spans="1:13" x14ac:dyDescent="0.25">
      <c r="A104" t="s">
        <v>43</v>
      </c>
      <c r="B104" t="s">
        <v>22</v>
      </c>
      <c r="C104">
        <v>2030</v>
      </c>
      <c r="D104" t="s">
        <v>20</v>
      </c>
      <c r="E104">
        <v>173.6</v>
      </c>
      <c r="F104">
        <v>183.9667</v>
      </c>
      <c r="H104" t="s">
        <v>43</v>
      </c>
      <c r="I104" t="s">
        <v>22</v>
      </c>
      <c r="J104">
        <v>2030</v>
      </c>
      <c r="K104" t="s">
        <v>20</v>
      </c>
      <c r="L104">
        <v>173.5667</v>
      </c>
      <c r="M104">
        <v>175.2</v>
      </c>
    </row>
    <row r="105" spans="1:13" x14ac:dyDescent="0.25">
      <c r="A105" t="s">
        <v>43</v>
      </c>
      <c r="B105" t="s">
        <v>22</v>
      </c>
      <c r="C105">
        <v>2030</v>
      </c>
      <c r="D105" t="s">
        <v>21</v>
      </c>
      <c r="E105">
        <v>179.1</v>
      </c>
      <c r="F105">
        <v>183.9667</v>
      </c>
      <c r="H105" t="s">
        <v>43</v>
      </c>
      <c r="I105" t="s">
        <v>22</v>
      </c>
      <c r="J105">
        <v>2030</v>
      </c>
      <c r="K105" t="s">
        <v>21</v>
      </c>
      <c r="L105">
        <v>178.9</v>
      </c>
      <c r="M105">
        <v>175.2</v>
      </c>
    </row>
    <row r="106" spans="1:13" x14ac:dyDescent="0.25">
      <c r="A106" t="s">
        <v>43</v>
      </c>
      <c r="B106" t="s">
        <v>23</v>
      </c>
      <c r="C106">
        <v>2030</v>
      </c>
      <c r="D106" t="s">
        <v>20</v>
      </c>
      <c r="E106">
        <v>211.5333</v>
      </c>
      <c r="F106">
        <v>183.9667</v>
      </c>
      <c r="H106" t="s">
        <v>43</v>
      </c>
      <c r="I106" t="s">
        <v>23</v>
      </c>
      <c r="J106">
        <v>2030</v>
      </c>
      <c r="K106" t="s">
        <v>20</v>
      </c>
      <c r="L106">
        <v>211.5667</v>
      </c>
      <c r="M106">
        <v>175.2</v>
      </c>
    </row>
    <row r="107" spans="1:13" x14ac:dyDescent="0.25">
      <c r="A107" t="s">
        <v>43</v>
      </c>
      <c r="B107" t="s">
        <v>23</v>
      </c>
      <c r="C107">
        <v>2030</v>
      </c>
      <c r="D107" t="s">
        <v>21</v>
      </c>
      <c r="E107">
        <v>210.23330000000001</v>
      </c>
      <c r="F107">
        <v>183.9667</v>
      </c>
      <c r="H107" t="s">
        <v>43</v>
      </c>
      <c r="I107" t="s">
        <v>23</v>
      </c>
      <c r="J107">
        <v>2030</v>
      </c>
      <c r="K107" t="s">
        <v>21</v>
      </c>
      <c r="L107">
        <v>210.73330000000001</v>
      </c>
      <c r="M107">
        <v>175.2</v>
      </c>
    </row>
    <row r="108" spans="1:13" x14ac:dyDescent="0.25">
      <c r="A108" t="s">
        <v>43</v>
      </c>
      <c r="B108" t="s">
        <v>24</v>
      </c>
      <c r="C108">
        <v>2030</v>
      </c>
      <c r="D108" t="s">
        <v>20</v>
      </c>
      <c r="E108">
        <v>183.86670000000001</v>
      </c>
      <c r="F108">
        <v>183.9667</v>
      </c>
      <c r="H108" t="s">
        <v>43</v>
      </c>
      <c r="I108" t="s">
        <v>24</v>
      </c>
      <c r="J108">
        <v>2030</v>
      </c>
      <c r="K108" t="s">
        <v>20</v>
      </c>
      <c r="L108">
        <v>184</v>
      </c>
      <c r="M108">
        <v>175.2</v>
      </c>
    </row>
    <row r="109" spans="1:13" x14ac:dyDescent="0.25">
      <c r="A109" t="s">
        <v>43</v>
      </c>
      <c r="B109" t="s">
        <v>24</v>
      </c>
      <c r="C109">
        <v>2030</v>
      </c>
      <c r="D109" t="s">
        <v>21</v>
      </c>
      <c r="E109">
        <v>185.23330000000001</v>
      </c>
      <c r="F109">
        <v>183.9667</v>
      </c>
      <c r="H109" t="s">
        <v>43</v>
      </c>
      <c r="I109" t="s">
        <v>24</v>
      </c>
      <c r="J109">
        <v>2030</v>
      </c>
      <c r="K109" t="s">
        <v>21</v>
      </c>
      <c r="L109">
        <v>184.83330000000001</v>
      </c>
      <c r="M109">
        <v>175.2</v>
      </c>
    </row>
    <row r="110" spans="1:13" x14ac:dyDescent="0.25">
      <c r="A110" t="s">
        <v>43</v>
      </c>
      <c r="B110" t="s">
        <v>25</v>
      </c>
      <c r="C110">
        <v>2030</v>
      </c>
      <c r="D110" t="s">
        <v>20</v>
      </c>
      <c r="E110">
        <v>188.5</v>
      </c>
      <c r="F110">
        <v>183.9667</v>
      </c>
      <c r="H110" t="s">
        <v>43</v>
      </c>
      <c r="I110" t="s">
        <v>25</v>
      </c>
      <c r="J110">
        <v>2030</v>
      </c>
      <c r="K110" t="s">
        <v>20</v>
      </c>
      <c r="L110">
        <v>188.4667</v>
      </c>
      <c r="M110">
        <v>175.2</v>
      </c>
    </row>
    <row r="111" spans="1:13" x14ac:dyDescent="0.25">
      <c r="A111" t="s">
        <v>43</v>
      </c>
      <c r="B111" t="s">
        <v>25</v>
      </c>
      <c r="C111">
        <v>2030</v>
      </c>
      <c r="D111" t="s">
        <v>21</v>
      </c>
      <c r="E111">
        <v>192.4</v>
      </c>
      <c r="F111">
        <v>183.9667</v>
      </c>
      <c r="H111" t="s">
        <v>43</v>
      </c>
      <c r="I111" t="s">
        <v>25</v>
      </c>
      <c r="J111">
        <v>2030</v>
      </c>
      <c r="K111" t="s">
        <v>21</v>
      </c>
      <c r="L111">
        <v>192.73330000000001</v>
      </c>
      <c r="M111">
        <v>175.2</v>
      </c>
    </row>
    <row r="112" spans="1:13" x14ac:dyDescent="0.25">
      <c r="A112" t="s">
        <v>43</v>
      </c>
      <c r="B112" t="s">
        <v>19</v>
      </c>
      <c r="C112">
        <v>2070</v>
      </c>
      <c r="D112" t="s">
        <v>20</v>
      </c>
      <c r="E112">
        <v>211.1</v>
      </c>
      <c r="F112">
        <v>183.9667</v>
      </c>
      <c r="H112" t="s">
        <v>43</v>
      </c>
      <c r="I112" t="s">
        <v>19</v>
      </c>
      <c r="J112">
        <v>2070</v>
      </c>
      <c r="K112" t="s">
        <v>20</v>
      </c>
      <c r="L112">
        <v>210.8</v>
      </c>
      <c r="M112">
        <v>175.2</v>
      </c>
    </row>
    <row r="113" spans="1:13" x14ac:dyDescent="0.25">
      <c r="A113" t="s">
        <v>43</v>
      </c>
      <c r="B113" t="s">
        <v>19</v>
      </c>
      <c r="C113">
        <v>2070</v>
      </c>
      <c r="D113" t="s">
        <v>21</v>
      </c>
      <c r="E113">
        <v>200.5667</v>
      </c>
      <c r="F113">
        <v>183.9667</v>
      </c>
      <c r="H113" t="s">
        <v>43</v>
      </c>
      <c r="I113" t="s">
        <v>19</v>
      </c>
      <c r="J113">
        <v>2070</v>
      </c>
      <c r="K113" t="s">
        <v>21</v>
      </c>
      <c r="L113">
        <v>200.7</v>
      </c>
      <c r="M113">
        <v>175.2</v>
      </c>
    </row>
    <row r="114" spans="1:13" x14ac:dyDescent="0.25">
      <c r="A114" t="s">
        <v>43</v>
      </c>
      <c r="B114" t="s">
        <v>22</v>
      </c>
      <c r="C114">
        <v>2070</v>
      </c>
      <c r="D114" t="s">
        <v>20</v>
      </c>
      <c r="E114">
        <v>175.9</v>
      </c>
      <c r="F114">
        <v>183.9667</v>
      </c>
      <c r="H114" t="s">
        <v>43</v>
      </c>
      <c r="I114" t="s">
        <v>22</v>
      </c>
      <c r="J114">
        <v>2070</v>
      </c>
      <c r="K114" t="s">
        <v>20</v>
      </c>
      <c r="L114">
        <v>175.8</v>
      </c>
      <c r="M114">
        <v>175.2</v>
      </c>
    </row>
    <row r="115" spans="1:13" x14ac:dyDescent="0.25">
      <c r="A115" t="s">
        <v>43</v>
      </c>
      <c r="B115" t="s">
        <v>22</v>
      </c>
      <c r="C115">
        <v>2070</v>
      </c>
      <c r="D115" t="s">
        <v>21</v>
      </c>
      <c r="E115">
        <v>175.36670000000001</v>
      </c>
      <c r="F115">
        <v>183.9667</v>
      </c>
      <c r="H115" t="s">
        <v>43</v>
      </c>
      <c r="I115" t="s">
        <v>22</v>
      </c>
      <c r="J115">
        <v>2070</v>
      </c>
      <c r="K115" t="s">
        <v>21</v>
      </c>
      <c r="L115">
        <v>175</v>
      </c>
      <c r="M115">
        <v>175.2</v>
      </c>
    </row>
    <row r="116" spans="1:13" x14ac:dyDescent="0.25">
      <c r="A116" t="s">
        <v>43</v>
      </c>
      <c r="B116" t="s">
        <v>23</v>
      </c>
      <c r="C116">
        <v>2070</v>
      </c>
      <c r="D116" t="s">
        <v>20</v>
      </c>
      <c r="E116">
        <v>216.26669999999999</v>
      </c>
      <c r="F116">
        <v>183.9667</v>
      </c>
      <c r="H116" t="s">
        <v>43</v>
      </c>
      <c r="I116" t="s">
        <v>23</v>
      </c>
      <c r="J116">
        <v>2070</v>
      </c>
      <c r="K116" t="s">
        <v>20</v>
      </c>
      <c r="L116">
        <v>217.83330000000001</v>
      </c>
      <c r="M116">
        <v>175.2</v>
      </c>
    </row>
    <row r="117" spans="1:13" x14ac:dyDescent="0.25">
      <c r="A117" t="s">
        <v>43</v>
      </c>
      <c r="B117" t="s">
        <v>23</v>
      </c>
      <c r="C117">
        <v>2070</v>
      </c>
      <c r="D117" t="s">
        <v>21</v>
      </c>
      <c r="E117">
        <v>211.26669999999999</v>
      </c>
      <c r="F117">
        <v>183.9667</v>
      </c>
      <c r="H117" t="s">
        <v>43</v>
      </c>
      <c r="I117" t="s">
        <v>23</v>
      </c>
      <c r="J117">
        <v>2070</v>
      </c>
      <c r="K117" t="s">
        <v>21</v>
      </c>
      <c r="L117">
        <v>212.36670000000001</v>
      </c>
      <c r="M117">
        <v>175.2</v>
      </c>
    </row>
    <row r="118" spans="1:13" x14ac:dyDescent="0.25">
      <c r="A118" t="s">
        <v>43</v>
      </c>
      <c r="B118" t="s">
        <v>24</v>
      </c>
      <c r="C118">
        <v>2070</v>
      </c>
      <c r="D118" t="s">
        <v>20</v>
      </c>
      <c r="E118">
        <v>194.86670000000001</v>
      </c>
      <c r="F118">
        <v>183.9667</v>
      </c>
      <c r="H118" t="s">
        <v>43</v>
      </c>
      <c r="I118" t="s">
        <v>24</v>
      </c>
      <c r="J118">
        <v>2070</v>
      </c>
      <c r="K118" t="s">
        <v>20</v>
      </c>
      <c r="L118">
        <v>194.73330000000001</v>
      </c>
      <c r="M118">
        <v>175.2</v>
      </c>
    </row>
    <row r="119" spans="1:13" x14ac:dyDescent="0.25">
      <c r="A119" t="s">
        <v>43</v>
      </c>
      <c r="B119" t="s">
        <v>24</v>
      </c>
      <c r="C119">
        <v>2070</v>
      </c>
      <c r="D119" t="s">
        <v>21</v>
      </c>
      <c r="E119">
        <v>189.63329999999999</v>
      </c>
      <c r="F119">
        <v>183.9667</v>
      </c>
      <c r="H119" t="s">
        <v>43</v>
      </c>
      <c r="I119" t="s">
        <v>24</v>
      </c>
      <c r="J119">
        <v>2070</v>
      </c>
      <c r="K119" t="s">
        <v>21</v>
      </c>
      <c r="L119">
        <v>190.26669999999999</v>
      </c>
      <c r="M119">
        <v>175.2</v>
      </c>
    </row>
    <row r="120" spans="1:13" x14ac:dyDescent="0.25">
      <c r="A120" t="s">
        <v>43</v>
      </c>
      <c r="B120" t="s">
        <v>25</v>
      </c>
      <c r="C120">
        <v>2070</v>
      </c>
      <c r="D120" t="s">
        <v>20</v>
      </c>
      <c r="E120">
        <v>192.8</v>
      </c>
      <c r="F120">
        <v>183.9667</v>
      </c>
      <c r="H120" t="s">
        <v>43</v>
      </c>
      <c r="I120" t="s">
        <v>25</v>
      </c>
      <c r="J120">
        <v>2070</v>
      </c>
      <c r="K120" t="s">
        <v>20</v>
      </c>
      <c r="L120">
        <v>192.2</v>
      </c>
      <c r="M120">
        <v>175.2</v>
      </c>
    </row>
    <row r="121" spans="1:13" x14ac:dyDescent="0.25">
      <c r="A121" t="s">
        <v>43</v>
      </c>
      <c r="B121" t="s">
        <v>25</v>
      </c>
      <c r="C121">
        <v>2070</v>
      </c>
      <c r="D121" t="s">
        <v>21</v>
      </c>
      <c r="E121">
        <v>191.6</v>
      </c>
      <c r="F121">
        <v>183.9667</v>
      </c>
      <c r="H121" t="s">
        <v>43</v>
      </c>
      <c r="I121" t="s">
        <v>25</v>
      </c>
      <c r="J121">
        <v>2070</v>
      </c>
      <c r="K121" t="s">
        <v>21</v>
      </c>
      <c r="L121">
        <v>191.9333</v>
      </c>
      <c r="M121">
        <v>175.2</v>
      </c>
    </row>
    <row r="122" spans="1:13" x14ac:dyDescent="0.25">
      <c r="A122" t="s">
        <v>45</v>
      </c>
      <c r="B122" t="s">
        <v>19</v>
      </c>
      <c r="C122">
        <v>2030</v>
      </c>
      <c r="D122" t="s">
        <v>20</v>
      </c>
      <c r="E122">
        <v>261.8</v>
      </c>
      <c r="F122">
        <v>252.9333</v>
      </c>
      <c r="H122" t="s">
        <v>45</v>
      </c>
      <c r="I122" t="s">
        <v>19</v>
      </c>
      <c r="J122">
        <v>2030</v>
      </c>
      <c r="K122" t="s">
        <v>20</v>
      </c>
      <c r="L122">
        <v>261.5333</v>
      </c>
      <c r="M122">
        <v>251.8</v>
      </c>
    </row>
    <row r="123" spans="1:13" x14ac:dyDescent="0.25">
      <c r="A123" t="s">
        <v>45</v>
      </c>
      <c r="B123" t="s">
        <v>19</v>
      </c>
      <c r="C123">
        <v>2030</v>
      </c>
      <c r="D123" t="s">
        <v>21</v>
      </c>
      <c r="E123">
        <v>262.89999999999998</v>
      </c>
      <c r="F123">
        <v>252.9333</v>
      </c>
      <c r="H123" t="s">
        <v>45</v>
      </c>
      <c r="I123" t="s">
        <v>19</v>
      </c>
      <c r="J123">
        <v>2030</v>
      </c>
      <c r="K123" t="s">
        <v>21</v>
      </c>
      <c r="L123">
        <v>262.86669999999998</v>
      </c>
      <c r="M123">
        <v>251.8</v>
      </c>
    </row>
    <row r="124" spans="1:13" x14ac:dyDescent="0.25">
      <c r="A124" t="s">
        <v>45</v>
      </c>
      <c r="B124" t="s">
        <v>22</v>
      </c>
      <c r="C124">
        <v>2030</v>
      </c>
      <c r="D124" t="s">
        <v>20</v>
      </c>
      <c r="E124">
        <v>232.86670000000001</v>
      </c>
      <c r="F124">
        <v>252.9333</v>
      </c>
      <c r="H124" t="s">
        <v>45</v>
      </c>
      <c r="I124" t="s">
        <v>22</v>
      </c>
      <c r="J124">
        <v>2030</v>
      </c>
      <c r="K124" t="s">
        <v>20</v>
      </c>
      <c r="L124">
        <v>232.9</v>
      </c>
      <c r="M124">
        <v>251.8</v>
      </c>
    </row>
    <row r="125" spans="1:13" x14ac:dyDescent="0.25">
      <c r="A125" t="s">
        <v>45</v>
      </c>
      <c r="B125" t="s">
        <v>22</v>
      </c>
      <c r="C125">
        <v>2030</v>
      </c>
      <c r="D125" t="s">
        <v>21</v>
      </c>
      <c r="E125">
        <v>236.8</v>
      </c>
      <c r="F125">
        <v>252.9333</v>
      </c>
      <c r="H125" t="s">
        <v>45</v>
      </c>
      <c r="I125" t="s">
        <v>22</v>
      </c>
      <c r="J125">
        <v>2030</v>
      </c>
      <c r="K125" t="s">
        <v>21</v>
      </c>
      <c r="L125">
        <v>236.86670000000001</v>
      </c>
      <c r="M125">
        <v>251.8</v>
      </c>
    </row>
    <row r="126" spans="1:13" x14ac:dyDescent="0.25">
      <c r="A126" t="s">
        <v>45</v>
      </c>
      <c r="B126" t="s">
        <v>23</v>
      </c>
      <c r="C126">
        <v>2030</v>
      </c>
      <c r="D126" t="s">
        <v>20</v>
      </c>
      <c r="E126">
        <v>272.5333</v>
      </c>
      <c r="F126">
        <v>252.9333</v>
      </c>
      <c r="H126" t="s">
        <v>45</v>
      </c>
      <c r="I126" t="s">
        <v>23</v>
      </c>
      <c r="J126">
        <v>2030</v>
      </c>
      <c r="K126" t="s">
        <v>20</v>
      </c>
      <c r="L126">
        <v>272.23329999999999</v>
      </c>
      <c r="M126">
        <v>251.8</v>
      </c>
    </row>
    <row r="127" spans="1:13" x14ac:dyDescent="0.25">
      <c r="A127" t="s">
        <v>45</v>
      </c>
      <c r="B127" t="s">
        <v>23</v>
      </c>
      <c r="C127">
        <v>2030</v>
      </c>
      <c r="D127" t="s">
        <v>21</v>
      </c>
      <c r="E127">
        <v>273.9667</v>
      </c>
      <c r="F127">
        <v>252.9333</v>
      </c>
      <c r="H127" t="s">
        <v>45</v>
      </c>
      <c r="I127" t="s">
        <v>23</v>
      </c>
      <c r="J127">
        <v>2030</v>
      </c>
      <c r="K127" t="s">
        <v>21</v>
      </c>
      <c r="L127">
        <v>273.73329999999999</v>
      </c>
      <c r="M127">
        <v>251.8</v>
      </c>
    </row>
    <row r="128" spans="1:13" x14ac:dyDescent="0.25">
      <c r="A128" t="s">
        <v>45</v>
      </c>
      <c r="B128" t="s">
        <v>24</v>
      </c>
      <c r="C128">
        <v>2030</v>
      </c>
      <c r="D128" t="s">
        <v>20</v>
      </c>
      <c r="E128">
        <v>241.0333</v>
      </c>
      <c r="F128">
        <v>252.9333</v>
      </c>
      <c r="H128" t="s">
        <v>45</v>
      </c>
      <c r="I128" t="s">
        <v>24</v>
      </c>
      <c r="J128">
        <v>2030</v>
      </c>
      <c r="K128" t="s">
        <v>20</v>
      </c>
      <c r="L128">
        <v>240.9</v>
      </c>
      <c r="M128">
        <v>251.8</v>
      </c>
    </row>
    <row r="129" spans="1:13" x14ac:dyDescent="0.25">
      <c r="A129" t="s">
        <v>45</v>
      </c>
      <c r="B129" t="s">
        <v>24</v>
      </c>
      <c r="C129">
        <v>2030</v>
      </c>
      <c r="D129" t="s">
        <v>21</v>
      </c>
      <c r="E129">
        <v>241.66669999999999</v>
      </c>
      <c r="F129">
        <v>252.9333</v>
      </c>
      <c r="H129" t="s">
        <v>45</v>
      </c>
      <c r="I129" t="s">
        <v>24</v>
      </c>
      <c r="J129">
        <v>2030</v>
      </c>
      <c r="K129" t="s">
        <v>21</v>
      </c>
      <c r="L129">
        <v>241.4667</v>
      </c>
      <c r="M129">
        <v>251.8</v>
      </c>
    </row>
    <row r="130" spans="1:13" x14ac:dyDescent="0.25">
      <c r="A130" t="s">
        <v>45</v>
      </c>
      <c r="B130" t="s">
        <v>25</v>
      </c>
      <c r="C130">
        <v>2030</v>
      </c>
      <c r="D130" t="s">
        <v>20</v>
      </c>
      <c r="E130">
        <v>254.6</v>
      </c>
      <c r="F130">
        <v>252.9333</v>
      </c>
      <c r="H130" t="s">
        <v>45</v>
      </c>
      <c r="I130" t="s">
        <v>25</v>
      </c>
      <c r="J130">
        <v>2030</v>
      </c>
      <c r="K130" t="s">
        <v>20</v>
      </c>
      <c r="L130">
        <v>254.36670000000001</v>
      </c>
      <c r="M130">
        <v>251.8</v>
      </c>
    </row>
    <row r="131" spans="1:13" x14ac:dyDescent="0.25">
      <c r="A131" t="s">
        <v>45</v>
      </c>
      <c r="B131" t="s">
        <v>25</v>
      </c>
      <c r="C131">
        <v>2030</v>
      </c>
      <c r="D131" t="s">
        <v>21</v>
      </c>
      <c r="E131">
        <v>255.8</v>
      </c>
      <c r="F131">
        <v>252.9333</v>
      </c>
      <c r="H131" t="s">
        <v>45</v>
      </c>
      <c r="I131" t="s">
        <v>25</v>
      </c>
      <c r="J131">
        <v>2030</v>
      </c>
      <c r="K131" t="s">
        <v>21</v>
      </c>
      <c r="L131">
        <v>255.86670000000001</v>
      </c>
      <c r="M131">
        <v>251.8</v>
      </c>
    </row>
    <row r="132" spans="1:13" x14ac:dyDescent="0.25">
      <c r="A132" t="s">
        <v>45</v>
      </c>
      <c r="B132" t="s">
        <v>19</v>
      </c>
      <c r="C132">
        <v>2070</v>
      </c>
      <c r="D132" t="s">
        <v>20</v>
      </c>
      <c r="E132">
        <v>272.4667</v>
      </c>
      <c r="F132">
        <v>252.9333</v>
      </c>
      <c r="H132" t="s">
        <v>45</v>
      </c>
      <c r="I132" t="s">
        <v>19</v>
      </c>
      <c r="J132">
        <v>2070</v>
      </c>
      <c r="K132" t="s">
        <v>20</v>
      </c>
      <c r="L132">
        <v>272.39999999999998</v>
      </c>
      <c r="M132">
        <v>251.8</v>
      </c>
    </row>
    <row r="133" spans="1:13" x14ac:dyDescent="0.25">
      <c r="A133" t="s">
        <v>45</v>
      </c>
      <c r="B133" t="s">
        <v>19</v>
      </c>
      <c r="C133">
        <v>2070</v>
      </c>
      <c r="D133" t="s">
        <v>21</v>
      </c>
      <c r="E133">
        <v>265.76670000000001</v>
      </c>
      <c r="F133">
        <v>252.9333</v>
      </c>
      <c r="H133" t="s">
        <v>45</v>
      </c>
      <c r="I133" t="s">
        <v>19</v>
      </c>
      <c r="J133">
        <v>2070</v>
      </c>
      <c r="K133" t="s">
        <v>21</v>
      </c>
      <c r="L133">
        <v>265.5333</v>
      </c>
      <c r="M133">
        <v>251.8</v>
      </c>
    </row>
    <row r="134" spans="1:13" x14ac:dyDescent="0.25">
      <c r="A134" t="s">
        <v>45</v>
      </c>
      <c r="B134" t="s">
        <v>22</v>
      </c>
      <c r="C134">
        <v>2070</v>
      </c>
      <c r="D134" t="s">
        <v>20</v>
      </c>
      <c r="E134">
        <v>235.2</v>
      </c>
      <c r="F134">
        <v>252.9333</v>
      </c>
      <c r="H134" t="s">
        <v>45</v>
      </c>
      <c r="I134" t="s">
        <v>22</v>
      </c>
      <c r="J134">
        <v>2070</v>
      </c>
      <c r="K134" t="s">
        <v>20</v>
      </c>
      <c r="L134">
        <v>235.2</v>
      </c>
      <c r="M134">
        <v>251.8</v>
      </c>
    </row>
    <row r="135" spans="1:13" x14ac:dyDescent="0.25">
      <c r="A135" t="s">
        <v>45</v>
      </c>
      <c r="B135" t="s">
        <v>22</v>
      </c>
      <c r="C135">
        <v>2070</v>
      </c>
      <c r="D135" t="s">
        <v>21</v>
      </c>
      <c r="E135">
        <v>234.3</v>
      </c>
      <c r="F135">
        <v>252.9333</v>
      </c>
      <c r="H135" t="s">
        <v>45</v>
      </c>
      <c r="I135" t="s">
        <v>22</v>
      </c>
      <c r="J135">
        <v>2070</v>
      </c>
      <c r="K135" t="s">
        <v>21</v>
      </c>
      <c r="L135">
        <v>234.13329999999999</v>
      </c>
      <c r="M135">
        <v>251.8</v>
      </c>
    </row>
    <row r="136" spans="1:13" x14ac:dyDescent="0.25">
      <c r="A136" t="s">
        <v>45</v>
      </c>
      <c r="B136" t="s">
        <v>23</v>
      </c>
      <c r="C136">
        <v>2070</v>
      </c>
      <c r="D136" t="s">
        <v>20</v>
      </c>
      <c r="E136">
        <v>281.56670000000003</v>
      </c>
      <c r="F136">
        <v>252.9333</v>
      </c>
      <c r="H136" t="s">
        <v>45</v>
      </c>
      <c r="I136" t="s">
        <v>23</v>
      </c>
      <c r="J136">
        <v>2070</v>
      </c>
      <c r="K136" t="s">
        <v>20</v>
      </c>
      <c r="L136">
        <v>281.39999999999998</v>
      </c>
      <c r="M136">
        <v>251.8</v>
      </c>
    </row>
    <row r="137" spans="1:13" x14ac:dyDescent="0.25">
      <c r="A137" t="s">
        <v>45</v>
      </c>
      <c r="B137" t="s">
        <v>23</v>
      </c>
      <c r="C137">
        <v>2070</v>
      </c>
      <c r="D137" t="s">
        <v>21</v>
      </c>
      <c r="E137">
        <v>279.5</v>
      </c>
      <c r="F137">
        <v>252.9333</v>
      </c>
      <c r="H137" t="s">
        <v>45</v>
      </c>
      <c r="I137" t="s">
        <v>23</v>
      </c>
      <c r="J137">
        <v>2070</v>
      </c>
      <c r="K137" t="s">
        <v>21</v>
      </c>
      <c r="L137">
        <v>279.3</v>
      </c>
      <c r="M137">
        <v>251.8</v>
      </c>
    </row>
    <row r="138" spans="1:13" x14ac:dyDescent="0.25">
      <c r="A138" t="s">
        <v>45</v>
      </c>
      <c r="B138" t="s">
        <v>24</v>
      </c>
      <c r="C138">
        <v>2070</v>
      </c>
      <c r="D138" t="s">
        <v>20</v>
      </c>
      <c r="E138">
        <v>251.9</v>
      </c>
      <c r="F138">
        <v>252.9333</v>
      </c>
      <c r="H138" t="s">
        <v>45</v>
      </c>
      <c r="I138" t="s">
        <v>24</v>
      </c>
      <c r="J138">
        <v>2070</v>
      </c>
      <c r="K138" t="s">
        <v>20</v>
      </c>
      <c r="L138">
        <v>251.4</v>
      </c>
      <c r="M138">
        <v>251.8</v>
      </c>
    </row>
    <row r="139" spans="1:13" x14ac:dyDescent="0.25">
      <c r="A139" t="s">
        <v>45</v>
      </c>
      <c r="B139" t="s">
        <v>24</v>
      </c>
      <c r="C139">
        <v>2070</v>
      </c>
      <c r="D139" t="s">
        <v>21</v>
      </c>
      <c r="E139">
        <v>246.76669999999999</v>
      </c>
      <c r="F139">
        <v>252.9333</v>
      </c>
      <c r="H139" t="s">
        <v>45</v>
      </c>
      <c r="I139" t="s">
        <v>24</v>
      </c>
      <c r="J139">
        <v>2070</v>
      </c>
      <c r="K139" t="s">
        <v>21</v>
      </c>
      <c r="L139">
        <v>246.9667</v>
      </c>
      <c r="M139">
        <v>251.8</v>
      </c>
    </row>
    <row r="140" spans="1:13" x14ac:dyDescent="0.25">
      <c r="A140" t="s">
        <v>45</v>
      </c>
      <c r="B140" t="s">
        <v>25</v>
      </c>
      <c r="C140">
        <v>2070</v>
      </c>
      <c r="D140" t="s">
        <v>20</v>
      </c>
      <c r="E140">
        <v>252.7</v>
      </c>
      <c r="F140">
        <v>252.9333</v>
      </c>
      <c r="H140" t="s">
        <v>45</v>
      </c>
      <c r="I140" t="s">
        <v>25</v>
      </c>
      <c r="J140">
        <v>2070</v>
      </c>
      <c r="K140" t="s">
        <v>20</v>
      </c>
      <c r="L140">
        <v>252.5</v>
      </c>
      <c r="M140">
        <v>251.8</v>
      </c>
    </row>
    <row r="141" spans="1:13" x14ac:dyDescent="0.25">
      <c r="A141" t="s">
        <v>45</v>
      </c>
      <c r="B141" t="s">
        <v>25</v>
      </c>
      <c r="C141">
        <v>2070</v>
      </c>
      <c r="D141" t="s">
        <v>21</v>
      </c>
      <c r="E141">
        <v>251.73330000000001</v>
      </c>
      <c r="F141">
        <v>252.9333</v>
      </c>
      <c r="H141" t="s">
        <v>45</v>
      </c>
      <c r="I141" t="s">
        <v>25</v>
      </c>
      <c r="J141">
        <v>2070</v>
      </c>
      <c r="K141" t="s">
        <v>21</v>
      </c>
      <c r="L141">
        <v>251.13329999999999</v>
      </c>
      <c r="M141">
        <v>251.8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I51"/>
  <sheetViews>
    <sheetView topLeftCell="A16" zoomScale="90" zoomScaleNormal="90" workbookViewId="0">
      <selection activeCell="E31" sqref="E31"/>
    </sheetView>
  </sheetViews>
  <sheetFormatPr defaultRowHeight="15" x14ac:dyDescent="0.25"/>
  <cols>
    <col min="1" max="1" width="15.42578125" customWidth="1"/>
    <col min="3" max="3" width="11" customWidth="1"/>
    <col min="4" max="7" width="20.7109375" customWidth="1"/>
  </cols>
  <sheetData>
    <row r="1" spans="1:9" ht="14.45" x14ac:dyDescent="0.3">
      <c r="A1" t="s">
        <v>51</v>
      </c>
    </row>
    <row r="2" spans="1:9" ht="14.45" x14ac:dyDescent="0.3">
      <c r="A2" t="s">
        <v>52</v>
      </c>
    </row>
    <row r="4" spans="1:9" thickBot="1" x14ac:dyDescent="0.35">
      <c r="D4" s="12"/>
      <c r="E4" s="12"/>
      <c r="F4" s="12"/>
      <c r="G4" s="12"/>
    </row>
    <row r="5" spans="1:9" ht="24" customHeight="1" x14ac:dyDescent="0.25">
      <c r="A5" s="36" t="s">
        <v>0</v>
      </c>
      <c r="B5" s="36" t="s">
        <v>1</v>
      </c>
      <c r="C5" s="1" t="s">
        <v>2</v>
      </c>
      <c r="D5" s="40" t="s">
        <v>48</v>
      </c>
      <c r="E5" s="40" t="s">
        <v>123</v>
      </c>
      <c r="F5" s="40" t="s">
        <v>46</v>
      </c>
      <c r="G5" s="40" t="s">
        <v>47</v>
      </c>
    </row>
    <row r="6" spans="1:9" ht="24" customHeight="1" thickBot="1" x14ac:dyDescent="0.3">
      <c r="A6" s="37"/>
      <c r="B6" s="37"/>
      <c r="C6" s="2" t="s">
        <v>3</v>
      </c>
      <c r="D6" s="41"/>
      <c r="E6" s="41"/>
      <c r="F6" s="41"/>
      <c r="G6" s="41"/>
    </row>
    <row r="7" spans="1:9" ht="14.45" x14ac:dyDescent="0.3">
      <c r="A7" s="3" t="s">
        <v>4</v>
      </c>
      <c r="B7" s="3" t="s">
        <v>4</v>
      </c>
      <c r="C7" s="3" t="s">
        <v>5</v>
      </c>
      <c r="D7" s="8">
        <f>kb_measures_wd!F42</f>
        <v>1377.9978000000001</v>
      </c>
      <c r="E7" s="13">
        <f>kb_measures_wd!F62</f>
        <v>361.31040000000002</v>
      </c>
      <c r="F7" s="13">
        <f>kb_measures_wd!F2</f>
        <v>668.78539999999998</v>
      </c>
      <c r="G7" s="13">
        <f>kb_measures_wd!F22</f>
        <v>187.68709999999999</v>
      </c>
      <c r="I7">
        <f>E7/390</f>
        <v>0.92643692307692316</v>
      </c>
    </row>
    <row r="8" spans="1:9" ht="14.45" x14ac:dyDescent="0.3">
      <c r="A8" s="4" t="s">
        <v>6</v>
      </c>
      <c r="B8" s="4">
        <v>2030</v>
      </c>
      <c r="C8" s="4" t="s">
        <v>7</v>
      </c>
      <c r="D8" s="9">
        <f>kb_measures_wd!E42</f>
        <v>1366.7066</v>
      </c>
      <c r="E8" s="14">
        <f>kb_measures_wd!E62</f>
        <v>357.23079999999999</v>
      </c>
      <c r="F8" s="14">
        <f>kb_measures_wd!E2</f>
        <v>629.24860000000001</v>
      </c>
      <c r="G8" s="14">
        <f>kb_measures_wd!E22</f>
        <v>179.90129999999999</v>
      </c>
      <c r="I8">
        <f t="shared" ref="I8:I27" si="0">E8/390</f>
        <v>0.91597641025641019</v>
      </c>
    </row>
    <row r="9" spans="1:9" ht="14.45" x14ac:dyDescent="0.3">
      <c r="A9" s="5" t="s">
        <v>6</v>
      </c>
      <c r="B9" s="5">
        <v>2030</v>
      </c>
      <c r="C9" s="5" t="s">
        <v>8</v>
      </c>
      <c r="D9" s="10">
        <f>kb_measures_wd!E43</f>
        <v>1299.3734999999999</v>
      </c>
      <c r="E9" s="15">
        <f>kb_measures_wd!E63</f>
        <v>344.34899999999999</v>
      </c>
      <c r="F9" s="15">
        <f>kb_measures_wd!E3</f>
        <v>632.50139999999999</v>
      </c>
      <c r="G9" s="15">
        <f>kb_measures_wd!E23</f>
        <v>175.78290000000001</v>
      </c>
      <c r="I9">
        <f t="shared" si="0"/>
        <v>0.88294615384615383</v>
      </c>
    </row>
    <row r="10" spans="1:9" ht="14.45" x14ac:dyDescent="0.3">
      <c r="A10" s="4" t="s">
        <v>9</v>
      </c>
      <c r="B10" s="4">
        <v>2030</v>
      </c>
      <c r="C10" s="4" t="s">
        <v>7</v>
      </c>
      <c r="D10" s="9">
        <f>kb_measures_wd!E44</f>
        <v>1478.3166000000001</v>
      </c>
      <c r="E10" s="14">
        <f>kb_measures_wd!E64</f>
        <v>369.25279999999998</v>
      </c>
      <c r="F10" s="14">
        <f>kb_measures_wd!E4</f>
        <v>842.39869999999996</v>
      </c>
      <c r="G10" s="14">
        <f>kb_measures_wd!E24</f>
        <v>217.7961</v>
      </c>
      <c r="I10">
        <f t="shared" si="0"/>
        <v>0.94680205128205119</v>
      </c>
    </row>
    <row r="11" spans="1:9" ht="14.45" x14ac:dyDescent="0.3">
      <c r="A11" s="5" t="s">
        <v>9</v>
      </c>
      <c r="B11" s="5">
        <v>2030</v>
      </c>
      <c r="C11" s="5" t="s">
        <v>8</v>
      </c>
      <c r="D11" s="10">
        <f>kb_measures_wd!E45</f>
        <v>1463.9046000000001</v>
      </c>
      <c r="E11" s="15">
        <f>kb_measures_wd!E65</f>
        <v>371.43759999999997</v>
      </c>
      <c r="F11" s="15">
        <f>kb_measures_wd!E5</f>
        <v>827.26760000000002</v>
      </c>
      <c r="G11" s="15">
        <f>kb_measures_wd!E25</f>
        <v>212.29239999999999</v>
      </c>
      <c r="I11">
        <f t="shared" si="0"/>
        <v>0.95240410256410246</v>
      </c>
    </row>
    <row r="12" spans="1:9" ht="14.45" x14ac:dyDescent="0.3">
      <c r="A12" s="4" t="s">
        <v>10</v>
      </c>
      <c r="B12" s="4">
        <v>2030</v>
      </c>
      <c r="C12" s="4" t="s">
        <v>7</v>
      </c>
      <c r="D12" s="9">
        <f>kb_measures_wd!E46</f>
        <v>1256.1549</v>
      </c>
      <c r="E12" s="14">
        <f>kb_measures_wd!E66</f>
        <v>330.09190000000001</v>
      </c>
      <c r="F12" s="14">
        <f>kb_measures_wd!E6</f>
        <v>613.08550000000002</v>
      </c>
      <c r="G12" s="14">
        <f>kb_measures_wd!E26</f>
        <v>173.102</v>
      </c>
      <c r="I12">
        <f t="shared" si="0"/>
        <v>0.84638948717948725</v>
      </c>
    </row>
    <row r="13" spans="1:9" ht="14.45" x14ac:dyDescent="0.3">
      <c r="A13" s="5" t="s">
        <v>10</v>
      </c>
      <c r="B13" s="5">
        <v>2030</v>
      </c>
      <c r="C13" s="5" t="s">
        <v>8</v>
      </c>
      <c r="D13" s="10">
        <f>kb_measures_wd!E47</f>
        <v>1247.6567</v>
      </c>
      <c r="E13" s="15">
        <f>kb_measures_wd!E67</f>
        <v>339.20089999999999</v>
      </c>
      <c r="F13" s="15">
        <f>kb_measures_wd!E7</f>
        <v>588.43619999999999</v>
      </c>
      <c r="G13" s="15">
        <f>kb_measures_wd!E27</f>
        <v>173.11320000000001</v>
      </c>
      <c r="I13">
        <f t="shared" si="0"/>
        <v>0.86974589743589736</v>
      </c>
    </row>
    <row r="14" spans="1:9" ht="14.45" x14ac:dyDescent="0.3">
      <c r="A14" s="4" t="s">
        <v>11</v>
      </c>
      <c r="B14" s="4">
        <v>2030</v>
      </c>
      <c r="C14" s="4" t="s">
        <v>7</v>
      </c>
      <c r="D14" s="9">
        <f>kb_measures_wd!E48</f>
        <v>1467.6008999999999</v>
      </c>
      <c r="E14" s="14">
        <f>kb_measures_wd!E68</f>
        <v>365.05889999999999</v>
      </c>
      <c r="F14" s="14">
        <f>kb_measures_wd!E8</f>
        <v>834.52610000000004</v>
      </c>
      <c r="G14" s="14">
        <f>kb_measures_wd!E28</f>
        <v>206.1746</v>
      </c>
      <c r="I14">
        <f t="shared" si="0"/>
        <v>0.93604846153846155</v>
      </c>
    </row>
    <row r="15" spans="1:9" ht="14.45" x14ac:dyDescent="0.3">
      <c r="A15" s="5" t="s">
        <v>11</v>
      </c>
      <c r="B15" s="5">
        <v>2030</v>
      </c>
      <c r="C15" s="5" t="s">
        <v>8</v>
      </c>
      <c r="D15" s="10">
        <f>kb_measures_wd!E49</f>
        <v>1461.5291</v>
      </c>
      <c r="E15" s="15">
        <f>kb_measures_wd!E69</f>
        <v>369.26560000000001</v>
      </c>
      <c r="F15" s="15">
        <f>kb_measures_wd!E9</f>
        <v>806.35979999999995</v>
      </c>
      <c r="G15" s="15">
        <f>kb_measures_wd!E29</f>
        <v>209.94370000000001</v>
      </c>
      <c r="I15">
        <f t="shared" si="0"/>
        <v>0.9468348717948718</v>
      </c>
    </row>
    <row r="16" spans="1:9" ht="14.45" x14ac:dyDescent="0.3">
      <c r="A16" s="4" t="s">
        <v>12</v>
      </c>
      <c r="B16" s="4">
        <v>2030</v>
      </c>
      <c r="C16" s="4" t="s">
        <v>7</v>
      </c>
      <c r="D16" s="9">
        <f>kb_measures_wd!E50</f>
        <v>1372.1451999999999</v>
      </c>
      <c r="E16" s="14">
        <f>kb_measures_wd!E70</f>
        <v>357.99020000000002</v>
      </c>
      <c r="F16" s="14">
        <f>kb_measures_wd!E10</f>
        <v>712.14649999999995</v>
      </c>
      <c r="G16" s="14">
        <f>kb_measures_wd!E30</f>
        <v>188.96119999999999</v>
      </c>
      <c r="I16">
        <f t="shared" si="0"/>
        <v>0.91792358974358979</v>
      </c>
    </row>
    <row r="17" spans="1:9" thickBot="1" x14ac:dyDescent="0.35">
      <c r="A17" s="6" t="s">
        <v>12</v>
      </c>
      <c r="B17" s="6">
        <v>2030</v>
      </c>
      <c r="C17" s="6" t="s">
        <v>8</v>
      </c>
      <c r="D17" s="11">
        <f>kb_measures_wd!E51</f>
        <v>1407.597</v>
      </c>
      <c r="E17" s="16">
        <f>kb_measures_wd!E71</f>
        <v>359.0016</v>
      </c>
      <c r="F17" s="16">
        <f>kb_measures_wd!E11</f>
        <v>738.83939999999996</v>
      </c>
      <c r="G17" s="16">
        <f>kb_measures_wd!E31</f>
        <v>195.51159999999999</v>
      </c>
      <c r="I17">
        <f t="shared" si="0"/>
        <v>0.92051692307692312</v>
      </c>
    </row>
    <row r="18" spans="1:9" ht="14.45" x14ac:dyDescent="0.3">
      <c r="A18" s="4" t="s">
        <v>6</v>
      </c>
      <c r="B18" s="4">
        <v>2070</v>
      </c>
      <c r="C18" s="4" t="s">
        <v>7</v>
      </c>
      <c r="D18" s="9">
        <f>kb_measures_wd!E52</f>
        <v>1275.3915999999999</v>
      </c>
      <c r="E18" s="14">
        <f>kb_measures_wd!E72</f>
        <v>339.08710000000002</v>
      </c>
      <c r="F18" s="14">
        <f>kb_measures_wd!E12</f>
        <v>593.52639999999997</v>
      </c>
      <c r="G18" s="14">
        <f>kb_measures_wd!E32</f>
        <v>172.49260000000001</v>
      </c>
      <c r="I18">
        <f t="shared" si="0"/>
        <v>0.8694541025641026</v>
      </c>
    </row>
    <row r="19" spans="1:9" ht="14.45" x14ac:dyDescent="0.3">
      <c r="A19" s="5" t="s">
        <v>6</v>
      </c>
      <c r="B19" s="5">
        <v>2070</v>
      </c>
      <c r="C19" s="5" t="s">
        <v>8</v>
      </c>
      <c r="D19" s="10">
        <f>kb_measures_wd!E53</f>
        <v>1311.9541999999999</v>
      </c>
      <c r="E19" s="15">
        <f>kb_measures_wd!E73</f>
        <v>348.7321</v>
      </c>
      <c r="F19" s="15">
        <f>kb_measures_wd!E13</f>
        <v>618.6662</v>
      </c>
      <c r="G19" s="15">
        <f>kb_measures_wd!E33</f>
        <v>177.04949999999999</v>
      </c>
      <c r="I19">
        <f t="shared" si="0"/>
        <v>0.89418487179487183</v>
      </c>
    </row>
    <row r="20" spans="1:9" ht="14.45" x14ac:dyDescent="0.3">
      <c r="A20" s="4" t="s">
        <v>9</v>
      </c>
      <c r="B20" s="4">
        <v>2070</v>
      </c>
      <c r="C20" s="4" t="s">
        <v>7</v>
      </c>
      <c r="D20" s="9">
        <f>kb_measures_wd!E54</f>
        <v>1544.2551000000001</v>
      </c>
      <c r="E20" s="14">
        <f>kb_measures_wd!E74</f>
        <v>373.8168</v>
      </c>
      <c r="F20" s="14">
        <f>kb_measures_wd!E14</f>
        <v>880.74890000000005</v>
      </c>
      <c r="G20" s="14">
        <f>kb_measures_wd!E34</f>
        <v>223.0565</v>
      </c>
      <c r="I20">
        <f t="shared" si="0"/>
        <v>0.9585046153846154</v>
      </c>
    </row>
    <row r="21" spans="1:9" ht="14.45" x14ac:dyDescent="0.3">
      <c r="A21" s="5" t="s">
        <v>9</v>
      </c>
      <c r="B21" s="5">
        <v>2070</v>
      </c>
      <c r="C21" s="5" t="s">
        <v>8</v>
      </c>
      <c r="D21" s="10">
        <f>kb_measures_wd!E55</f>
        <v>1514.5107</v>
      </c>
      <c r="E21" s="15">
        <f>kb_measures_wd!E75</f>
        <v>372.49860000000001</v>
      </c>
      <c r="F21" s="15">
        <f>kb_measures_wd!E15</f>
        <v>859.78710000000001</v>
      </c>
      <c r="G21" s="15">
        <f>kb_measures_wd!E35</f>
        <v>224.36089999999999</v>
      </c>
      <c r="I21">
        <f t="shared" si="0"/>
        <v>0.95512461538461546</v>
      </c>
    </row>
    <row r="22" spans="1:9" ht="14.45" x14ac:dyDescent="0.3">
      <c r="A22" s="4" t="s">
        <v>10</v>
      </c>
      <c r="B22" s="4">
        <v>2070</v>
      </c>
      <c r="C22" s="4" t="s">
        <v>7</v>
      </c>
      <c r="D22" s="9">
        <f>kb_measures_wd!E56</f>
        <v>1195.9242999999999</v>
      </c>
      <c r="E22" s="14">
        <f>kb_measures_wd!E76</f>
        <v>317.81790000000001</v>
      </c>
      <c r="F22" s="14">
        <f>kb_measures_wd!E16</f>
        <v>547.45640000000003</v>
      </c>
      <c r="G22" s="14">
        <f>kb_measures_wd!E36</f>
        <v>159.49189999999999</v>
      </c>
      <c r="I22">
        <f t="shared" si="0"/>
        <v>0.81491769230769229</v>
      </c>
    </row>
    <row r="23" spans="1:9" ht="14.45" x14ac:dyDescent="0.3">
      <c r="A23" s="5" t="s">
        <v>10</v>
      </c>
      <c r="B23" s="5">
        <v>2070</v>
      </c>
      <c r="C23" s="5" t="s">
        <v>8</v>
      </c>
      <c r="D23" s="10">
        <f>kb_measures_wd!E57</f>
        <v>1214.6987999999999</v>
      </c>
      <c r="E23" s="15">
        <f>kb_measures_wd!E77</f>
        <v>321.13929999999999</v>
      </c>
      <c r="F23" s="15">
        <f>kb_measures_wd!E17</f>
        <v>563.78120000000001</v>
      </c>
      <c r="G23" s="15">
        <f>kb_measures_wd!E37</f>
        <v>164.31479999999999</v>
      </c>
      <c r="I23">
        <f t="shared" si="0"/>
        <v>0.82343410256410254</v>
      </c>
    </row>
    <row r="24" spans="1:9" ht="14.45" x14ac:dyDescent="0.3">
      <c r="A24" s="4" t="s">
        <v>11</v>
      </c>
      <c r="B24" s="4">
        <v>2070</v>
      </c>
      <c r="C24" s="4" t="s">
        <v>7</v>
      </c>
      <c r="D24" s="9">
        <f>kb_measures_wd!E58</f>
        <v>1474.4483</v>
      </c>
      <c r="E24" s="14">
        <f>kb_measures_wd!E78</f>
        <v>365.69450000000001</v>
      </c>
      <c r="F24" s="14">
        <f>kb_measures_wd!E18</f>
        <v>823.20519999999999</v>
      </c>
      <c r="G24" s="14">
        <f>kb_measures_wd!E38</f>
        <v>208.80590000000001</v>
      </c>
      <c r="I24">
        <f t="shared" si="0"/>
        <v>0.9376782051282051</v>
      </c>
    </row>
    <row r="25" spans="1:9" ht="14.45" x14ac:dyDescent="0.3">
      <c r="A25" s="5" t="s">
        <v>11</v>
      </c>
      <c r="B25" s="5">
        <v>2070</v>
      </c>
      <c r="C25" s="5" t="s">
        <v>8</v>
      </c>
      <c r="D25" s="10">
        <f>kb_measures_wd!E59</f>
        <v>1495.9553000000001</v>
      </c>
      <c r="E25" s="15">
        <f>kb_measures_wd!E79</f>
        <v>368.42200000000003</v>
      </c>
      <c r="F25" s="15">
        <f>kb_measures_wd!E19</f>
        <v>839.77909999999997</v>
      </c>
      <c r="G25" s="15">
        <f>kb_measures_wd!E39</f>
        <v>214.10929999999999</v>
      </c>
      <c r="I25">
        <f t="shared" si="0"/>
        <v>0.94467179487179498</v>
      </c>
    </row>
    <row r="26" spans="1:9" ht="14.45" x14ac:dyDescent="0.3">
      <c r="A26" s="4" t="s">
        <v>12</v>
      </c>
      <c r="B26" s="4">
        <v>2070</v>
      </c>
      <c r="C26" s="4" t="s">
        <v>7</v>
      </c>
      <c r="D26" s="9">
        <f>kb_measures_wd!E60</f>
        <v>1397.6768</v>
      </c>
      <c r="E26" s="14">
        <f>kb_measures_wd!E80</f>
        <v>360.07299999999998</v>
      </c>
      <c r="F26" s="14">
        <f>kb_measures_wd!E20</f>
        <v>755.673</v>
      </c>
      <c r="G26" s="14">
        <f>kb_measures_wd!E40</f>
        <v>196.56319999999999</v>
      </c>
      <c r="I26">
        <f t="shared" si="0"/>
        <v>0.92326410256410252</v>
      </c>
    </row>
    <row r="27" spans="1:9" ht="15.75" thickBot="1" x14ac:dyDescent="0.3">
      <c r="A27" s="6" t="s">
        <v>12</v>
      </c>
      <c r="B27" s="6">
        <v>2070</v>
      </c>
      <c r="C27" s="6" t="s">
        <v>8</v>
      </c>
      <c r="D27" s="11">
        <f>kb_measures_wd!E61</f>
        <v>1381.3561999999999</v>
      </c>
      <c r="E27" s="16">
        <f>kb_measures_wd!E81</f>
        <v>361.64929999999998</v>
      </c>
      <c r="F27" s="16">
        <f>kb_measures_wd!E21</f>
        <v>766.26310000000001</v>
      </c>
      <c r="G27" s="16">
        <f>kb_measures_wd!E41</f>
        <v>198.25540000000001</v>
      </c>
      <c r="I27">
        <f t="shared" si="0"/>
        <v>0.92730589743589742</v>
      </c>
    </row>
    <row r="28" spans="1:9" ht="15.75" thickBot="1" x14ac:dyDescent="0.3"/>
    <row r="29" spans="1:9" ht="24" customHeight="1" x14ac:dyDescent="0.25">
      <c r="A29" s="36" t="s">
        <v>0</v>
      </c>
      <c r="B29" s="36" t="s">
        <v>1</v>
      </c>
      <c r="C29" s="31" t="s">
        <v>2</v>
      </c>
      <c r="D29" s="40" t="s">
        <v>48</v>
      </c>
      <c r="E29" s="40" t="s">
        <v>123</v>
      </c>
      <c r="F29" s="40" t="s">
        <v>46</v>
      </c>
      <c r="G29" s="40" t="s">
        <v>47</v>
      </c>
    </row>
    <row r="30" spans="1:9" ht="24" customHeight="1" thickBot="1" x14ac:dyDescent="0.3">
      <c r="A30" s="37"/>
      <c r="B30" s="37"/>
      <c r="C30" s="32" t="s">
        <v>3</v>
      </c>
      <c r="D30" s="41"/>
      <c r="E30" s="41"/>
      <c r="F30" s="41"/>
      <c r="G30" s="41"/>
    </row>
    <row r="31" spans="1:9" x14ac:dyDescent="0.25">
      <c r="A31" s="3" t="s">
        <v>4</v>
      </c>
      <c r="B31" s="3" t="s">
        <v>4</v>
      </c>
      <c r="C31" s="3" t="s">
        <v>5</v>
      </c>
      <c r="D31" s="8">
        <f>kb_measures_wd!M42</f>
        <v>1453.8733</v>
      </c>
      <c r="E31" s="13">
        <f>kb_measures_wd!M62</f>
        <v>372.86</v>
      </c>
      <c r="F31" s="13">
        <f>kb_measures_wd!M2</f>
        <v>739.86440000000005</v>
      </c>
      <c r="G31" s="13">
        <f>kb_measures_wd!M22</f>
        <v>316.67090000000002</v>
      </c>
      <c r="I31">
        <f>E31/390</f>
        <v>0.95605128205128209</v>
      </c>
    </row>
    <row r="32" spans="1:9" x14ac:dyDescent="0.25">
      <c r="A32" s="4" t="s">
        <v>6</v>
      </c>
      <c r="B32" s="4">
        <v>2030</v>
      </c>
      <c r="C32" s="4" t="s">
        <v>7</v>
      </c>
      <c r="D32" s="9">
        <f>kb_measures_wd!L42</f>
        <v>1370.376</v>
      </c>
      <c r="E32" s="14">
        <f>kb_measures_wd!L62</f>
        <v>357.87509999999997</v>
      </c>
      <c r="F32" s="14">
        <f>kb_measures_wd!L2</f>
        <v>631.60889999999995</v>
      </c>
      <c r="G32" s="14">
        <f>kb_measures_wd!L22</f>
        <v>181.00899999999999</v>
      </c>
      <c r="I32">
        <f t="shared" ref="I32:I51" si="1">E32/390</f>
        <v>0.91762846153846145</v>
      </c>
    </row>
    <row r="33" spans="1:9" x14ac:dyDescent="0.25">
      <c r="A33" s="5" t="s">
        <v>6</v>
      </c>
      <c r="B33" s="5">
        <v>2030</v>
      </c>
      <c r="C33" s="5" t="s">
        <v>8</v>
      </c>
      <c r="D33" s="10">
        <f>kb_measures_wd!L43</f>
        <v>1307.4503999999999</v>
      </c>
      <c r="E33" s="15">
        <f>kb_measures_wd!L63</f>
        <v>345.92869999999999</v>
      </c>
      <c r="F33" s="15">
        <f>kb_measures_wd!L3</f>
        <v>634.85709999999995</v>
      </c>
      <c r="G33" s="15">
        <f>kb_measures_wd!L23</f>
        <v>177.8569</v>
      </c>
      <c r="I33">
        <f t="shared" si="1"/>
        <v>0.88699666666666666</v>
      </c>
    </row>
    <row r="34" spans="1:9" x14ac:dyDescent="0.25">
      <c r="A34" s="4" t="s">
        <v>9</v>
      </c>
      <c r="B34" s="4">
        <v>2030</v>
      </c>
      <c r="C34" s="4" t="s">
        <v>7</v>
      </c>
      <c r="D34" s="9">
        <f>kb_measures_wd!L44</f>
        <v>1483.3861999999999</v>
      </c>
      <c r="E34" s="14">
        <f>kb_measures_wd!L64</f>
        <v>369.94819999999999</v>
      </c>
      <c r="F34" s="14">
        <f>kb_measures_wd!L4</f>
        <v>844.03620000000001</v>
      </c>
      <c r="G34" s="14">
        <f>kb_measures_wd!L24</f>
        <v>217.86089999999999</v>
      </c>
      <c r="I34">
        <f t="shared" si="1"/>
        <v>0.94858512820512819</v>
      </c>
    </row>
    <row r="35" spans="1:9" x14ac:dyDescent="0.25">
      <c r="A35" s="5" t="s">
        <v>9</v>
      </c>
      <c r="B35" s="5">
        <v>2030</v>
      </c>
      <c r="C35" s="5" t="s">
        <v>8</v>
      </c>
      <c r="D35" s="10">
        <f>kb_measures_wd!L45</f>
        <v>1468.9884</v>
      </c>
      <c r="E35" s="15">
        <f>kb_measures_wd!L65</f>
        <v>372.22280000000001</v>
      </c>
      <c r="F35" s="15">
        <f>kb_measures_wd!L5</f>
        <v>828.51480000000004</v>
      </c>
      <c r="G35" s="15">
        <f>kb_measures_wd!L25</f>
        <v>212.86660000000001</v>
      </c>
      <c r="I35">
        <f t="shared" si="1"/>
        <v>0.95441743589743588</v>
      </c>
    </row>
    <row r="36" spans="1:9" x14ac:dyDescent="0.25">
      <c r="A36" s="4" t="s">
        <v>10</v>
      </c>
      <c r="B36" s="4">
        <v>2030</v>
      </c>
      <c r="C36" s="4" t="s">
        <v>7</v>
      </c>
      <c r="D36" s="9">
        <f>kb_measures_wd!L46</f>
        <v>1268.4014</v>
      </c>
      <c r="E36" s="14">
        <f>kb_measures_wd!L66</f>
        <v>333.51049999999998</v>
      </c>
      <c r="F36" s="14">
        <f>kb_measures_wd!L6</f>
        <v>616.80219999999997</v>
      </c>
      <c r="G36" s="14">
        <f>kb_measures_wd!L26</f>
        <v>176.15369999999999</v>
      </c>
      <c r="I36">
        <f t="shared" si="1"/>
        <v>0.85515512820512818</v>
      </c>
    </row>
    <row r="37" spans="1:9" x14ac:dyDescent="0.25">
      <c r="A37" s="5" t="s">
        <v>10</v>
      </c>
      <c r="B37" s="5">
        <v>2030</v>
      </c>
      <c r="C37" s="5" t="s">
        <v>8</v>
      </c>
      <c r="D37" s="10">
        <f>kb_measures_wd!L47</f>
        <v>1259.8615</v>
      </c>
      <c r="E37" s="15">
        <f>kb_measures_wd!L67</f>
        <v>341.83159999999998</v>
      </c>
      <c r="F37" s="15">
        <f>kb_measures_wd!L7</f>
        <v>591.22829999999999</v>
      </c>
      <c r="G37" s="15">
        <f>kb_measures_wd!L27</f>
        <v>174.60300000000001</v>
      </c>
      <c r="I37">
        <f t="shared" si="1"/>
        <v>0.87649128205128202</v>
      </c>
    </row>
    <row r="38" spans="1:9" x14ac:dyDescent="0.25">
      <c r="A38" s="4" t="s">
        <v>11</v>
      </c>
      <c r="B38" s="4">
        <v>2030</v>
      </c>
      <c r="C38" s="4" t="s">
        <v>7</v>
      </c>
      <c r="D38" s="9">
        <f>kb_measures_wd!L48</f>
        <v>1478.2080000000001</v>
      </c>
      <c r="E38" s="14">
        <f>kb_measures_wd!L68</f>
        <v>366.43270000000001</v>
      </c>
      <c r="F38" s="14">
        <f>kb_measures_wd!L8</f>
        <v>837.9692</v>
      </c>
      <c r="G38" s="14">
        <f>kb_measures_wd!L28</f>
        <v>208.68520000000001</v>
      </c>
      <c r="I38">
        <f t="shared" si="1"/>
        <v>0.93957102564102568</v>
      </c>
    </row>
    <row r="39" spans="1:9" x14ac:dyDescent="0.25">
      <c r="A39" s="5" t="s">
        <v>11</v>
      </c>
      <c r="B39" s="5">
        <v>2030</v>
      </c>
      <c r="C39" s="5" t="s">
        <v>8</v>
      </c>
      <c r="D39" s="10">
        <f>kb_measures_wd!L49</f>
        <v>1472.1507999999999</v>
      </c>
      <c r="E39" s="15">
        <f>kb_measures_wd!L69</f>
        <v>370.5856</v>
      </c>
      <c r="F39" s="15">
        <f>kb_measures_wd!L9</f>
        <v>809.44659999999999</v>
      </c>
      <c r="G39" s="15">
        <f>kb_measures_wd!L29</f>
        <v>211.4855</v>
      </c>
      <c r="I39">
        <f t="shared" si="1"/>
        <v>0.95021948717948723</v>
      </c>
    </row>
    <row r="40" spans="1:9" x14ac:dyDescent="0.25">
      <c r="A40" s="4" t="s">
        <v>12</v>
      </c>
      <c r="B40" s="4">
        <v>2030</v>
      </c>
      <c r="C40" s="4" t="s">
        <v>7</v>
      </c>
      <c r="D40" s="9">
        <f>kb_measures_wd!L50</f>
        <v>1380.2383</v>
      </c>
      <c r="E40" s="14">
        <f>kb_measures_wd!L70</f>
        <v>358.8836</v>
      </c>
      <c r="F40" s="14">
        <f>kb_measures_wd!L10</f>
        <v>714.6789</v>
      </c>
      <c r="G40" s="14">
        <f>kb_measures_wd!L30</f>
        <v>191.29300000000001</v>
      </c>
      <c r="I40">
        <f t="shared" si="1"/>
        <v>0.92021435897435899</v>
      </c>
    </row>
    <row r="41" spans="1:9" ht="15.75" thickBot="1" x14ac:dyDescent="0.3">
      <c r="A41" s="6" t="s">
        <v>12</v>
      </c>
      <c r="B41" s="6">
        <v>2030</v>
      </c>
      <c r="C41" s="6" t="s">
        <v>8</v>
      </c>
      <c r="D41" s="11">
        <f>kb_measures_wd!L51</f>
        <v>1416.5688</v>
      </c>
      <c r="E41" s="16">
        <f>kb_measures_wd!L71</f>
        <v>360.11160000000001</v>
      </c>
      <c r="F41" s="16">
        <f>kb_measures_wd!L11</f>
        <v>741.3623</v>
      </c>
      <c r="G41" s="16">
        <f>kb_measures_wd!L31</f>
        <v>196.636</v>
      </c>
      <c r="I41">
        <f t="shared" si="1"/>
        <v>0.92336307692307695</v>
      </c>
    </row>
    <row r="42" spans="1:9" x14ac:dyDescent="0.25">
      <c r="A42" s="4" t="s">
        <v>6</v>
      </c>
      <c r="B42" s="4">
        <v>2070</v>
      </c>
      <c r="C42" s="4" t="s">
        <v>7</v>
      </c>
      <c r="D42" s="9">
        <f>kb_measures_wd!L52</f>
        <v>1287.9585999999999</v>
      </c>
      <c r="E42" s="14">
        <f>kb_measures_wd!L72</f>
        <v>342.63260000000002</v>
      </c>
      <c r="F42" s="14">
        <f>kb_measures_wd!L12</f>
        <v>596.97439999999995</v>
      </c>
      <c r="G42" s="14">
        <f>kb_measures_wd!L32</f>
        <v>174.583</v>
      </c>
      <c r="I42">
        <f t="shared" si="1"/>
        <v>0.87854512820512831</v>
      </c>
    </row>
    <row r="43" spans="1:9" x14ac:dyDescent="0.25">
      <c r="A43" s="5" t="s">
        <v>6</v>
      </c>
      <c r="B43" s="5">
        <v>2070</v>
      </c>
      <c r="C43" s="5" t="s">
        <v>8</v>
      </c>
      <c r="D43" s="10">
        <f>kb_measures_wd!L53</f>
        <v>1321.0845999999999</v>
      </c>
      <c r="E43" s="15">
        <f>kb_measures_wd!L73</f>
        <v>350.34769999999997</v>
      </c>
      <c r="F43" s="15">
        <f>kb_measures_wd!L13</f>
        <v>620.82460000000003</v>
      </c>
      <c r="G43" s="15">
        <f>kb_measures_wd!L33</f>
        <v>177.8528</v>
      </c>
      <c r="I43">
        <f t="shared" si="1"/>
        <v>0.8983274358974358</v>
      </c>
    </row>
    <row r="44" spans="1:9" x14ac:dyDescent="0.25">
      <c r="A44" s="4" t="s">
        <v>9</v>
      </c>
      <c r="B44" s="4">
        <v>2070</v>
      </c>
      <c r="C44" s="4" t="s">
        <v>7</v>
      </c>
      <c r="D44" s="9">
        <f>kb_measures_wd!L54</f>
        <v>1554.1081999999999</v>
      </c>
      <c r="E44" s="14">
        <f>kb_measures_wd!L74</f>
        <v>374.89260000000002</v>
      </c>
      <c r="F44" s="14">
        <f>kb_measures_wd!L14</f>
        <v>882.83960000000002</v>
      </c>
      <c r="G44" s="14">
        <f>kb_measures_wd!L34</f>
        <v>222.46250000000001</v>
      </c>
      <c r="I44">
        <f t="shared" si="1"/>
        <v>0.961263076923077</v>
      </c>
    </row>
    <row r="45" spans="1:9" x14ac:dyDescent="0.25">
      <c r="A45" s="5" t="s">
        <v>9</v>
      </c>
      <c r="B45" s="5">
        <v>2070</v>
      </c>
      <c r="C45" s="5" t="s">
        <v>8</v>
      </c>
      <c r="D45" s="10">
        <f>kb_measures_wd!L55</f>
        <v>1520.4991</v>
      </c>
      <c r="E45" s="15">
        <f>kb_measures_wd!L75</f>
        <v>373.39139999999998</v>
      </c>
      <c r="F45" s="15">
        <f>kb_measures_wd!L15</f>
        <v>860.11969999999997</v>
      </c>
      <c r="G45" s="15">
        <f>kb_measures_wd!L35</f>
        <v>221.68780000000001</v>
      </c>
      <c r="I45">
        <f t="shared" si="1"/>
        <v>0.95741384615384606</v>
      </c>
    </row>
    <row r="46" spans="1:9" x14ac:dyDescent="0.25">
      <c r="A46" s="4" t="s">
        <v>10</v>
      </c>
      <c r="B46" s="4">
        <v>2070</v>
      </c>
      <c r="C46" s="4" t="s">
        <v>7</v>
      </c>
      <c r="D46" s="9">
        <f>kb_measures_wd!L56</f>
        <v>1215.1081999999999</v>
      </c>
      <c r="E46" s="14">
        <f>kb_measures_wd!L76</f>
        <v>323.28030000000001</v>
      </c>
      <c r="F46" s="14">
        <f>kb_measures_wd!L16</f>
        <v>552.85260000000005</v>
      </c>
      <c r="G46" s="14">
        <f>kb_measures_wd!L36</f>
        <v>163.8013</v>
      </c>
      <c r="I46">
        <f t="shared" si="1"/>
        <v>0.82892384615384618</v>
      </c>
    </row>
    <row r="47" spans="1:9" x14ac:dyDescent="0.25">
      <c r="A47" s="5" t="s">
        <v>10</v>
      </c>
      <c r="B47" s="5">
        <v>2070</v>
      </c>
      <c r="C47" s="5" t="s">
        <v>8</v>
      </c>
      <c r="D47" s="10">
        <f>kb_measures_wd!L57</f>
        <v>1233.1521</v>
      </c>
      <c r="E47" s="15">
        <f>kb_measures_wd!L77</f>
        <v>326.93599999999998</v>
      </c>
      <c r="F47" s="15">
        <f>kb_measures_wd!L17</f>
        <v>569.09450000000004</v>
      </c>
      <c r="G47" s="15">
        <f>kb_measures_wd!L37</f>
        <v>167.86420000000001</v>
      </c>
      <c r="I47">
        <f t="shared" si="1"/>
        <v>0.83829743589743588</v>
      </c>
    </row>
    <row r="48" spans="1:9" x14ac:dyDescent="0.25">
      <c r="A48" s="4" t="s">
        <v>11</v>
      </c>
      <c r="B48" s="4">
        <v>2070</v>
      </c>
      <c r="C48" s="4" t="s">
        <v>7</v>
      </c>
      <c r="D48" s="9">
        <f>kb_measures_wd!L58</f>
        <v>1486.8628000000001</v>
      </c>
      <c r="E48" s="14">
        <f>kb_measures_wd!L78</f>
        <v>366.95499999999998</v>
      </c>
      <c r="F48" s="14">
        <f>kb_measures_wd!L18</f>
        <v>826.63720000000001</v>
      </c>
      <c r="G48" s="14">
        <f>kb_measures_wd!L38</f>
        <v>210.43600000000001</v>
      </c>
      <c r="I48">
        <f t="shared" si="1"/>
        <v>0.94091025641025638</v>
      </c>
    </row>
    <row r="49" spans="1:9" x14ac:dyDescent="0.25">
      <c r="A49" s="5" t="s">
        <v>11</v>
      </c>
      <c r="B49" s="5">
        <v>2070</v>
      </c>
      <c r="C49" s="5" t="s">
        <v>8</v>
      </c>
      <c r="D49" s="10">
        <f>kb_measures_wd!L59</f>
        <v>1509.6848</v>
      </c>
      <c r="E49" s="15">
        <f>kb_measures_wd!L79</f>
        <v>370.69420000000002</v>
      </c>
      <c r="F49" s="15">
        <f>kb_measures_wd!L19</f>
        <v>844.71849999999995</v>
      </c>
      <c r="G49" s="15">
        <f>kb_measures_wd!L39</f>
        <v>216.42359999999999</v>
      </c>
      <c r="I49">
        <f t="shared" si="1"/>
        <v>0.95049794871794879</v>
      </c>
    </row>
    <row r="50" spans="1:9" x14ac:dyDescent="0.25">
      <c r="A50" s="4" t="s">
        <v>12</v>
      </c>
      <c r="B50" s="4">
        <v>2070</v>
      </c>
      <c r="C50" s="4" t="s">
        <v>7</v>
      </c>
      <c r="D50" s="9">
        <f>kb_measures_wd!L60</f>
        <v>1410.5579</v>
      </c>
      <c r="E50" s="14">
        <f>kb_measures_wd!L80</f>
        <v>361.99329999999998</v>
      </c>
      <c r="F50" s="14">
        <f>kb_measures_wd!L20</f>
        <v>759.06759999999997</v>
      </c>
      <c r="G50" s="14">
        <f>kb_measures_wd!L40</f>
        <v>198.06790000000001</v>
      </c>
      <c r="I50">
        <f t="shared" si="1"/>
        <v>0.92818794871794863</v>
      </c>
    </row>
    <row r="51" spans="1:9" ht="15.75" thickBot="1" x14ac:dyDescent="0.3">
      <c r="A51" s="6" t="s">
        <v>12</v>
      </c>
      <c r="B51" s="6">
        <v>2070</v>
      </c>
      <c r="C51" s="6" t="s">
        <v>8</v>
      </c>
      <c r="D51" s="11">
        <f>kb_measures_wd!L61</f>
        <v>1392.8515</v>
      </c>
      <c r="E51" s="16">
        <f>kb_measures_wd!L81</f>
        <v>363.21839999999997</v>
      </c>
      <c r="F51" s="16">
        <f>kb_measures_wd!L21</f>
        <v>769.39179999999999</v>
      </c>
      <c r="G51" s="16">
        <f>kb_measures_wd!L41</f>
        <v>199.6037</v>
      </c>
      <c r="I51">
        <f t="shared" si="1"/>
        <v>0.93132923076923069</v>
      </c>
    </row>
  </sheetData>
  <mergeCells count="12">
    <mergeCell ref="A5:A6"/>
    <mergeCell ref="B5:B6"/>
    <mergeCell ref="F5:F6"/>
    <mergeCell ref="G5:G6"/>
    <mergeCell ref="D5:D6"/>
    <mergeCell ref="E5:E6"/>
    <mergeCell ref="G29:G30"/>
    <mergeCell ref="A29:A30"/>
    <mergeCell ref="B29:B30"/>
    <mergeCell ref="D29:D30"/>
    <mergeCell ref="E29:E30"/>
    <mergeCell ref="F29:F30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81"/>
  <sheetViews>
    <sheetView workbookViewId="0">
      <selection activeCell="H1" sqref="H1:M81"/>
    </sheetView>
  </sheetViews>
  <sheetFormatPr defaultRowHeight="15" x14ac:dyDescent="0.25"/>
  <cols>
    <col min="1" max="1" width="30.28515625" bestFit="1" customWidth="1"/>
    <col min="2" max="2" width="7.85546875" bestFit="1" customWidth="1"/>
    <col min="3" max="3" width="6.28515625" bestFit="1" customWidth="1"/>
    <col min="4" max="4" width="6.7109375" bestFit="1" customWidth="1"/>
    <col min="5" max="6" width="12" bestFit="1" customWidth="1"/>
    <col min="8" max="8" width="30.14062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46</v>
      </c>
      <c r="B2" t="s">
        <v>19</v>
      </c>
      <c r="C2">
        <v>2030</v>
      </c>
      <c r="D2" t="s">
        <v>20</v>
      </c>
      <c r="E2">
        <v>629.24860000000001</v>
      </c>
      <c r="F2">
        <v>668.78539999999998</v>
      </c>
      <c r="H2" t="s">
        <v>46</v>
      </c>
      <c r="I2" t="s">
        <v>19</v>
      </c>
      <c r="J2">
        <v>2030</v>
      </c>
      <c r="K2" t="s">
        <v>20</v>
      </c>
      <c r="L2">
        <v>631.60889999999995</v>
      </c>
      <c r="M2">
        <v>739.86440000000005</v>
      </c>
    </row>
    <row r="3" spans="1:13" x14ac:dyDescent="0.25">
      <c r="A3" t="s">
        <v>46</v>
      </c>
      <c r="B3" t="s">
        <v>19</v>
      </c>
      <c r="C3">
        <v>2030</v>
      </c>
      <c r="D3" t="s">
        <v>21</v>
      </c>
      <c r="E3">
        <v>632.50139999999999</v>
      </c>
      <c r="F3">
        <v>668.78539999999998</v>
      </c>
      <c r="H3" t="s">
        <v>46</v>
      </c>
      <c r="I3" t="s">
        <v>19</v>
      </c>
      <c r="J3">
        <v>2030</v>
      </c>
      <c r="K3" t="s">
        <v>21</v>
      </c>
      <c r="L3">
        <v>634.85709999999995</v>
      </c>
      <c r="M3">
        <v>739.86440000000005</v>
      </c>
    </row>
    <row r="4" spans="1:13" x14ac:dyDescent="0.25">
      <c r="A4" t="s">
        <v>46</v>
      </c>
      <c r="B4" t="s">
        <v>22</v>
      </c>
      <c r="C4">
        <v>2030</v>
      </c>
      <c r="D4" t="s">
        <v>20</v>
      </c>
      <c r="E4">
        <v>842.39869999999996</v>
      </c>
      <c r="F4">
        <v>668.78539999999998</v>
      </c>
      <c r="H4" t="s">
        <v>46</v>
      </c>
      <c r="I4" t="s">
        <v>22</v>
      </c>
      <c r="J4">
        <v>2030</v>
      </c>
      <c r="K4" t="s">
        <v>20</v>
      </c>
      <c r="L4">
        <v>844.03620000000001</v>
      </c>
      <c r="M4">
        <v>739.86440000000005</v>
      </c>
    </row>
    <row r="5" spans="1:13" x14ac:dyDescent="0.25">
      <c r="A5" t="s">
        <v>46</v>
      </c>
      <c r="B5" t="s">
        <v>22</v>
      </c>
      <c r="C5">
        <v>2030</v>
      </c>
      <c r="D5" t="s">
        <v>21</v>
      </c>
      <c r="E5">
        <v>827.26760000000002</v>
      </c>
      <c r="F5">
        <v>668.78539999999998</v>
      </c>
      <c r="H5" t="s">
        <v>46</v>
      </c>
      <c r="I5" t="s">
        <v>22</v>
      </c>
      <c r="J5">
        <v>2030</v>
      </c>
      <c r="K5" t="s">
        <v>21</v>
      </c>
      <c r="L5">
        <v>828.51480000000004</v>
      </c>
      <c r="M5">
        <v>739.86440000000005</v>
      </c>
    </row>
    <row r="6" spans="1:13" x14ac:dyDescent="0.25">
      <c r="A6" t="s">
        <v>46</v>
      </c>
      <c r="B6" t="s">
        <v>23</v>
      </c>
      <c r="C6">
        <v>2030</v>
      </c>
      <c r="D6" t="s">
        <v>20</v>
      </c>
      <c r="E6">
        <v>613.08550000000002</v>
      </c>
      <c r="F6">
        <v>668.78539999999998</v>
      </c>
      <c r="H6" t="s">
        <v>46</v>
      </c>
      <c r="I6" t="s">
        <v>23</v>
      </c>
      <c r="J6">
        <v>2030</v>
      </c>
      <c r="K6" t="s">
        <v>20</v>
      </c>
      <c r="L6">
        <v>616.80219999999997</v>
      </c>
      <c r="M6">
        <v>739.86440000000005</v>
      </c>
    </row>
    <row r="7" spans="1:13" x14ac:dyDescent="0.25">
      <c r="A7" t="s">
        <v>46</v>
      </c>
      <c r="B7" t="s">
        <v>23</v>
      </c>
      <c r="C7">
        <v>2030</v>
      </c>
      <c r="D7" t="s">
        <v>21</v>
      </c>
      <c r="E7">
        <v>588.43619999999999</v>
      </c>
      <c r="F7">
        <v>668.78539999999998</v>
      </c>
      <c r="H7" t="s">
        <v>46</v>
      </c>
      <c r="I7" t="s">
        <v>23</v>
      </c>
      <c r="J7">
        <v>2030</v>
      </c>
      <c r="K7" t="s">
        <v>21</v>
      </c>
      <c r="L7">
        <v>591.22829999999999</v>
      </c>
      <c r="M7">
        <v>739.86440000000005</v>
      </c>
    </row>
    <row r="8" spans="1:13" x14ac:dyDescent="0.25">
      <c r="A8" t="s">
        <v>46</v>
      </c>
      <c r="B8" t="s">
        <v>24</v>
      </c>
      <c r="C8">
        <v>2030</v>
      </c>
      <c r="D8" t="s">
        <v>20</v>
      </c>
      <c r="E8">
        <v>834.52610000000004</v>
      </c>
      <c r="F8">
        <v>668.78539999999998</v>
      </c>
      <c r="H8" t="s">
        <v>46</v>
      </c>
      <c r="I8" t="s">
        <v>24</v>
      </c>
      <c r="J8">
        <v>2030</v>
      </c>
      <c r="K8" t="s">
        <v>20</v>
      </c>
      <c r="L8">
        <v>837.9692</v>
      </c>
      <c r="M8">
        <v>739.86440000000005</v>
      </c>
    </row>
    <row r="9" spans="1:13" x14ac:dyDescent="0.25">
      <c r="A9" t="s">
        <v>46</v>
      </c>
      <c r="B9" t="s">
        <v>24</v>
      </c>
      <c r="C9">
        <v>2030</v>
      </c>
      <c r="D9" t="s">
        <v>21</v>
      </c>
      <c r="E9">
        <v>806.35979999999995</v>
      </c>
      <c r="F9">
        <v>668.78539999999998</v>
      </c>
      <c r="H9" t="s">
        <v>46</v>
      </c>
      <c r="I9" t="s">
        <v>24</v>
      </c>
      <c r="J9">
        <v>2030</v>
      </c>
      <c r="K9" t="s">
        <v>21</v>
      </c>
      <c r="L9">
        <v>809.44659999999999</v>
      </c>
      <c r="M9">
        <v>739.86440000000005</v>
      </c>
    </row>
    <row r="10" spans="1:13" x14ac:dyDescent="0.25">
      <c r="A10" t="s">
        <v>46</v>
      </c>
      <c r="B10" t="s">
        <v>25</v>
      </c>
      <c r="C10">
        <v>2030</v>
      </c>
      <c r="D10" t="s">
        <v>20</v>
      </c>
      <c r="E10">
        <v>712.14649999999995</v>
      </c>
      <c r="F10">
        <v>668.78539999999998</v>
      </c>
      <c r="H10" t="s">
        <v>46</v>
      </c>
      <c r="I10" t="s">
        <v>25</v>
      </c>
      <c r="J10">
        <v>2030</v>
      </c>
      <c r="K10" t="s">
        <v>20</v>
      </c>
      <c r="L10">
        <v>714.6789</v>
      </c>
      <c r="M10">
        <v>739.86440000000005</v>
      </c>
    </row>
    <row r="11" spans="1:13" x14ac:dyDescent="0.25">
      <c r="A11" t="s">
        <v>46</v>
      </c>
      <c r="B11" t="s">
        <v>25</v>
      </c>
      <c r="C11">
        <v>2030</v>
      </c>
      <c r="D11" t="s">
        <v>21</v>
      </c>
      <c r="E11">
        <v>738.83939999999996</v>
      </c>
      <c r="F11">
        <v>668.78539999999998</v>
      </c>
      <c r="H11" t="s">
        <v>46</v>
      </c>
      <c r="I11" t="s">
        <v>25</v>
      </c>
      <c r="J11">
        <v>2030</v>
      </c>
      <c r="K11" t="s">
        <v>21</v>
      </c>
      <c r="L11">
        <v>741.3623</v>
      </c>
      <c r="M11">
        <v>739.86440000000005</v>
      </c>
    </row>
    <row r="12" spans="1:13" x14ac:dyDescent="0.25">
      <c r="A12" t="s">
        <v>46</v>
      </c>
      <c r="B12" t="s">
        <v>19</v>
      </c>
      <c r="C12">
        <v>2070</v>
      </c>
      <c r="D12" t="s">
        <v>20</v>
      </c>
      <c r="E12">
        <v>593.52639999999997</v>
      </c>
      <c r="F12">
        <v>668.78539999999998</v>
      </c>
      <c r="H12" t="s">
        <v>46</v>
      </c>
      <c r="I12" t="s">
        <v>19</v>
      </c>
      <c r="J12">
        <v>2070</v>
      </c>
      <c r="K12" t="s">
        <v>20</v>
      </c>
      <c r="L12">
        <v>596.97439999999995</v>
      </c>
      <c r="M12">
        <v>739.86440000000005</v>
      </c>
    </row>
    <row r="13" spans="1:13" x14ac:dyDescent="0.25">
      <c r="A13" t="s">
        <v>46</v>
      </c>
      <c r="B13" t="s">
        <v>19</v>
      </c>
      <c r="C13">
        <v>2070</v>
      </c>
      <c r="D13" t="s">
        <v>21</v>
      </c>
      <c r="E13">
        <v>618.6662</v>
      </c>
      <c r="F13">
        <v>668.78539999999998</v>
      </c>
      <c r="H13" t="s">
        <v>46</v>
      </c>
      <c r="I13" t="s">
        <v>19</v>
      </c>
      <c r="J13">
        <v>2070</v>
      </c>
      <c r="K13" t="s">
        <v>21</v>
      </c>
      <c r="L13">
        <v>620.82460000000003</v>
      </c>
      <c r="M13">
        <v>739.86440000000005</v>
      </c>
    </row>
    <row r="14" spans="1:13" x14ac:dyDescent="0.25">
      <c r="A14" t="s">
        <v>46</v>
      </c>
      <c r="B14" t="s">
        <v>22</v>
      </c>
      <c r="C14">
        <v>2070</v>
      </c>
      <c r="D14" t="s">
        <v>20</v>
      </c>
      <c r="E14">
        <v>880.74890000000005</v>
      </c>
      <c r="F14">
        <v>668.78539999999998</v>
      </c>
      <c r="H14" t="s">
        <v>46</v>
      </c>
      <c r="I14" t="s">
        <v>22</v>
      </c>
      <c r="J14">
        <v>2070</v>
      </c>
      <c r="K14" t="s">
        <v>20</v>
      </c>
      <c r="L14">
        <v>882.83960000000002</v>
      </c>
      <c r="M14">
        <v>739.86440000000005</v>
      </c>
    </row>
    <row r="15" spans="1:13" x14ac:dyDescent="0.25">
      <c r="A15" t="s">
        <v>46</v>
      </c>
      <c r="B15" t="s">
        <v>22</v>
      </c>
      <c r="C15">
        <v>2070</v>
      </c>
      <c r="D15" t="s">
        <v>21</v>
      </c>
      <c r="E15">
        <v>859.78710000000001</v>
      </c>
      <c r="F15">
        <v>668.78539999999998</v>
      </c>
      <c r="H15" t="s">
        <v>46</v>
      </c>
      <c r="I15" t="s">
        <v>22</v>
      </c>
      <c r="J15">
        <v>2070</v>
      </c>
      <c r="K15" t="s">
        <v>21</v>
      </c>
      <c r="L15">
        <v>860.11969999999997</v>
      </c>
      <c r="M15">
        <v>739.86440000000005</v>
      </c>
    </row>
    <row r="16" spans="1:13" x14ac:dyDescent="0.25">
      <c r="A16" t="s">
        <v>46</v>
      </c>
      <c r="B16" t="s">
        <v>23</v>
      </c>
      <c r="C16">
        <v>2070</v>
      </c>
      <c r="D16" t="s">
        <v>20</v>
      </c>
      <c r="E16">
        <v>547.45640000000003</v>
      </c>
      <c r="F16">
        <v>668.78539999999998</v>
      </c>
      <c r="H16" t="s">
        <v>46</v>
      </c>
      <c r="I16" t="s">
        <v>23</v>
      </c>
      <c r="J16">
        <v>2070</v>
      </c>
      <c r="K16" t="s">
        <v>20</v>
      </c>
      <c r="L16">
        <v>552.85260000000005</v>
      </c>
      <c r="M16">
        <v>739.86440000000005</v>
      </c>
    </row>
    <row r="17" spans="1:13" x14ac:dyDescent="0.25">
      <c r="A17" t="s">
        <v>46</v>
      </c>
      <c r="B17" t="s">
        <v>23</v>
      </c>
      <c r="C17">
        <v>2070</v>
      </c>
      <c r="D17" t="s">
        <v>21</v>
      </c>
      <c r="E17">
        <v>563.78120000000001</v>
      </c>
      <c r="F17">
        <v>668.78539999999998</v>
      </c>
      <c r="H17" t="s">
        <v>46</v>
      </c>
      <c r="I17" t="s">
        <v>23</v>
      </c>
      <c r="J17">
        <v>2070</v>
      </c>
      <c r="K17" t="s">
        <v>21</v>
      </c>
      <c r="L17">
        <v>569.09450000000004</v>
      </c>
      <c r="M17">
        <v>739.86440000000005</v>
      </c>
    </row>
    <row r="18" spans="1:13" x14ac:dyDescent="0.25">
      <c r="A18" t="s">
        <v>46</v>
      </c>
      <c r="B18" t="s">
        <v>24</v>
      </c>
      <c r="C18">
        <v>2070</v>
      </c>
      <c r="D18" t="s">
        <v>20</v>
      </c>
      <c r="E18">
        <v>823.20519999999999</v>
      </c>
      <c r="F18">
        <v>668.78539999999998</v>
      </c>
      <c r="H18" t="s">
        <v>46</v>
      </c>
      <c r="I18" t="s">
        <v>24</v>
      </c>
      <c r="J18">
        <v>2070</v>
      </c>
      <c r="K18" t="s">
        <v>20</v>
      </c>
      <c r="L18">
        <v>826.63720000000001</v>
      </c>
      <c r="M18">
        <v>739.86440000000005</v>
      </c>
    </row>
    <row r="19" spans="1:13" x14ac:dyDescent="0.25">
      <c r="A19" t="s">
        <v>46</v>
      </c>
      <c r="B19" t="s">
        <v>24</v>
      </c>
      <c r="C19">
        <v>2070</v>
      </c>
      <c r="D19" t="s">
        <v>21</v>
      </c>
      <c r="E19">
        <v>839.77909999999997</v>
      </c>
      <c r="F19">
        <v>668.78539999999998</v>
      </c>
      <c r="H19" t="s">
        <v>46</v>
      </c>
      <c r="I19" t="s">
        <v>24</v>
      </c>
      <c r="J19">
        <v>2070</v>
      </c>
      <c r="K19" t="s">
        <v>21</v>
      </c>
      <c r="L19">
        <v>844.71849999999995</v>
      </c>
      <c r="M19">
        <v>739.86440000000005</v>
      </c>
    </row>
    <row r="20" spans="1:13" x14ac:dyDescent="0.25">
      <c r="A20" t="s">
        <v>46</v>
      </c>
      <c r="B20" t="s">
        <v>25</v>
      </c>
      <c r="C20">
        <v>2070</v>
      </c>
      <c r="D20" t="s">
        <v>20</v>
      </c>
      <c r="E20">
        <v>755.673</v>
      </c>
      <c r="F20">
        <v>668.78539999999998</v>
      </c>
      <c r="H20" t="s">
        <v>46</v>
      </c>
      <c r="I20" t="s">
        <v>25</v>
      </c>
      <c r="J20">
        <v>2070</v>
      </c>
      <c r="K20" t="s">
        <v>20</v>
      </c>
      <c r="L20">
        <v>759.06759999999997</v>
      </c>
      <c r="M20">
        <v>739.86440000000005</v>
      </c>
    </row>
    <row r="21" spans="1:13" x14ac:dyDescent="0.25">
      <c r="A21" t="s">
        <v>46</v>
      </c>
      <c r="B21" t="s">
        <v>25</v>
      </c>
      <c r="C21">
        <v>2070</v>
      </c>
      <c r="D21" t="s">
        <v>21</v>
      </c>
      <c r="E21">
        <v>766.26310000000001</v>
      </c>
      <c r="F21">
        <v>668.78539999999998</v>
      </c>
      <c r="H21" t="s">
        <v>46</v>
      </c>
      <c r="I21" t="s">
        <v>25</v>
      </c>
      <c r="J21">
        <v>2070</v>
      </c>
      <c r="K21" t="s">
        <v>21</v>
      </c>
      <c r="L21">
        <v>769.39179999999999</v>
      </c>
      <c r="M21">
        <v>739.86440000000005</v>
      </c>
    </row>
    <row r="22" spans="1:13" x14ac:dyDescent="0.25">
      <c r="A22" t="s">
        <v>47</v>
      </c>
      <c r="B22" t="s">
        <v>19</v>
      </c>
      <c r="C22">
        <v>2030</v>
      </c>
      <c r="D22" t="s">
        <v>20</v>
      </c>
      <c r="E22">
        <v>179.90129999999999</v>
      </c>
      <c r="F22">
        <v>187.68709999999999</v>
      </c>
      <c r="H22" t="s">
        <v>47</v>
      </c>
      <c r="I22" t="s">
        <v>19</v>
      </c>
      <c r="J22">
        <v>2030</v>
      </c>
      <c r="K22" t="s">
        <v>20</v>
      </c>
      <c r="L22">
        <v>181.00899999999999</v>
      </c>
      <c r="M22">
        <v>316.67090000000002</v>
      </c>
    </row>
    <row r="23" spans="1:13" x14ac:dyDescent="0.25">
      <c r="A23" t="s">
        <v>47</v>
      </c>
      <c r="B23" t="s">
        <v>19</v>
      </c>
      <c r="C23">
        <v>2030</v>
      </c>
      <c r="D23" t="s">
        <v>21</v>
      </c>
      <c r="E23">
        <v>175.78290000000001</v>
      </c>
      <c r="F23">
        <v>187.68709999999999</v>
      </c>
      <c r="H23" t="s">
        <v>47</v>
      </c>
      <c r="I23" t="s">
        <v>19</v>
      </c>
      <c r="J23">
        <v>2030</v>
      </c>
      <c r="K23" t="s">
        <v>21</v>
      </c>
      <c r="L23">
        <v>177.8569</v>
      </c>
      <c r="M23">
        <v>316.67090000000002</v>
      </c>
    </row>
    <row r="24" spans="1:13" x14ac:dyDescent="0.25">
      <c r="A24" t="s">
        <v>47</v>
      </c>
      <c r="B24" t="s">
        <v>22</v>
      </c>
      <c r="C24">
        <v>2030</v>
      </c>
      <c r="D24" t="s">
        <v>20</v>
      </c>
      <c r="E24">
        <v>217.7961</v>
      </c>
      <c r="F24">
        <v>187.68709999999999</v>
      </c>
      <c r="H24" t="s">
        <v>47</v>
      </c>
      <c r="I24" t="s">
        <v>22</v>
      </c>
      <c r="J24">
        <v>2030</v>
      </c>
      <c r="K24" t="s">
        <v>20</v>
      </c>
      <c r="L24">
        <v>217.86089999999999</v>
      </c>
      <c r="M24">
        <v>316.67090000000002</v>
      </c>
    </row>
    <row r="25" spans="1:13" x14ac:dyDescent="0.25">
      <c r="A25" t="s">
        <v>47</v>
      </c>
      <c r="B25" t="s">
        <v>22</v>
      </c>
      <c r="C25">
        <v>2030</v>
      </c>
      <c r="D25" t="s">
        <v>21</v>
      </c>
      <c r="E25">
        <v>212.29239999999999</v>
      </c>
      <c r="F25">
        <v>187.68709999999999</v>
      </c>
      <c r="H25" t="s">
        <v>47</v>
      </c>
      <c r="I25" t="s">
        <v>22</v>
      </c>
      <c r="J25">
        <v>2030</v>
      </c>
      <c r="K25" t="s">
        <v>21</v>
      </c>
      <c r="L25">
        <v>212.86660000000001</v>
      </c>
      <c r="M25">
        <v>316.67090000000002</v>
      </c>
    </row>
    <row r="26" spans="1:13" x14ac:dyDescent="0.25">
      <c r="A26" t="s">
        <v>47</v>
      </c>
      <c r="B26" t="s">
        <v>23</v>
      </c>
      <c r="C26">
        <v>2030</v>
      </c>
      <c r="D26" t="s">
        <v>20</v>
      </c>
      <c r="E26">
        <v>173.102</v>
      </c>
      <c r="F26">
        <v>187.68709999999999</v>
      </c>
      <c r="H26" t="s">
        <v>47</v>
      </c>
      <c r="I26" t="s">
        <v>23</v>
      </c>
      <c r="J26">
        <v>2030</v>
      </c>
      <c r="K26" t="s">
        <v>20</v>
      </c>
      <c r="L26">
        <v>176.15369999999999</v>
      </c>
      <c r="M26">
        <v>316.67090000000002</v>
      </c>
    </row>
    <row r="27" spans="1:13" x14ac:dyDescent="0.25">
      <c r="A27" t="s">
        <v>47</v>
      </c>
      <c r="B27" t="s">
        <v>23</v>
      </c>
      <c r="C27">
        <v>2030</v>
      </c>
      <c r="D27" t="s">
        <v>21</v>
      </c>
      <c r="E27">
        <v>173.11320000000001</v>
      </c>
      <c r="F27">
        <v>187.68709999999999</v>
      </c>
      <c r="H27" t="s">
        <v>47</v>
      </c>
      <c r="I27" t="s">
        <v>23</v>
      </c>
      <c r="J27">
        <v>2030</v>
      </c>
      <c r="K27" t="s">
        <v>21</v>
      </c>
      <c r="L27">
        <v>174.60300000000001</v>
      </c>
      <c r="M27">
        <v>316.67090000000002</v>
      </c>
    </row>
    <row r="28" spans="1:13" x14ac:dyDescent="0.25">
      <c r="A28" t="s">
        <v>47</v>
      </c>
      <c r="B28" t="s">
        <v>24</v>
      </c>
      <c r="C28">
        <v>2030</v>
      </c>
      <c r="D28" t="s">
        <v>20</v>
      </c>
      <c r="E28">
        <v>206.1746</v>
      </c>
      <c r="F28">
        <v>187.68709999999999</v>
      </c>
      <c r="H28" t="s">
        <v>47</v>
      </c>
      <c r="I28" t="s">
        <v>24</v>
      </c>
      <c r="J28">
        <v>2030</v>
      </c>
      <c r="K28" t="s">
        <v>20</v>
      </c>
      <c r="L28">
        <v>208.68520000000001</v>
      </c>
      <c r="M28">
        <v>316.67090000000002</v>
      </c>
    </row>
    <row r="29" spans="1:13" x14ac:dyDescent="0.25">
      <c r="A29" t="s">
        <v>47</v>
      </c>
      <c r="B29" t="s">
        <v>24</v>
      </c>
      <c r="C29">
        <v>2030</v>
      </c>
      <c r="D29" t="s">
        <v>21</v>
      </c>
      <c r="E29">
        <v>209.94370000000001</v>
      </c>
      <c r="F29">
        <v>187.68709999999999</v>
      </c>
      <c r="H29" t="s">
        <v>47</v>
      </c>
      <c r="I29" t="s">
        <v>24</v>
      </c>
      <c r="J29">
        <v>2030</v>
      </c>
      <c r="K29" t="s">
        <v>21</v>
      </c>
      <c r="L29">
        <v>211.4855</v>
      </c>
      <c r="M29">
        <v>316.67090000000002</v>
      </c>
    </row>
    <row r="30" spans="1:13" x14ac:dyDescent="0.25">
      <c r="A30" t="s">
        <v>47</v>
      </c>
      <c r="B30" t="s">
        <v>25</v>
      </c>
      <c r="C30">
        <v>2030</v>
      </c>
      <c r="D30" t="s">
        <v>20</v>
      </c>
      <c r="E30">
        <v>188.96119999999999</v>
      </c>
      <c r="F30">
        <v>187.68709999999999</v>
      </c>
      <c r="H30" t="s">
        <v>47</v>
      </c>
      <c r="I30" t="s">
        <v>25</v>
      </c>
      <c r="J30">
        <v>2030</v>
      </c>
      <c r="K30" t="s">
        <v>20</v>
      </c>
      <c r="L30">
        <v>191.29300000000001</v>
      </c>
      <c r="M30">
        <v>316.67090000000002</v>
      </c>
    </row>
    <row r="31" spans="1:13" x14ac:dyDescent="0.25">
      <c r="A31" t="s">
        <v>47</v>
      </c>
      <c r="B31" t="s">
        <v>25</v>
      </c>
      <c r="C31">
        <v>2030</v>
      </c>
      <c r="D31" t="s">
        <v>21</v>
      </c>
      <c r="E31">
        <v>195.51159999999999</v>
      </c>
      <c r="F31">
        <v>187.68709999999999</v>
      </c>
      <c r="H31" t="s">
        <v>47</v>
      </c>
      <c r="I31" t="s">
        <v>25</v>
      </c>
      <c r="J31">
        <v>2030</v>
      </c>
      <c r="K31" t="s">
        <v>21</v>
      </c>
      <c r="L31">
        <v>196.636</v>
      </c>
      <c r="M31">
        <v>316.67090000000002</v>
      </c>
    </row>
    <row r="32" spans="1:13" x14ac:dyDescent="0.25">
      <c r="A32" t="s">
        <v>47</v>
      </c>
      <c r="B32" t="s">
        <v>19</v>
      </c>
      <c r="C32">
        <v>2070</v>
      </c>
      <c r="D32" t="s">
        <v>20</v>
      </c>
      <c r="E32">
        <v>172.49260000000001</v>
      </c>
      <c r="F32">
        <v>187.68709999999999</v>
      </c>
      <c r="H32" t="s">
        <v>47</v>
      </c>
      <c r="I32" t="s">
        <v>19</v>
      </c>
      <c r="J32">
        <v>2070</v>
      </c>
      <c r="K32" t="s">
        <v>20</v>
      </c>
      <c r="L32">
        <v>174.583</v>
      </c>
      <c r="M32">
        <v>316.67090000000002</v>
      </c>
    </row>
    <row r="33" spans="1:13" x14ac:dyDescent="0.25">
      <c r="A33" t="s">
        <v>47</v>
      </c>
      <c r="B33" t="s">
        <v>19</v>
      </c>
      <c r="C33">
        <v>2070</v>
      </c>
      <c r="D33" t="s">
        <v>21</v>
      </c>
      <c r="E33">
        <v>177.04949999999999</v>
      </c>
      <c r="F33">
        <v>187.68709999999999</v>
      </c>
      <c r="H33" t="s">
        <v>47</v>
      </c>
      <c r="I33" t="s">
        <v>19</v>
      </c>
      <c r="J33">
        <v>2070</v>
      </c>
      <c r="K33" t="s">
        <v>21</v>
      </c>
      <c r="L33">
        <v>177.8528</v>
      </c>
      <c r="M33">
        <v>316.67090000000002</v>
      </c>
    </row>
    <row r="34" spans="1:13" x14ac:dyDescent="0.25">
      <c r="A34" t="s">
        <v>47</v>
      </c>
      <c r="B34" t="s">
        <v>22</v>
      </c>
      <c r="C34">
        <v>2070</v>
      </c>
      <c r="D34" t="s">
        <v>20</v>
      </c>
      <c r="E34">
        <v>223.0565</v>
      </c>
      <c r="F34">
        <v>187.68709999999999</v>
      </c>
      <c r="H34" t="s">
        <v>47</v>
      </c>
      <c r="I34" t="s">
        <v>22</v>
      </c>
      <c r="J34">
        <v>2070</v>
      </c>
      <c r="K34" t="s">
        <v>20</v>
      </c>
      <c r="L34">
        <v>222.46250000000001</v>
      </c>
      <c r="M34">
        <v>316.67090000000002</v>
      </c>
    </row>
    <row r="35" spans="1:13" x14ac:dyDescent="0.25">
      <c r="A35" t="s">
        <v>47</v>
      </c>
      <c r="B35" t="s">
        <v>22</v>
      </c>
      <c r="C35">
        <v>2070</v>
      </c>
      <c r="D35" t="s">
        <v>21</v>
      </c>
      <c r="E35">
        <v>224.36089999999999</v>
      </c>
      <c r="F35">
        <v>187.68709999999999</v>
      </c>
      <c r="H35" t="s">
        <v>47</v>
      </c>
      <c r="I35" t="s">
        <v>22</v>
      </c>
      <c r="J35">
        <v>2070</v>
      </c>
      <c r="K35" t="s">
        <v>21</v>
      </c>
      <c r="L35">
        <v>221.68780000000001</v>
      </c>
      <c r="M35">
        <v>316.67090000000002</v>
      </c>
    </row>
    <row r="36" spans="1:13" x14ac:dyDescent="0.25">
      <c r="A36" t="s">
        <v>47</v>
      </c>
      <c r="B36" t="s">
        <v>23</v>
      </c>
      <c r="C36">
        <v>2070</v>
      </c>
      <c r="D36" t="s">
        <v>20</v>
      </c>
      <c r="E36">
        <v>159.49189999999999</v>
      </c>
      <c r="F36">
        <v>187.68709999999999</v>
      </c>
      <c r="H36" t="s">
        <v>47</v>
      </c>
      <c r="I36" t="s">
        <v>23</v>
      </c>
      <c r="J36">
        <v>2070</v>
      </c>
      <c r="K36" t="s">
        <v>20</v>
      </c>
      <c r="L36">
        <v>163.8013</v>
      </c>
      <c r="M36">
        <v>316.67090000000002</v>
      </c>
    </row>
    <row r="37" spans="1:13" x14ac:dyDescent="0.25">
      <c r="A37" t="s">
        <v>47</v>
      </c>
      <c r="B37" t="s">
        <v>23</v>
      </c>
      <c r="C37">
        <v>2070</v>
      </c>
      <c r="D37" t="s">
        <v>21</v>
      </c>
      <c r="E37">
        <v>164.31479999999999</v>
      </c>
      <c r="F37">
        <v>187.68709999999999</v>
      </c>
      <c r="H37" t="s">
        <v>47</v>
      </c>
      <c r="I37" t="s">
        <v>23</v>
      </c>
      <c r="J37">
        <v>2070</v>
      </c>
      <c r="K37" t="s">
        <v>21</v>
      </c>
      <c r="L37">
        <v>167.86420000000001</v>
      </c>
      <c r="M37">
        <v>316.67090000000002</v>
      </c>
    </row>
    <row r="38" spans="1:13" x14ac:dyDescent="0.25">
      <c r="A38" t="s">
        <v>47</v>
      </c>
      <c r="B38" t="s">
        <v>24</v>
      </c>
      <c r="C38">
        <v>2070</v>
      </c>
      <c r="D38" t="s">
        <v>20</v>
      </c>
      <c r="E38">
        <v>208.80590000000001</v>
      </c>
      <c r="F38">
        <v>187.68709999999999</v>
      </c>
      <c r="H38" t="s">
        <v>47</v>
      </c>
      <c r="I38" t="s">
        <v>24</v>
      </c>
      <c r="J38">
        <v>2070</v>
      </c>
      <c r="K38" t="s">
        <v>20</v>
      </c>
      <c r="L38">
        <v>210.43600000000001</v>
      </c>
      <c r="M38">
        <v>316.67090000000002</v>
      </c>
    </row>
    <row r="39" spans="1:13" x14ac:dyDescent="0.25">
      <c r="A39" t="s">
        <v>47</v>
      </c>
      <c r="B39" t="s">
        <v>24</v>
      </c>
      <c r="C39">
        <v>2070</v>
      </c>
      <c r="D39" t="s">
        <v>21</v>
      </c>
      <c r="E39">
        <v>214.10929999999999</v>
      </c>
      <c r="F39">
        <v>187.68709999999999</v>
      </c>
      <c r="H39" t="s">
        <v>47</v>
      </c>
      <c r="I39" t="s">
        <v>24</v>
      </c>
      <c r="J39">
        <v>2070</v>
      </c>
      <c r="K39" t="s">
        <v>21</v>
      </c>
      <c r="L39">
        <v>216.42359999999999</v>
      </c>
      <c r="M39">
        <v>316.67090000000002</v>
      </c>
    </row>
    <row r="40" spans="1:13" x14ac:dyDescent="0.25">
      <c r="A40" t="s">
        <v>47</v>
      </c>
      <c r="B40" t="s">
        <v>25</v>
      </c>
      <c r="C40">
        <v>2070</v>
      </c>
      <c r="D40" t="s">
        <v>20</v>
      </c>
      <c r="E40">
        <v>196.56319999999999</v>
      </c>
      <c r="F40">
        <v>187.68709999999999</v>
      </c>
      <c r="H40" t="s">
        <v>47</v>
      </c>
      <c r="I40" t="s">
        <v>25</v>
      </c>
      <c r="J40">
        <v>2070</v>
      </c>
      <c r="K40" t="s">
        <v>20</v>
      </c>
      <c r="L40">
        <v>198.06790000000001</v>
      </c>
      <c r="M40">
        <v>316.67090000000002</v>
      </c>
    </row>
    <row r="41" spans="1:13" x14ac:dyDescent="0.25">
      <c r="A41" t="s">
        <v>47</v>
      </c>
      <c r="B41" t="s">
        <v>25</v>
      </c>
      <c r="C41">
        <v>2070</v>
      </c>
      <c r="D41" t="s">
        <v>21</v>
      </c>
      <c r="E41">
        <v>198.25540000000001</v>
      </c>
      <c r="F41">
        <v>187.68709999999999</v>
      </c>
      <c r="H41" t="s">
        <v>47</v>
      </c>
      <c r="I41" t="s">
        <v>25</v>
      </c>
      <c r="J41">
        <v>2070</v>
      </c>
      <c r="K41" t="s">
        <v>21</v>
      </c>
      <c r="L41">
        <v>199.6037</v>
      </c>
      <c r="M41">
        <v>316.67090000000002</v>
      </c>
    </row>
    <row r="42" spans="1:13" x14ac:dyDescent="0.25">
      <c r="A42" t="s">
        <v>48</v>
      </c>
      <c r="B42" t="s">
        <v>19</v>
      </c>
      <c r="C42">
        <v>2030</v>
      </c>
      <c r="D42" t="s">
        <v>20</v>
      </c>
      <c r="E42">
        <v>1366.7066</v>
      </c>
      <c r="F42">
        <v>1377.9978000000001</v>
      </c>
      <c r="H42" t="s">
        <v>48</v>
      </c>
      <c r="I42" t="s">
        <v>19</v>
      </c>
      <c r="J42">
        <v>2030</v>
      </c>
      <c r="K42" t="s">
        <v>20</v>
      </c>
      <c r="L42">
        <v>1370.376</v>
      </c>
      <c r="M42">
        <v>1453.8733</v>
      </c>
    </row>
    <row r="43" spans="1:13" x14ac:dyDescent="0.25">
      <c r="A43" t="s">
        <v>48</v>
      </c>
      <c r="B43" t="s">
        <v>19</v>
      </c>
      <c r="C43">
        <v>2030</v>
      </c>
      <c r="D43" t="s">
        <v>21</v>
      </c>
      <c r="E43">
        <v>1299.3734999999999</v>
      </c>
      <c r="F43">
        <v>1377.9978000000001</v>
      </c>
      <c r="H43" t="s">
        <v>48</v>
      </c>
      <c r="I43" t="s">
        <v>19</v>
      </c>
      <c r="J43">
        <v>2030</v>
      </c>
      <c r="K43" t="s">
        <v>21</v>
      </c>
      <c r="L43">
        <v>1307.4503999999999</v>
      </c>
      <c r="M43">
        <v>1453.8733</v>
      </c>
    </row>
    <row r="44" spans="1:13" x14ac:dyDescent="0.25">
      <c r="A44" t="s">
        <v>48</v>
      </c>
      <c r="B44" t="s">
        <v>22</v>
      </c>
      <c r="C44">
        <v>2030</v>
      </c>
      <c r="D44" t="s">
        <v>20</v>
      </c>
      <c r="E44">
        <v>1478.3166000000001</v>
      </c>
      <c r="F44">
        <v>1377.9978000000001</v>
      </c>
      <c r="H44" t="s">
        <v>48</v>
      </c>
      <c r="I44" t="s">
        <v>22</v>
      </c>
      <c r="J44">
        <v>2030</v>
      </c>
      <c r="K44" t="s">
        <v>20</v>
      </c>
      <c r="L44">
        <v>1483.3861999999999</v>
      </c>
      <c r="M44">
        <v>1453.8733</v>
      </c>
    </row>
    <row r="45" spans="1:13" x14ac:dyDescent="0.25">
      <c r="A45" t="s">
        <v>48</v>
      </c>
      <c r="B45" t="s">
        <v>22</v>
      </c>
      <c r="C45">
        <v>2030</v>
      </c>
      <c r="D45" t="s">
        <v>21</v>
      </c>
      <c r="E45">
        <v>1463.9046000000001</v>
      </c>
      <c r="F45">
        <v>1377.9978000000001</v>
      </c>
      <c r="H45" t="s">
        <v>48</v>
      </c>
      <c r="I45" t="s">
        <v>22</v>
      </c>
      <c r="J45">
        <v>2030</v>
      </c>
      <c r="K45" t="s">
        <v>21</v>
      </c>
      <c r="L45">
        <v>1468.9884</v>
      </c>
      <c r="M45">
        <v>1453.8733</v>
      </c>
    </row>
    <row r="46" spans="1:13" x14ac:dyDescent="0.25">
      <c r="A46" t="s">
        <v>48</v>
      </c>
      <c r="B46" t="s">
        <v>23</v>
      </c>
      <c r="C46">
        <v>2030</v>
      </c>
      <c r="D46" t="s">
        <v>20</v>
      </c>
      <c r="E46">
        <v>1256.1549</v>
      </c>
      <c r="F46">
        <v>1377.9978000000001</v>
      </c>
      <c r="H46" t="s">
        <v>48</v>
      </c>
      <c r="I46" t="s">
        <v>23</v>
      </c>
      <c r="J46">
        <v>2030</v>
      </c>
      <c r="K46" t="s">
        <v>20</v>
      </c>
      <c r="L46">
        <v>1268.4014</v>
      </c>
      <c r="M46">
        <v>1453.8733</v>
      </c>
    </row>
    <row r="47" spans="1:13" x14ac:dyDescent="0.25">
      <c r="A47" t="s">
        <v>48</v>
      </c>
      <c r="B47" t="s">
        <v>23</v>
      </c>
      <c r="C47">
        <v>2030</v>
      </c>
      <c r="D47" t="s">
        <v>21</v>
      </c>
      <c r="E47">
        <v>1247.6567</v>
      </c>
      <c r="F47">
        <v>1377.9978000000001</v>
      </c>
      <c r="H47" t="s">
        <v>48</v>
      </c>
      <c r="I47" t="s">
        <v>23</v>
      </c>
      <c r="J47">
        <v>2030</v>
      </c>
      <c r="K47" t="s">
        <v>21</v>
      </c>
      <c r="L47">
        <v>1259.8615</v>
      </c>
      <c r="M47">
        <v>1453.8733</v>
      </c>
    </row>
    <row r="48" spans="1:13" x14ac:dyDescent="0.25">
      <c r="A48" t="s">
        <v>48</v>
      </c>
      <c r="B48" t="s">
        <v>24</v>
      </c>
      <c r="C48">
        <v>2030</v>
      </c>
      <c r="D48" t="s">
        <v>20</v>
      </c>
      <c r="E48">
        <v>1467.6008999999999</v>
      </c>
      <c r="F48">
        <v>1377.9978000000001</v>
      </c>
      <c r="H48" t="s">
        <v>48</v>
      </c>
      <c r="I48" t="s">
        <v>24</v>
      </c>
      <c r="J48">
        <v>2030</v>
      </c>
      <c r="K48" t="s">
        <v>20</v>
      </c>
      <c r="L48">
        <v>1478.2080000000001</v>
      </c>
      <c r="M48">
        <v>1453.8733</v>
      </c>
    </row>
    <row r="49" spans="1:13" x14ac:dyDescent="0.25">
      <c r="A49" t="s">
        <v>48</v>
      </c>
      <c r="B49" t="s">
        <v>24</v>
      </c>
      <c r="C49">
        <v>2030</v>
      </c>
      <c r="D49" t="s">
        <v>21</v>
      </c>
      <c r="E49">
        <v>1461.5291</v>
      </c>
      <c r="F49">
        <v>1377.9978000000001</v>
      </c>
      <c r="H49" t="s">
        <v>48</v>
      </c>
      <c r="I49" t="s">
        <v>24</v>
      </c>
      <c r="J49">
        <v>2030</v>
      </c>
      <c r="K49" t="s">
        <v>21</v>
      </c>
      <c r="L49">
        <v>1472.1507999999999</v>
      </c>
      <c r="M49">
        <v>1453.8733</v>
      </c>
    </row>
    <row r="50" spans="1:13" x14ac:dyDescent="0.25">
      <c r="A50" t="s">
        <v>48</v>
      </c>
      <c r="B50" t="s">
        <v>25</v>
      </c>
      <c r="C50">
        <v>2030</v>
      </c>
      <c r="D50" t="s">
        <v>20</v>
      </c>
      <c r="E50">
        <v>1372.1451999999999</v>
      </c>
      <c r="F50">
        <v>1377.9978000000001</v>
      </c>
      <c r="H50" t="s">
        <v>48</v>
      </c>
      <c r="I50" t="s">
        <v>25</v>
      </c>
      <c r="J50">
        <v>2030</v>
      </c>
      <c r="K50" t="s">
        <v>20</v>
      </c>
      <c r="L50">
        <v>1380.2383</v>
      </c>
      <c r="M50">
        <v>1453.8733</v>
      </c>
    </row>
    <row r="51" spans="1:13" x14ac:dyDescent="0.25">
      <c r="A51" t="s">
        <v>48</v>
      </c>
      <c r="B51" t="s">
        <v>25</v>
      </c>
      <c r="C51">
        <v>2030</v>
      </c>
      <c r="D51" t="s">
        <v>21</v>
      </c>
      <c r="E51">
        <v>1407.597</v>
      </c>
      <c r="F51">
        <v>1377.9978000000001</v>
      </c>
      <c r="H51" t="s">
        <v>48</v>
      </c>
      <c r="I51" t="s">
        <v>25</v>
      </c>
      <c r="J51">
        <v>2030</v>
      </c>
      <c r="K51" t="s">
        <v>21</v>
      </c>
      <c r="L51">
        <v>1416.5688</v>
      </c>
      <c r="M51">
        <v>1453.8733</v>
      </c>
    </row>
    <row r="52" spans="1:13" x14ac:dyDescent="0.25">
      <c r="A52" t="s">
        <v>48</v>
      </c>
      <c r="B52" t="s">
        <v>19</v>
      </c>
      <c r="C52">
        <v>2070</v>
      </c>
      <c r="D52" t="s">
        <v>20</v>
      </c>
      <c r="E52">
        <v>1275.3915999999999</v>
      </c>
      <c r="F52">
        <v>1377.9978000000001</v>
      </c>
      <c r="H52" t="s">
        <v>48</v>
      </c>
      <c r="I52" t="s">
        <v>19</v>
      </c>
      <c r="J52">
        <v>2070</v>
      </c>
      <c r="K52" t="s">
        <v>20</v>
      </c>
      <c r="L52">
        <v>1287.9585999999999</v>
      </c>
      <c r="M52">
        <v>1453.8733</v>
      </c>
    </row>
    <row r="53" spans="1:13" x14ac:dyDescent="0.25">
      <c r="A53" t="s">
        <v>48</v>
      </c>
      <c r="B53" t="s">
        <v>19</v>
      </c>
      <c r="C53">
        <v>2070</v>
      </c>
      <c r="D53" t="s">
        <v>21</v>
      </c>
      <c r="E53">
        <v>1311.9541999999999</v>
      </c>
      <c r="F53">
        <v>1377.9978000000001</v>
      </c>
      <c r="H53" t="s">
        <v>48</v>
      </c>
      <c r="I53" t="s">
        <v>19</v>
      </c>
      <c r="J53">
        <v>2070</v>
      </c>
      <c r="K53" t="s">
        <v>21</v>
      </c>
      <c r="L53">
        <v>1321.0845999999999</v>
      </c>
      <c r="M53">
        <v>1453.8733</v>
      </c>
    </row>
    <row r="54" spans="1:13" x14ac:dyDescent="0.25">
      <c r="A54" t="s">
        <v>48</v>
      </c>
      <c r="B54" t="s">
        <v>22</v>
      </c>
      <c r="C54">
        <v>2070</v>
      </c>
      <c r="D54" t="s">
        <v>20</v>
      </c>
      <c r="E54">
        <v>1544.2551000000001</v>
      </c>
      <c r="F54">
        <v>1377.9978000000001</v>
      </c>
      <c r="H54" t="s">
        <v>48</v>
      </c>
      <c r="I54" t="s">
        <v>22</v>
      </c>
      <c r="J54">
        <v>2070</v>
      </c>
      <c r="K54" t="s">
        <v>20</v>
      </c>
      <c r="L54">
        <v>1554.1081999999999</v>
      </c>
      <c r="M54">
        <v>1453.8733</v>
      </c>
    </row>
    <row r="55" spans="1:13" x14ac:dyDescent="0.25">
      <c r="A55" t="s">
        <v>48</v>
      </c>
      <c r="B55" t="s">
        <v>22</v>
      </c>
      <c r="C55">
        <v>2070</v>
      </c>
      <c r="D55" t="s">
        <v>21</v>
      </c>
      <c r="E55">
        <v>1514.5107</v>
      </c>
      <c r="F55">
        <v>1377.9978000000001</v>
      </c>
      <c r="H55" t="s">
        <v>48</v>
      </c>
      <c r="I55" t="s">
        <v>22</v>
      </c>
      <c r="J55">
        <v>2070</v>
      </c>
      <c r="K55" t="s">
        <v>21</v>
      </c>
      <c r="L55">
        <v>1520.4991</v>
      </c>
      <c r="M55">
        <v>1453.8733</v>
      </c>
    </row>
    <row r="56" spans="1:13" x14ac:dyDescent="0.25">
      <c r="A56" t="s">
        <v>48</v>
      </c>
      <c r="B56" t="s">
        <v>23</v>
      </c>
      <c r="C56">
        <v>2070</v>
      </c>
      <c r="D56" t="s">
        <v>20</v>
      </c>
      <c r="E56">
        <v>1195.9242999999999</v>
      </c>
      <c r="F56">
        <v>1377.9978000000001</v>
      </c>
      <c r="H56" t="s">
        <v>48</v>
      </c>
      <c r="I56" t="s">
        <v>23</v>
      </c>
      <c r="J56">
        <v>2070</v>
      </c>
      <c r="K56" t="s">
        <v>20</v>
      </c>
      <c r="L56">
        <v>1215.1081999999999</v>
      </c>
      <c r="M56">
        <v>1453.8733</v>
      </c>
    </row>
    <row r="57" spans="1:13" x14ac:dyDescent="0.25">
      <c r="A57" t="s">
        <v>48</v>
      </c>
      <c r="B57" t="s">
        <v>23</v>
      </c>
      <c r="C57">
        <v>2070</v>
      </c>
      <c r="D57" t="s">
        <v>21</v>
      </c>
      <c r="E57">
        <v>1214.6987999999999</v>
      </c>
      <c r="F57">
        <v>1377.9978000000001</v>
      </c>
      <c r="H57" t="s">
        <v>48</v>
      </c>
      <c r="I57" t="s">
        <v>23</v>
      </c>
      <c r="J57">
        <v>2070</v>
      </c>
      <c r="K57" t="s">
        <v>21</v>
      </c>
      <c r="L57">
        <v>1233.1521</v>
      </c>
      <c r="M57">
        <v>1453.8733</v>
      </c>
    </row>
    <row r="58" spans="1:13" x14ac:dyDescent="0.25">
      <c r="A58" t="s">
        <v>48</v>
      </c>
      <c r="B58" t="s">
        <v>24</v>
      </c>
      <c r="C58">
        <v>2070</v>
      </c>
      <c r="D58" t="s">
        <v>20</v>
      </c>
      <c r="E58">
        <v>1474.4483</v>
      </c>
      <c r="F58">
        <v>1377.9978000000001</v>
      </c>
      <c r="H58" t="s">
        <v>48</v>
      </c>
      <c r="I58" t="s">
        <v>24</v>
      </c>
      <c r="J58">
        <v>2070</v>
      </c>
      <c r="K58" t="s">
        <v>20</v>
      </c>
      <c r="L58">
        <v>1486.8628000000001</v>
      </c>
      <c r="M58">
        <v>1453.8733</v>
      </c>
    </row>
    <row r="59" spans="1:13" x14ac:dyDescent="0.25">
      <c r="A59" t="s">
        <v>48</v>
      </c>
      <c r="B59" t="s">
        <v>24</v>
      </c>
      <c r="C59">
        <v>2070</v>
      </c>
      <c r="D59" t="s">
        <v>21</v>
      </c>
      <c r="E59">
        <v>1495.9553000000001</v>
      </c>
      <c r="F59">
        <v>1377.9978000000001</v>
      </c>
      <c r="H59" t="s">
        <v>48</v>
      </c>
      <c r="I59" t="s">
        <v>24</v>
      </c>
      <c r="J59">
        <v>2070</v>
      </c>
      <c r="K59" t="s">
        <v>21</v>
      </c>
      <c r="L59">
        <v>1509.6848</v>
      </c>
      <c r="M59">
        <v>1453.8733</v>
      </c>
    </row>
    <row r="60" spans="1:13" x14ac:dyDescent="0.25">
      <c r="A60" t="s">
        <v>48</v>
      </c>
      <c r="B60" t="s">
        <v>25</v>
      </c>
      <c r="C60">
        <v>2070</v>
      </c>
      <c r="D60" t="s">
        <v>20</v>
      </c>
      <c r="E60">
        <v>1397.6768</v>
      </c>
      <c r="F60">
        <v>1377.9978000000001</v>
      </c>
      <c r="H60" t="s">
        <v>48</v>
      </c>
      <c r="I60" t="s">
        <v>25</v>
      </c>
      <c r="J60">
        <v>2070</v>
      </c>
      <c r="K60" t="s">
        <v>20</v>
      </c>
      <c r="L60">
        <v>1410.5579</v>
      </c>
      <c r="M60">
        <v>1453.8733</v>
      </c>
    </row>
    <row r="61" spans="1:13" x14ac:dyDescent="0.25">
      <c r="A61" t="s">
        <v>48</v>
      </c>
      <c r="B61" t="s">
        <v>25</v>
      </c>
      <c r="C61">
        <v>2070</v>
      </c>
      <c r="D61" t="s">
        <v>21</v>
      </c>
      <c r="E61">
        <v>1381.3561999999999</v>
      </c>
      <c r="F61">
        <v>1377.9978000000001</v>
      </c>
      <c r="H61" t="s">
        <v>48</v>
      </c>
      <c r="I61" t="s">
        <v>25</v>
      </c>
      <c r="J61">
        <v>2070</v>
      </c>
      <c r="K61" t="s">
        <v>21</v>
      </c>
      <c r="L61">
        <v>1392.8515</v>
      </c>
      <c r="M61">
        <v>1453.8733</v>
      </c>
    </row>
    <row r="62" spans="1:13" x14ac:dyDescent="0.25">
      <c r="A62" t="s">
        <v>122</v>
      </c>
      <c r="B62" t="s">
        <v>19</v>
      </c>
      <c r="C62">
        <v>2030</v>
      </c>
      <c r="D62" t="s">
        <v>20</v>
      </c>
      <c r="E62">
        <v>357.23079999999999</v>
      </c>
      <c r="F62">
        <v>361.31040000000002</v>
      </c>
      <c r="H62" t="s">
        <v>122</v>
      </c>
      <c r="I62" t="s">
        <v>19</v>
      </c>
      <c r="J62">
        <v>2030</v>
      </c>
      <c r="K62" t="s">
        <v>20</v>
      </c>
      <c r="L62">
        <v>357.87509999999997</v>
      </c>
      <c r="M62">
        <v>372.86</v>
      </c>
    </row>
    <row r="63" spans="1:13" x14ac:dyDescent="0.25">
      <c r="A63" t="s">
        <v>122</v>
      </c>
      <c r="B63" t="s">
        <v>19</v>
      </c>
      <c r="C63">
        <v>2030</v>
      </c>
      <c r="D63" t="s">
        <v>21</v>
      </c>
      <c r="E63">
        <v>344.34899999999999</v>
      </c>
      <c r="F63">
        <v>361.31040000000002</v>
      </c>
      <c r="H63" t="s">
        <v>122</v>
      </c>
      <c r="I63" t="s">
        <v>19</v>
      </c>
      <c r="J63">
        <v>2030</v>
      </c>
      <c r="K63" t="s">
        <v>21</v>
      </c>
      <c r="L63">
        <v>345.92869999999999</v>
      </c>
      <c r="M63">
        <v>372.86</v>
      </c>
    </row>
    <row r="64" spans="1:13" x14ac:dyDescent="0.25">
      <c r="A64" t="s">
        <v>122</v>
      </c>
      <c r="B64" t="s">
        <v>22</v>
      </c>
      <c r="C64">
        <v>2030</v>
      </c>
      <c r="D64" t="s">
        <v>20</v>
      </c>
      <c r="E64">
        <v>369.25279999999998</v>
      </c>
      <c r="F64">
        <v>361.31040000000002</v>
      </c>
      <c r="H64" t="s">
        <v>122</v>
      </c>
      <c r="I64" t="s">
        <v>22</v>
      </c>
      <c r="J64">
        <v>2030</v>
      </c>
      <c r="K64" t="s">
        <v>20</v>
      </c>
      <c r="L64">
        <v>369.94819999999999</v>
      </c>
      <c r="M64">
        <v>372.86</v>
      </c>
    </row>
    <row r="65" spans="1:13" x14ac:dyDescent="0.25">
      <c r="A65" t="s">
        <v>122</v>
      </c>
      <c r="B65" t="s">
        <v>22</v>
      </c>
      <c r="C65">
        <v>2030</v>
      </c>
      <c r="D65" t="s">
        <v>21</v>
      </c>
      <c r="E65">
        <v>371.43759999999997</v>
      </c>
      <c r="F65">
        <v>361.31040000000002</v>
      </c>
      <c r="H65" t="s">
        <v>122</v>
      </c>
      <c r="I65" t="s">
        <v>22</v>
      </c>
      <c r="J65">
        <v>2030</v>
      </c>
      <c r="K65" t="s">
        <v>21</v>
      </c>
      <c r="L65">
        <v>372.22280000000001</v>
      </c>
      <c r="M65">
        <v>372.86</v>
      </c>
    </row>
    <row r="66" spans="1:13" x14ac:dyDescent="0.25">
      <c r="A66" t="s">
        <v>122</v>
      </c>
      <c r="B66" t="s">
        <v>23</v>
      </c>
      <c r="C66">
        <v>2030</v>
      </c>
      <c r="D66" t="s">
        <v>20</v>
      </c>
      <c r="E66">
        <v>330.09190000000001</v>
      </c>
      <c r="F66">
        <v>361.31040000000002</v>
      </c>
      <c r="H66" t="s">
        <v>122</v>
      </c>
      <c r="I66" t="s">
        <v>23</v>
      </c>
      <c r="J66">
        <v>2030</v>
      </c>
      <c r="K66" t="s">
        <v>20</v>
      </c>
      <c r="L66">
        <v>333.51049999999998</v>
      </c>
      <c r="M66">
        <v>372.86</v>
      </c>
    </row>
    <row r="67" spans="1:13" x14ac:dyDescent="0.25">
      <c r="A67" t="s">
        <v>122</v>
      </c>
      <c r="B67" t="s">
        <v>23</v>
      </c>
      <c r="C67">
        <v>2030</v>
      </c>
      <c r="D67" t="s">
        <v>21</v>
      </c>
      <c r="E67">
        <v>339.20089999999999</v>
      </c>
      <c r="F67">
        <v>361.31040000000002</v>
      </c>
      <c r="H67" t="s">
        <v>122</v>
      </c>
      <c r="I67" t="s">
        <v>23</v>
      </c>
      <c r="J67">
        <v>2030</v>
      </c>
      <c r="K67" t="s">
        <v>21</v>
      </c>
      <c r="L67">
        <v>341.83159999999998</v>
      </c>
      <c r="M67">
        <v>372.86</v>
      </c>
    </row>
    <row r="68" spans="1:13" x14ac:dyDescent="0.25">
      <c r="A68" t="s">
        <v>122</v>
      </c>
      <c r="B68" t="s">
        <v>24</v>
      </c>
      <c r="C68">
        <v>2030</v>
      </c>
      <c r="D68" t="s">
        <v>20</v>
      </c>
      <c r="E68">
        <v>365.05889999999999</v>
      </c>
      <c r="F68">
        <v>361.31040000000002</v>
      </c>
      <c r="H68" t="s">
        <v>122</v>
      </c>
      <c r="I68" t="s">
        <v>24</v>
      </c>
      <c r="J68">
        <v>2030</v>
      </c>
      <c r="K68" t="s">
        <v>20</v>
      </c>
      <c r="L68">
        <v>366.43270000000001</v>
      </c>
      <c r="M68">
        <v>372.86</v>
      </c>
    </row>
    <row r="69" spans="1:13" x14ac:dyDescent="0.25">
      <c r="A69" t="s">
        <v>122</v>
      </c>
      <c r="B69" t="s">
        <v>24</v>
      </c>
      <c r="C69">
        <v>2030</v>
      </c>
      <c r="D69" t="s">
        <v>21</v>
      </c>
      <c r="E69">
        <v>369.26560000000001</v>
      </c>
      <c r="F69">
        <v>361.31040000000002</v>
      </c>
      <c r="H69" t="s">
        <v>122</v>
      </c>
      <c r="I69" t="s">
        <v>24</v>
      </c>
      <c r="J69">
        <v>2030</v>
      </c>
      <c r="K69" t="s">
        <v>21</v>
      </c>
      <c r="L69">
        <v>370.5856</v>
      </c>
      <c r="M69">
        <v>372.86</v>
      </c>
    </row>
    <row r="70" spans="1:13" x14ac:dyDescent="0.25">
      <c r="A70" t="s">
        <v>122</v>
      </c>
      <c r="B70" t="s">
        <v>25</v>
      </c>
      <c r="C70">
        <v>2030</v>
      </c>
      <c r="D70" t="s">
        <v>20</v>
      </c>
      <c r="E70">
        <v>357.99020000000002</v>
      </c>
      <c r="F70">
        <v>361.31040000000002</v>
      </c>
      <c r="H70" t="s">
        <v>122</v>
      </c>
      <c r="I70" t="s">
        <v>25</v>
      </c>
      <c r="J70">
        <v>2030</v>
      </c>
      <c r="K70" t="s">
        <v>20</v>
      </c>
      <c r="L70">
        <v>358.8836</v>
      </c>
      <c r="M70">
        <v>372.86</v>
      </c>
    </row>
    <row r="71" spans="1:13" x14ac:dyDescent="0.25">
      <c r="A71" t="s">
        <v>122</v>
      </c>
      <c r="B71" t="s">
        <v>25</v>
      </c>
      <c r="C71">
        <v>2030</v>
      </c>
      <c r="D71" t="s">
        <v>21</v>
      </c>
      <c r="E71">
        <v>359.0016</v>
      </c>
      <c r="F71">
        <v>361.31040000000002</v>
      </c>
      <c r="H71" t="s">
        <v>122</v>
      </c>
      <c r="I71" t="s">
        <v>25</v>
      </c>
      <c r="J71">
        <v>2030</v>
      </c>
      <c r="K71" t="s">
        <v>21</v>
      </c>
      <c r="L71">
        <v>360.11160000000001</v>
      </c>
      <c r="M71">
        <v>372.86</v>
      </c>
    </row>
    <row r="72" spans="1:13" x14ac:dyDescent="0.25">
      <c r="A72" t="s">
        <v>122</v>
      </c>
      <c r="B72" t="s">
        <v>19</v>
      </c>
      <c r="C72">
        <v>2070</v>
      </c>
      <c r="D72" t="s">
        <v>20</v>
      </c>
      <c r="E72">
        <v>339.08710000000002</v>
      </c>
      <c r="F72">
        <v>361.31040000000002</v>
      </c>
      <c r="H72" t="s">
        <v>122</v>
      </c>
      <c r="I72" t="s">
        <v>19</v>
      </c>
      <c r="J72">
        <v>2070</v>
      </c>
      <c r="K72" t="s">
        <v>20</v>
      </c>
      <c r="L72">
        <v>342.63260000000002</v>
      </c>
      <c r="M72">
        <v>372.86</v>
      </c>
    </row>
    <row r="73" spans="1:13" x14ac:dyDescent="0.25">
      <c r="A73" t="s">
        <v>122</v>
      </c>
      <c r="B73" t="s">
        <v>19</v>
      </c>
      <c r="C73">
        <v>2070</v>
      </c>
      <c r="D73" t="s">
        <v>21</v>
      </c>
      <c r="E73">
        <v>348.7321</v>
      </c>
      <c r="F73">
        <v>361.31040000000002</v>
      </c>
      <c r="H73" t="s">
        <v>122</v>
      </c>
      <c r="I73" t="s">
        <v>19</v>
      </c>
      <c r="J73">
        <v>2070</v>
      </c>
      <c r="K73" t="s">
        <v>21</v>
      </c>
      <c r="L73">
        <v>350.34769999999997</v>
      </c>
      <c r="M73">
        <v>372.86</v>
      </c>
    </row>
    <row r="74" spans="1:13" x14ac:dyDescent="0.25">
      <c r="A74" t="s">
        <v>122</v>
      </c>
      <c r="B74" t="s">
        <v>22</v>
      </c>
      <c r="C74">
        <v>2070</v>
      </c>
      <c r="D74" t="s">
        <v>20</v>
      </c>
      <c r="E74">
        <v>373.8168</v>
      </c>
      <c r="F74">
        <v>361.31040000000002</v>
      </c>
      <c r="H74" t="s">
        <v>122</v>
      </c>
      <c r="I74" t="s">
        <v>22</v>
      </c>
      <c r="J74">
        <v>2070</v>
      </c>
      <c r="K74" t="s">
        <v>20</v>
      </c>
      <c r="L74">
        <v>374.89260000000002</v>
      </c>
      <c r="M74">
        <v>372.86</v>
      </c>
    </row>
    <row r="75" spans="1:13" x14ac:dyDescent="0.25">
      <c r="A75" t="s">
        <v>122</v>
      </c>
      <c r="B75" t="s">
        <v>22</v>
      </c>
      <c r="C75">
        <v>2070</v>
      </c>
      <c r="D75" t="s">
        <v>21</v>
      </c>
      <c r="E75">
        <v>372.49860000000001</v>
      </c>
      <c r="F75">
        <v>361.31040000000002</v>
      </c>
      <c r="H75" t="s">
        <v>122</v>
      </c>
      <c r="I75" t="s">
        <v>22</v>
      </c>
      <c r="J75">
        <v>2070</v>
      </c>
      <c r="K75" t="s">
        <v>21</v>
      </c>
      <c r="L75">
        <v>373.39139999999998</v>
      </c>
      <c r="M75">
        <v>372.86</v>
      </c>
    </row>
    <row r="76" spans="1:13" x14ac:dyDescent="0.25">
      <c r="A76" t="s">
        <v>122</v>
      </c>
      <c r="B76" t="s">
        <v>23</v>
      </c>
      <c r="C76">
        <v>2070</v>
      </c>
      <c r="D76" t="s">
        <v>20</v>
      </c>
      <c r="E76">
        <v>317.81790000000001</v>
      </c>
      <c r="F76">
        <v>361.31040000000002</v>
      </c>
      <c r="H76" t="s">
        <v>122</v>
      </c>
      <c r="I76" t="s">
        <v>23</v>
      </c>
      <c r="J76">
        <v>2070</v>
      </c>
      <c r="K76" t="s">
        <v>20</v>
      </c>
      <c r="L76">
        <v>323.28030000000001</v>
      </c>
      <c r="M76">
        <v>372.86</v>
      </c>
    </row>
    <row r="77" spans="1:13" x14ac:dyDescent="0.25">
      <c r="A77" t="s">
        <v>122</v>
      </c>
      <c r="B77" t="s">
        <v>23</v>
      </c>
      <c r="C77">
        <v>2070</v>
      </c>
      <c r="D77" t="s">
        <v>21</v>
      </c>
      <c r="E77">
        <v>321.13929999999999</v>
      </c>
      <c r="F77">
        <v>361.31040000000002</v>
      </c>
      <c r="H77" t="s">
        <v>122</v>
      </c>
      <c r="I77" t="s">
        <v>23</v>
      </c>
      <c r="J77">
        <v>2070</v>
      </c>
      <c r="K77" t="s">
        <v>21</v>
      </c>
      <c r="L77">
        <v>326.93599999999998</v>
      </c>
      <c r="M77">
        <v>372.86</v>
      </c>
    </row>
    <row r="78" spans="1:13" x14ac:dyDescent="0.25">
      <c r="A78" t="s">
        <v>122</v>
      </c>
      <c r="B78" t="s">
        <v>24</v>
      </c>
      <c r="C78">
        <v>2070</v>
      </c>
      <c r="D78" t="s">
        <v>20</v>
      </c>
      <c r="E78">
        <v>365.69450000000001</v>
      </c>
      <c r="F78">
        <v>361.31040000000002</v>
      </c>
      <c r="H78" t="s">
        <v>122</v>
      </c>
      <c r="I78" t="s">
        <v>24</v>
      </c>
      <c r="J78">
        <v>2070</v>
      </c>
      <c r="K78" t="s">
        <v>20</v>
      </c>
      <c r="L78">
        <v>366.95499999999998</v>
      </c>
      <c r="M78">
        <v>372.86</v>
      </c>
    </row>
    <row r="79" spans="1:13" x14ac:dyDescent="0.25">
      <c r="A79" t="s">
        <v>122</v>
      </c>
      <c r="B79" t="s">
        <v>24</v>
      </c>
      <c r="C79">
        <v>2070</v>
      </c>
      <c r="D79" t="s">
        <v>21</v>
      </c>
      <c r="E79">
        <v>368.42200000000003</v>
      </c>
      <c r="F79">
        <v>361.31040000000002</v>
      </c>
      <c r="H79" t="s">
        <v>122</v>
      </c>
      <c r="I79" t="s">
        <v>24</v>
      </c>
      <c r="J79">
        <v>2070</v>
      </c>
      <c r="K79" t="s">
        <v>21</v>
      </c>
      <c r="L79">
        <v>370.69420000000002</v>
      </c>
      <c r="M79">
        <v>372.86</v>
      </c>
    </row>
    <row r="80" spans="1:13" x14ac:dyDescent="0.25">
      <c r="A80" t="s">
        <v>122</v>
      </c>
      <c r="B80" t="s">
        <v>25</v>
      </c>
      <c r="C80">
        <v>2070</v>
      </c>
      <c r="D80" t="s">
        <v>20</v>
      </c>
      <c r="E80">
        <v>360.07299999999998</v>
      </c>
      <c r="F80">
        <v>361.31040000000002</v>
      </c>
      <c r="H80" t="s">
        <v>122</v>
      </c>
      <c r="I80" t="s">
        <v>25</v>
      </c>
      <c r="J80">
        <v>2070</v>
      </c>
      <c r="K80" t="s">
        <v>20</v>
      </c>
      <c r="L80">
        <v>361.99329999999998</v>
      </c>
      <c r="M80">
        <v>372.86</v>
      </c>
    </row>
    <row r="81" spans="1:13" x14ac:dyDescent="0.25">
      <c r="A81" t="s">
        <v>122</v>
      </c>
      <c r="B81" t="s">
        <v>25</v>
      </c>
      <c r="C81">
        <v>2070</v>
      </c>
      <c r="D81" t="s">
        <v>21</v>
      </c>
      <c r="E81">
        <v>361.64929999999998</v>
      </c>
      <c r="F81">
        <v>361.31040000000002</v>
      </c>
      <c r="H81" t="s">
        <v>122</v>
      </c>
      <c r="I81" t="s">
        <v>25</v>
      </c>
      <c r="J81">
        <v>2070</v>
      </c>
      <c r="K81" t="s">
        <v>21</v>
      </c>
      <c r="L81">
        <v>363.21839999999997</v>
      </c>
      <c r="M81">
        <v>372.86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E51"/>
  <sheetViews>
    <sheetView topLeftCell="A13" zoomScale="90" zoomScaleNormal="90" workbookViewId="0">
      <selection activeCell="G27" sqref="G27"/>
    </sheetView>
  </sheetViews>
  <sheetFormatPr defaultRowHeight="15" x14ac:dyDescent="0.25"/>
  <cols>
    <col min="1" max="1" width="15.42578125" customWidth="1"/>
    <col min="3" max="3" width="11" customWidth="1"/>
    <col min="4" max="5" width="15.7109375" customWidth="1"/>
  </cols>
  <sheetData>
    <row r="1" spans="1:5" ht="14.45" x14ac:dyDescent="0.3">
      <c r="A1" t="s">
        <v>54</v>
      </c>
    </row>
    <row r="2" spans="1:5" ht="14.45" x14ac:dyDescent="0.3">
      <c r="A2" t="s">
        <v>53</v>
      </c>
    </row>
    <row r="4" spans="1:5" thickBot="1" x14ac:dyDescent="0.35">
      <c r="D4" s="12"/>
      <c r="E4" s="12"/>
    </row>
    <row r="5" spans="1:5" ht="24" customHeight="1" x14ac:dyDescent="0.25">
      <c r="A5" s="36" t="s">
        <v>0</v>
      </c>
      <c r="B5" s="36" t="s">
        <v>1</v>
      </c>
      <c r="C5" s="1" t="s">
        <v>2</v>
      </c>
      <c r="D5" s="40" t="s">
        <v>119</v>
      </c>
      <c r="E5" s="40" t="s">
        <v>120</v>
      </c>
    </row>
    <row r="6" spans="1:5" ht="24" customHeight="1" thickBot="1" x14ac:dyDescent="0.3">
      <c r="A6" s="37"/>
      <c r="B6" s="37"/>
      <c r="C6" s="2" t="s">
        <v>3</v>
      </c>
      <c r="D6" s="41"/>
      <c r="E6" s="41"/>
    </row>
    <row r="7" spans="1:5" ht="14.45" x14ac:dyDescent="0.3">
      <c r="A7" s="3" t="s">
        <v>4</v>
      </c>
      <c r="B7" s="3" t="s">
        <v>4</v>
      </c>
      <c r="C7" s="3" t="s">
        <v>5</v>
      </c>
      <c r="D7" s="13">
        <f>kb_measures_wq!F2</f>
        <v>75.744299999999996</v>
      </c>
      <c r="E7" s="13">
        <f>kb_measures_wq!F22</f>
        <v>12.064299999999999</v>
      </c>
    </row>
    <row r="8" spans="1:5" ht="14.45" x14ac:dyDescent="0.3">
      <c r="A8" s="4" t="s">
        <v>6</v>
      </c>
      <c r="B8" s="4">
        <v>2030</v>
      </c>
      <c r="C8" s="4" t="s">
        <v>7</v>
      </c>
      <c r="D8" s="14">
        <f>kb_measures_wq!E2</f>
        <v>78.921700000000001</v>
      </c>
      <c r="E8" s="14">
        <f>kb_measures_wq!E22</f>
        <v>15.2417</v>
      </c>
    </row>
    <row r="9" spans="1:5" ht="14.45" x14ac:dyDescent="0.3">
      <c r="A9" s="5" t="s">
        <v>6</v>
      </c>
      <c r="B9" s="5">
        <v>2030</v>
      </c>
      <c r="C9" s="5" t="s">
        <v>8</v>
      </c>
      <c r="D9" s="15">
        <f>kb_measures_wq!E3</f>
        <v>79.471999999999994</v>
      </c>
      <c r="E9" s="15">
        <f>kb_measures_wq!E23</f>
        <v>15.792</v>
      </c>
    </row>
    <row r="10" spans="1:5" ht="14.45" x14ac:dyDescent="0.3">
      <c r="A10" s="4" t="s">
        <v>9</v>
      </c>
      <c r="B10" s="4">
        <v>2030</v>
      </c>
      <c r="C10" s="4" t="s">
        <v>7</v>
      </c>
      <c r="D10" s="14">
        <f>kb_measures_wq!E4</f>
        <v>78.447699999999998</v>
      </c>
      <c r="E10" s="14">
        <f>kb_measures_wq!E24</f>
        <v>14.7677</v>
      </c>
    </row>
    <row r="11" spans="1:5" ht="14.45" x14ac:dyDescent="0.3">
      <c r="A11" s="5" t="s">
        <v>9</v>
      </c>
      <c r="B11" s="5">
        <v>2030</v>
      </c>
      <c r="C11" s="5" t="s">
        <v>8</v>
      </c>
      <c r="D11" s="15">
        <f>kb_measures_wq!E5</f>
        <v>78.996300000000005</v>
      </c>
      <c r="E11" s="15">
        <f>kb_measures_wq!E25</f>
        <v>15.3163</v>
      </c>
    </row>
    <row r="12" spans="1:5" ht="14.45" x14ac:dyDescent="0.3">
      <c r="A12" s="4" t="s">
        <v>10</v>
      </c>
      <c r="B12" s="4">
        <v>2030</v>
      </c>
      <c r="C12" s="4" t="s">
        <v>7</v>
      </c>
      <c r="D12" s="14">
        <f>kb_measures_wq!E6</f>
        <v>80.579400000000007</v>
      </c>
      <c r="E12" s="14">
        <f>kb_measures_wq!E26</f>
        <v>16.8994</v>
      </c>
    </row>
    <row r="13" spans="1:5" ht="14.45" x14ac:dyDescent="0.3">
      <c r="A13" s="5" t="s">
        <v>10</v>
      </c>
      <c r="B13" s="5">
        <v>2030</v>
      </c>
      <c r="C13" s="5" t="s">
        <v>8</v>
      </c>
      <c r="D13" s="15">
        <f>kb_measures_wq!E7</f>
        <v>80.535700000000006</v>
      </c>
      <c r="E13" s="15">
        <f>kb_measures_wq!E27</f>
        <v>16.855699999999999</v>
      </c>
    </row>
    <row r="14" spans="1:5" ht="14.45" x14ac:dyDescent="0.3">
      <c r="A14" s="4" t="s">
        <v>11</v>
      </c>
      <c r="B14" s="4">
        <v>2030</v>
      </c>
      <c r="C14" s="4" t="s">
        <v>7</v>
      </c>
      <c r="D14" s="14">
        <f>kb_measures_wq!E8</f>
        <v>80.151700000000005</v>
      </c>
      <c r="E14" s="14">
        <f>kb_measures_wq!E28</f>
        <v>16.471699999999998</v>
      </c>
    </row>
    <row r="15" spans="1:5" ht="14.45" x14ac:dyDescent="0.3">
      <c r="A15" s="5" t="s">
        <v>11</v>
      </c>
      <c r="B15" s="5">
        <v>2030</v>
      </c>
      <c r="C15" s="5" t="s">
        <v>8</v>
      </c>
      <c r="D15" s="15">
        <f>kb_measures_wq!E9</f>
        <v>80.522900000000007</v>
      </c>
      <c r="E15" s="15">
        <f>kb_measures_wq!E29</f>
        <v>16.8429</v>
      </c>
    </row>
    <row r="16" spans="1:5" ht="14.45" x14ac:dyDescent="0.3">
      <c r="A16" s="4" t="s">
        <v>12</v>
      </c>
      <c r="B16" s="4">
        <v>2030</v>
      </c>
      <c r="C16" s="4" t="s">
        <v>7</v>
      </c>
      <c r="D16" s="14">
        <f>kb_measures_wq!E10</f>
        <v>79.873099999999994</v>
      </c>
      <c r="E16" s="14">
        <f>kb_measures_wq!E30</f>
        <v>16.193100000000001</v>
      </c>
    </row>
    <row r="17" spans="1:5" thickBot="1" x14ac:dyDescent="0.35">
      <c r="A17" s="6" t="s">
        <v>12</v>
      </c>
      <c r="B17" s="6">
        <v>2030</v>
      </c>
      <c r="C17" s="6" t="s">
        <v>8</v>
      </c>
      <c r="D17" s="16">
        <f>kb_measures_wq!E11</f>
        <v>79.791700000000006</v>
      </c>
      <c r="E17" s="16">
        <f>kb_measures_wq!E31</f>
        <v>16.111699999999999</v>
      </c>
    </row>
    <row r="18" spans="1:5" ht="14.45" x14ac:dyDescent="0.3">
      <c r="A18" s="4" t="s">
        <v>6</v>
      </c>
      <c r="B18" s="4">
        <v>2070</v>
      </c>
      <c r="C18" s="4" t="s">
        <v>7</v>
      </c>
      <c r="D18" s="14">
        <f>kb_measures_wq!E12</f>
        <v>80.471400000000003</v>
      </c>
      <c r="E18" s="14">
        <f>kb_measures_wq!E32</f>
        <v>16.791399999999999</v>
      </c>
    </row>
    <row r="19" spans="1:5" ht="14.45" x14ac:dyDescent="0.3">
      <c r="A19" s="5" t="s">
        <v>6</v>
      </c>
      <c r="B19" s="5">
        <v>2070</v>
      </c>
      <c r="C19" s="5" t="s">
        <v>8</v>
      </c>
      <c r="D19" s="15">
        <f>kb_measures_wq!E13</f>
        <v>79.841399999999993</v>
      </c>
      <c r="E19" s="15">
        <f>kb_measures_wq!E33</f>
        <v>16.1614</v>
      </c>
    </row>
    <row r="20" spans="1:5" ht="14.45" x14ac:dyDescent="0.3">
      <c r="A20" s="4" t="s">
        <v>9</v>
      </c>
      <c r="B20" s="4">
        <v>2070</v>
      </c>
      <c r="C20" s="4" t="s">
        <v>7</v>
      </c>
      <c r="D20" s="14">
        <f>kb_measures_wq!E14</f>
        <v>80.251999999999995</v>
      </c>
      <c r="E20" s="14">
        <f>kb_measures_wq!E34</f>
        <v>16.571999999999999</v>
      </c>
    </row>
    <row r="21" spans="1:5" ht="14.45" x14ac:dyDescent="0.3">
      <c r="A21" s="5" t="s">
        <v>9</v>
      </c>
      <c r="B21" s="5">
        <v>2070</v>
      </c>
      <c r="C21" s="5" t="s">
        <v>8</v>
      </c>
      <c r="D21" s="15">
        <f>kb_measures_wq!E15</f>
        <v>79.394000000000005</v>
      </c>
      <c r="E21" s="15">
        <f>kb_measures_wq!E35</f>
        <v>15.714</v>
      </c>
    </row>
    <row r="22" spans="1:5" ht="14.45" x14ac:dyDescent="0.3">
      <c r="A22" s="4" t="s">
        <v>10</v>
      </c>
      <c r="B22" s="4">
        <v>2070</v>
      </c>
      <c r="C22" s="4" t="s">
        <v>7</v>
      </c>
      <c r="D22" s="14">
        <f>kb_measures_wq!E16</f>
        <v>82.739400000000003</v>
      </c>
      <c r="E22" s="14">
        <f>kb_measures_wq!E36</f>
        <v>19.0594</v>
      </c>
    </row>
    <row r="23" spans="1:5" ht="14.45" x14ac:dyDescent="0.3">
      <c r="A23" s="5" t="s">
        <v>10</v>
      </c>
      <c r="B23" s="5">
        <v>2070</v>
      </c>
      <c r="C23" s="5" t="s">
        <v>8</v>
      </c>
      <c r="D23" s="15">
        <f>kb_measures_wq!E17</f>
        <v>83.184299999999993</v>
      </c>
      <c r="E23" s="15">
        <f>kb_measures_wq!E37</f>
        <v>19.504300000000001</v>
      </c>
    </row>
    <row r="24" spans="1:5" ht="14.45" x14ac:dyDescent="0.3">
      <c r="A24" s="4" t="s">
        <v>11</v>
      </c>
      <c r="B24" s="4">
        <v>2070</v>
      </c>
      <c r="C24" s="4" t="s">
        <v>7</v>
      </c>
      <c r="D24" s="14">
        <f>kb_measures_wq!E18</f>
        <v>82.226900000000001</v>
      </c>
      <c r="E24" s="14">
        <f>kb_measures_wq!E38</f>
        <v>18.546900000000001</v>
      </c>
    </row>
    <row r="25" spans="1:5" ht="14.45" x14ac:dyDescent="0.3">
      <c r="A25" s="5" t="s">
        <v>11</v>
      </c>
      <c r="B25" s="5">
        <v>2070</v>
      </c>
      <c r="C25" s="5" t="s">
        <v>8</v>
      </c>
      <c r="D25" s="15">
        <f>kb_measures_wq!E19</f>
        <v>83.658299999999997</v>
      </c>
      <c r="E25" s="15">
        <f>kb_measures_wq!E39</f>
        <v>19.978300000000001</v>
      </c>
    </row>
    <row r="26" spans="1:5" ht="14.45" x14ac:dyDescent="0.3">
      <c r="A26" s="4" t="s">
        <v>12</v>
      </c>
      <c r="B26" s="4">
        <v>2070</v>
      </c>
      <c r="C26" s="4" t="s">
        <v>7</v>
      </c>
      <c r="D26" s="14">
        <f>kb_measures_wq!E20</f>
        <v>81.197400000000002</v>
      </c>
      <c r="E26" s="14">
        <f>kb_measures_wq!E40</f>
        <v>17.517399999999999</v>
      </c>
    </row>
    <row r="27" spans="1:5" ht="15.75" thickBot="1" x14ac:dyDescent="0.3">
      <c r="A27" s="6" t="s">
        <v>12</v>
      </c>
      <c r="B27" s="6">
        <v>2070</v>
      </c>
      <c r="C27" s="6" t="s">
        <v>8</v>
      </c>
      <c r="D27" s="16">
        <f>kb_measures_wq!E21</f>
        <v>80.835700000000003</v>
      </c>
      <c r="E27" s="16">
        <f>kb_measures_wq!E41</f>
        <v>17.1557</v>
      </c>
    </row>
    <row r="28" spans="1:5" ht="15.75" thickBot="1" x14ac:dyDescent="0.3">
      <c r="D28" s="34"/>
      <c r="E28" s="34"/>
    </row>
    <row r="29" spans="1:5" ht="24" customHeight="1" x14ac:dyDescent="0.25">
      <c r="A29" s="36" t="s">
        <v>0</v>
      </c>
      <c r="B29" s="36" t="s">
        <v>1</v>
      </c>
      <c r="C29" s="31" t="s">
        <v>2</v>
      </c>
      <c r="D29" s="40" t="s">
        <v>119</v>
      </c>
      <c r="E29" s="40" t="s">
        <v>120</v>
      </c>
    </row>
    <row r="30" spans="1:5" ht="24" customHeight="1" thickBot="1" x14ac:dyDescent="0.3">
      <c r="A30" s="37"/>
      <c r="B30" s="37"/>
      <c r="C30" s="32" t="s">
        <v>3</v>
      </c>
      <c r="D30" s="41"/>
      <c r="E30" s="41"/>
    </row>
    <row r="31" spans="1:5" x14ac:dyDescent="0.25">
      <c r="A31" s="3" t="s">
        <v>4</v>
      </c>
      <c r="B31" s="3" t="s">
        <v>4</v>
      </c>
      <c r="C31" s="3" t="s">
        <v>5</v>
      </c>
      <c r="D31" s="13">
        <f>kb_measures_wq!M2</f>
        <v>75.674000000000007</v>
      </c>
      <c r="E31" s="13">
        <f>kb_measures_wq!M22</f>
        <v>11.994</v>
      </c>
    </row>
    <row r="32" spans="1:5" x14ac:dyDescent="0.25">
      <c r="A32" s="4" t="s">
        <v>6</v>
      </c>
      <c r="B32" s="4">
        <v>2030</v>
      </c>
      <c r="C32" s="4" t="s">
        <v>7</v>
      </c>
      <c r="D32" s="14">
        <f>kb_measures_wq!L2</f>
        <v>78.9131</v>
      </c>
      <c r="E32" s="14">
        <f>kb_measures_wq!L22</f>
        <v>15.2331</v>
      </c>
    </row>
    <row r="33" spans="1:5" x14ac:dyDescent="0.25">
      <c r="A33" s="5" t="s">
        <v>6</v>
      </c>
      <c r="B33" s="5">
        <v>2030</v>
      </c>
      <c r="C33" s="5" t="s">
        <v>8</v>
      </c>
      <c r="D33" s="15">
        <f>kb_measures_wq!L3</f>
        <v>79.476299999999995</v>
      </c>
      <c r="E33" s="15">
        <f>kb_measures_wq!L23</f>
        <v>15.7963</v>
      </c>
    </row>
    <row r="34" spans="1:5" x14ac:dyDescent="0.25">
      <c r="A34" s="4" t="s">
        <v>9</v>
      </c>
      <c r="B34" s="4">
        <v>2030</v>
      </c>
      <c r="C34" s="4" t="s">
        <v>7</v>
      </c>
      <c r="D34" s="14">
        <f>kb_measures_wq!L4</f>
        <v>78.448599999999999</v>
      </c>
      <c r="E34" s="14">
        <f>kb_measures_wq!L24</f>
        <v>14.768599999999999</v>
      </c>
    </row>
    <row r="35" spans="1:5" x14ac:dyDescent="0.25">
      <c r="A35" s="5" t="s">
        <v>9</v>
      </c>
      <c r="B35" s="5">
        <v>2030</v>
      </c>
      <c r="C35" s="5" t="s">
        <v>8</v>
      </c>
      <c r="D35" s="15">
        <f>kb_measures_wq!L5</f>
        <v>78.996300000000005</v>
      </c>
      <c r="E35" s="15">
        <f>kb_measures_wq!L25</f>
        <v>15.3163</v>
      </c>
    </row>
    <row r="36" spans="1:5" x14ac:dyDescent="0.25">
      <c r="A36" s="4" t="s">
        <v>10</v>
      </c>
      <c r="B36" s="4">
        <v>2030</v>
      </c>
      <c r="C36" s="4" t="s">
        <v>7</v>
      </c>
      <c r="D36" s="14">
        <f>kb_measures_wq!L6</f>
        <v>80.587100000000007</v>
      </c>
      <c r="E36" s="14">
        <f>kb_measures_wq!L26</f>
        <v>16.9071</v>
      </c>
    </row>
    <row r="37" spans="1:5" x14ac:dyDescent="0.25">
      <c r="A37" s="5" t="s">
        <v>10</v>
      </c>
      <c r="B37" s="5">
        <v>2030</v>
      </c>
      <c r="C37" s="5" t="s">
        <v>8</v>
      </c>
      <c r="D37" s="15">
        <f>kb_measures_wq!L7</f>
        <v>80.540899999999993</v>
      </c>
      <c r="E37" s="15">
        <f>kb_measures_wq!L27</f>
        <v>16.860900000000001</v>
      </c>
    </row>
    <row r="38" spans="1:5" x14ac:dyDescent="0.25">
      <c r="A38" s="4" t="s">
        <v>11</v>
      </c>
      <c r="B38" s="4">
        <v>2030</v>
      </c>
      <c r="C38" s="4" t="s">
        <v>7</v>
      </c>
      <c r="D38" s="14">
        <f>kb_measures_wq!L8</f>
        <v>80.166300000000007</v>
      </c>
      <c r="E38" s="14">
        <f>kb_measures_wq!L28</f>
        <v>16.4863</v>
      </c>
    </row>
    <row r="39" spans="1:5" x14ac:dyDescent="0.25">
      <c r="A39" s="5" t="s">
        <v>11</v>
      </c>
      <c r="B39" s="5">
        <v>2030</v>
      </c>
      <c r="C39" s="5" t="s">
        <v>8</v>
      </c>
      <c r="D39" s="15">
        <f>kb_measures_wq!L9</f>
        <v>80.531400000000005</v>
      </c>
      <c r="E39" s="15">
        <f>kb_measures_wq!L29</f>
        <v>16.851400000000002</v>
      </c>
    </row>
    <row r="40" spans="1:5" x14ac:dyDescent="0.25">
      <c r="A40" s="4" t="s">
        <v>12</v>
      </c>
      <c r="B40" s="4">
        <v>2030</v>
      </c>
      <c r="C40" s="4" t="s">
        <v>7</v>
      </c>
      <c r="D40" s="14">
        <f>kb_measures_wq!L10</f>
        <v>79.875699999999995</v>
      </c>
      <c r="E40" s="14">
        <f>kb_measures_wq!L30</f>
        <v>16.195699999999999</v>
      </c>
    </row>
    <row r="41" spans="1:5" ht="15.75" thickBot="1" x14ac:dyDescent="0.3">
      <c r="A41" s="6" t="s">
        <v>12</v>
      </c>
      <c r="B41" s="6">
        <v>2030</v>
      </c>
      <c r="C41" s="6" t="s">
        <v>8</v>
      </c>
      <c r="D41" s="16">
        <f>kb_measures_wq!L11</f>
        <v>79.801100000000005</v>
      </c>
      <c r="E41" s="16">
        <f>kb_measures_wq!L31</f>
        <v>16.121099999999998</v>
      </c>
    </row>
    <row r="42" spans="1:5" x14ac:dyDescent="0.25">
      <c r="A42" s="4" t="s">
        <v>6</v>
      </c>
      <c r="B42" s="4">
        <v>2070</v>
      </c>
      <c r="C42" s="4" t="s">
        <v>7</v>
      </c>
      <c r="D42" s="14">
        <f>kb_measures_wq!L12</f>
        <v>80.477400000000003</v>
      </c>
      <c r="E42" s="14">
        <f>kb_measures_wq!L32</f>
        <v>16.7974</v>
      </c>
    </row>
    <row r="43" spans="1:5" x14ac:dyDescent="0.25">
      <c r="A43" s="5" t="s">
        <v>6</v>
      </c>
      <c r="B43" s="5">
        <v>2070</v>
      </c>
      <c r="C43" s="5" t="s">
        <v>8</v>
      </c>
      <c r="D43" s="15">
        <f>kb_measures_wq!L13</f>
        <v>79.846599999999995</v>
      </c>
      <c r="E43" s="15">
        <f>kb_measures_wq!L33</f>
        <v>16.166599999999999</v>
      </c>
    </row>
    <row r="44" spans="1:5" x14ac:dyDescent="0.25">
      <c r="A44" s="4" t="s">
        <v>9</v>
      </c>
      <c r="B44" s="4">
        <v>2070</v>
      </c>
      <c r="C44" s="4" t="s">
        <v>7</v>
      </c>
      <c r="D44" s="14">
        <f>kb_measures_wq!L14</f>
        <v>80.257099999999994</v>
      </c>
      <c r="E44" s="14">
        <f>kb_measures_wq!L34</f>
        <v>16.577100000000002</v>
      </c>
    </row>
    <row r="45" spans="1:5" x14ac:dyDescent="0.25">
      <c r="A45" s="5" t="s">
        <v>9</v>
      </c>
      <c r="B45" s="5">
        <v>2070</v>
      </c>
      <c r="C45" s="5" t="s">
        <v>8</v>
      </c>
      <c r="D45" s="15">
        <f>kb_measures_wq!L15</f>
        <v>79.394000000000005</v>
      </c>
      <c r="E45" s="15">
        <f>kb_measures_wq!L35</f>
        <v>15.714</v>
      </c>
    </row>
    <row r="46" spans="1:5" x14ac:dyDescent="0.25">
      <c r="A46" s="4" t="s">
        <v>10</v>
      </c>
      <c r="B46" s="4">
        <v>2070</v>
      </c>
      <c r="C46" s="4" t="s">
        <v>7</v>
      </c>
      <c r="D46" s="14">
        <f>kb_measures_wq!L16</f>
        <v>82.766900000000007</v>
      </c>
      <c r="E46" s="14">
        <f>kb_measures_wq!L36</f>
        <v>19.0869</v>
      </c>
    </row>
    <row r="47" spans="1:5" x14ac:dyDescent="0.25">
      <c r="A47" s="5" t="s">
        <v>10</v>
      </c>
      <c r="B47" s="5">
        <v>2070</v>
      </c>
      <c r="C47" s="5" t="s">
        <v>8</v>
      </c>
      <c r="D47" s="15">
        <f>kb_measures_wq!L17</f>
        <v>83.201400000000007</v>
      </c>
      <c r="E47" s="15">
        <f>kb_measures_wq!L37</f>
        <v>19.5214</v>
      </c>
    </row>
    <row r="48" spans="1:5" x14ac:dyDescent="0.25">
      <c r="A48" s="4" t="s">
        <v>11</v>
      </c>
      <c r="B48" s="4">
        <v>2070</v>
      </c>
      <c r="C48" s="4" t="s">
        <v>7</v>
      </c>
      <c r="D48" s="14">
        <f>kb_measures_wq!L18</f>
        <v>82.25</v>
      </c>
      <c r="E48" s="14">
        <f>kb_measures_wq!L38</f>
        <v>18.57</v>
      </c>
    </row>
    <row r="49" spans="1:5" x14ac:dyDescent="0.25">
      <c r="A49" s="5" t="s">
        <v>11</v>
      </c>
      <c r="B49" s="5">
        <v>2070</v>
      </c>
      <c r="C49" s="5" t="s">
        <v>8</v>
      </c>
      <c r="D49" s="15">
        <f>kb_measures_wq!L19</f>
        <v>83.660899999999998</v>
      </c>
      <c r="E49" s="15">
        <f>kb_measures_wq!L39</f>
        <v>19.980899999999998</v>
      </c>
    </row>
    <row r="50" spans="1:5" x14ac:dyDescent="0.25">
      <c r="A50" s="4" t="s">
        <v>12</v>
      </c>
      <c r="B50" s="4">
        <v>2070</v>
      </c>
      <c r="C50" s="4" t="s">
        <v>7</v>
      </c>
      <c r="D50" s="14">
        <f>kb_measures_wq!L20</f>
        <v>81.207700000000003</v>
      </c>
      <c r="E50" s="14">
        <f>kb_measures_wq!L40</f>
        <v>17.527699999999999</v>
      </c>
    </row>
    <row r="51" spans="1:5" ht="15.75" thickBot="1" x14ac:dyDescent="0.3">
      <c r="A51" s="6" t="s">
        <v>12</v>
      </c>
      <c r="B51" s="6">
        <v>2070</v>
      </c>
      <c r="C51" s="6" t="s">
        <v>8</v>
      </c>
      <c r="D51" s="16">
        <f>kb_measures_wq!L21</f>
        <v>80.847700000000003</v>
      </c>
      <c r="E51" s="16">
        <f>kb_measures_wq!L41</f>
        <v>17.1677</v>
      </c>
    </row>
  </sheetData>
  <mergeCells count="8">
    <mergeCell ref="A5:A6"/>
    <mergeCell ref="B5:B6"/>
    <mergeCell ref="D5:D6"/>
    <mergeCell ref="E5:E6"/>
    <mergeCell ref="A29:A30"/>
    <mergeCell ref="B29:B30"/>
    <mergeCell ref="D29:D30"/>
    <mergeCell ref="E29:E30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41"/>
  <sheetViews>
    <sheetView workbookViewId="0">
      <selection activeCell="H1" sqref="H1:M41"/>
    </sheetView>
  </sheetViews>
  <sheetFormatPr defaultRowHeight="15" x14ac:dyDescent="0.25"/>
  <cols>
    <col min="1" max="1" width="30" bestFit="1" customWidth="1"/>
    <col min="2" max="2" width="7.85546875" bestFit="1" customWidth="1"/>
    <col min="3" max="3" width="6.28515625" bestFit="1" customWidth="1"/>
    <col min="4" max="4" width="6.7109375" bestFit="1" customWidth="1"/>
    <col min="5" max="5" width="5.28515625" bestFit="1" customWidth="1"/>
    <col min="6" max="6" width="9.28515625" bestFit="1" customWidth="1"/>
    <col min="8" max="8" width="32.14062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119</v>
      </c>
      <c r="B2" t="s">
        <v>19</v>
      </c>
      <c r="C2">
        <v>2030</v>
      </c>
      <c r="D2" t="s">
        <v>20</v>
      </c>
      <c r="E2">
        <v>78.921700000000001</v>
      </c>
      <c r="F2">
        <v>75.744299999999996</v>
      </c>
      <c r="H2" t="s">
        <v>119</v>
      </c>
      <c r="I2" t="s">
        <v>19</v>
      </c>
      <c r="J2">
        <v>2030</v>
      </c>
      <c r="K2" t="s">
        <v>20</v>
      </c>
      <c r="L2">
        <v>78.9131</v>
      </c>
      <c r="M2">
        <v>75.674000000000007</v>
      </c>
    </row>
    <row r="3" spans="1:13" x14ac:dyDescent="0.25">
      <c r="A3" t="s">
        <v>119</v>
      </c>
      <c r="B3" t="s">
        <v>19</v>
      </c>
      <c r="C3">
        <v>2030</v>
      </c>
      <c r="D3" t="s">
        <v>21</v>
      </c>
      <c r="E3">
        <v>79.471999999999994</v>
      </c>
      <c r="F3">
        <v>75.744299999999996</v>
      </c>
      <c r="H3" t="s">
        <v>119</v>
      </c>
      <c r="I3" t="s">
        <v>19</v>
      </c>
      <c r="J3">
        <v>2030</v>
      </c>
      <c r="K3" t="s">
        <v>21</v>
      </c>
      <c r="L3">
        <v>79.476299999999995</v>
      </c>
      <c r="M3">
        <v>75.674000000000007</v>
      </c>
    </row>
    <row r="4" spans="1:13" x14ac:dyDescent="0.25">
      <c r="A4" t="s">
        <v>119</v>
      </c>
      <c r="B4" t="s">
        <v>22</v>
      </c>
      <c r="C4">
        <v>2030</v>
      </c>
      <c r="D4" t="s">
        <v>20</v>
      </c>
      <c r="E4">
        <v>78.447699999999998</v>
      </c>
      <c r="F4">
        <v>75.744299999999996</v>
      </c>
      <c r="H4" t="s">
        <v>119</v>
      </c>
      <c r="I4" t="s">
        <v>22</v>
      </c>
      <c r="J4">
        <v>2030</v>
      </c>
      <c r="K4" t="s">
        <v>20</v>
      </c>
      <c r="L4">
        <v>78.448599999999999</v>
      </c>
      <c r="M4">
        <v>75.674000000000007</v>
      </c>
    </row>
    <row r="5" spans="1:13" x14ac:dyDescent="0.25">
      <c r="A5" t="s">
        <v>119</v>
      </c>
      <c r="B5" t="s">
        <v>22</v>
      </c>
      <c r="C5">
        <v>2030</v>
      </c>
      <c r="D5" t="s">
        <v>21</v>
      </c>
      <c r="E5">
        <v>78.996300000000005</v>
      </c>
      <c r="F5">
        <v>75.744299999999996</v>
      </c>
      <c r="H5" t="s">
        <v>119</v>
      </c>
      <c r="I5" t="s">
        <v>22</v>
      </c>
      <c r="J5">
        <v>2030</v>
      </c>
      <c r="K5" t="s">
        <v>21</v>
      </c>
      <c r="L5">
        <v>78.996300000000005</v>
      </c>
      <c r="M5">
        <v>75.674000000000007</v>
      </c>
    </row>
    <row r="6" spans="1:13" x14ac:dyDescent="0.25">
      <c r="A6" t="s">
        <v>119</v>
      </c>
      <c r="B6" t="s">
        <v>23</v>
      </c>
      <c r="C6">
        <v>2030</v>
      </c>
      <c r="D6" t="s">
        <v>20</v>
      </c>
      <c r="E6">
        <v>80.579400000000007</v>
      </c>
      <c r="F6">
        <v>75.744299999999996</v>
      </c>
      <c r="H6" t="s">
        <v>119</v>
      </c>
      <c r="I6" t="s">
        <v>23</v>
      </c>
      <c r="J6">
        <v>2030</v>
      </c>
      <c r="K6" t="s">
        <v>20</v>
      </c>
      <c r="L6">
        <v>80.587100000000007</v>
      </c>
      <c r="M6">
        <v>75.674000000000007</v>
      </c>
    </row>
    <row r="7" spans="1:13" x14ac:dyDescent="0.25">
      <c r="A7" t="s">
        <v>119</v>
      </c>
      <c r="B7" t="s">
        <v>23</v>
      </c>
      <c r="C7">
        <v>2030</v>
      </c>
      <c r="D7" t="s">
        <v>21</v>
      </c>
      <c r="E7">
        <v>80.535700000000006</v>
      </c>
      <c r="F7">
        <v>75.744299999999996</v>
      </c>
      <c r="H7" t="s">
        <v>119</v>
      </c>
      <c r="I7" t="s">
        <v>23</v>
      </c>
      <c r="J7">
        <v>2030</v>
      </c>
      <c r="K7" t="s">
        <v>21</v>
      </c>
      <c r="L7">
        <v>80.540899999999993</v>
      </c>
      <c r="M7">
        <v>75.674000000000007</v>
      </c>
    </row>
    <row r="8" spans="1:13" x14ac:dyDescent="0.25">
      <c r="A8" t="s">
        <v>119</v>
      </c>
      <c r="B8" t="s">
        <v>24</v>
      </c>
      <c r="C8">
        <v>2030</v>
      </c>
      <c r="D8" t="s">
        <v>20</v>
      </c>
      <c r="E8">
        <v>80.151700000000005</v>
      </c>
      <c r="F8">
        <v>75.744299999999996</v>
      </c>
      <c r="H8" t="s">
        <v>119</v>
      </c>
      <c r="I8" t="s">
        <v>24</v>
      </c>
      <c r="J8">
        <v>2030</v>
      </c>
      <c r="K8" t="s">
        <v>20</v>
      </c>
      <c r="L8">
        <v>80.166300000000007</v>
      </c>
      <c r="M8">
        <v>75.674000000000007</v>
      </c>
    </row>
    <row r="9" spans="1:13" x14ac:dyDescent="0.25">
      <c r="A9" t="s">
        <v>119</v>
      </c>
      <c r="B9" t="s">
        <v>24</v>
      </c>
      <c r="C9">
        <v>2030</v>
      </c>
      <c r="D9" t="s">
        <v>21</v>
      </c>
      <c r="E9">
        <v>80.522900000000007</v>
      </c>
      <c r="F9">
        <v>75.744299999999996</v>
      </c>
      <c r="H9" t="s">
        <v>119</v>
      </c>
      <c r="I9" t="s">
        <v>24</v>
      </c>
      <c r="J9">
        <v>2030</v>
      </c>
      <c r="K9" t="s">
        <v>21</v>
      </c>
      <c r="L9">
        <v>80.531400000000005</v>
      </c>
      <c r="M9">
        <v>75.674000000000007</v>
      </c>
    </row>
    <row r="10" spans="1:13" x14ac:dyDescent="0.25">
      <c r="A10" t="s">
        <v>119</v>
      </c>
      <c r="B10" t="s">
        <v>25</v>
      </c>
      <c r="C10">
        <v>2030</v>
      </c>
      <c r="D10" t="s">
        <v>20</v>
      </c>
      <c r="E10">
        <v>79.873099999999994</v>
      </c>
      <c r="F10">
        <v>75.744299999999996</v>
      </c>
      <c r="H10" t="s">
        <v>119</v>
      </c>
      <c r="I10" t="s">
        <v>25</v>
      </c>
      <c r="J10">
        <v>2030</v>
      </c>
      <c r="K10" t="s">
        <v>20</v>
      </c>
      <c r="L10">
        <v>79.875699999999995</v>
      </c>
      <c r="M10">
        <v>75.674000000000007</v>
      </c>
    </row>
    <row r="11" spans="1:13" x14ac:dyDescent="0.25">
      <c r="A11" t="s">
        <v>119</v>
      </c>
      <c r="B11" t="s">
        <v>25</v>
      </c>
      <c r="C11">
        <v>2030</v>
      </c>
      <c r="D11" t="s">
        <v>21</v>
      </c>
      <c r="E11">
        <v>79.791700000000006</v>
      </c>
      <c r="F11">
        <v>75.744299999999996</v>
      </c>
      <c r="H11" t="s">
        <v>119</v>
      </c>
      <c r="I11" t="s">
        <v>25</v>
      </c>
      <c r="J11">
        <v>2030</v>
      </c>
      <c r="K11" t="s">
        <v>21</v>
      </c>
      <c r="L11">
        <v>79.801100000000005</v>
      </c>
      <c r="M11">
        <v>75.674000000000007</v>
      </c>
    </row>
    <row r="12" spans="1:13" x14ac:dyDescent="0.25">
      <c r="A12" t="s">
        <v>119</v>
      </c>
      <c r="B12" t="s">
        <v>19</v>
      </c>
      <c r="C12">
        <v>2070</v>
      </c>
      <c r="D12" t="s">
        <v>20</v>
      </c>
      <c r="E12">
        <v>80.471400000000003</v>
      </c>
      <c r="F12">
        <v>75.744299999999996</v>
      </c>
      <c r="H12" t="s">
        <v>119</v>
      </c>
      <c r="I12" t="s">
        <v>19</v>
      </c>
      <c r="J12">
        <v>2070</v>
      </c>
      <c r="K12" t="s">
        <v>20</v>
      </c>
      <c r="L12">
        <v>80.477400000000003</v>
      </c>
      <c r="M12">
        <v>75.674000000000007</v>
      </c>
    </row>
    <row r="13" spans="1:13" x14ac:dyDescent="0.25">
      <c r="A13" t="s">
        <v>119</v>
      </c>
      <c r="B13" t="s">
        <v>19</v>
      </c>
      <c r="C13">
        <v>2070</v>
      </c>
      <c r="D13" t="s">
        <v>21</v>
      </c>
      <c r="E13">
        <v>79.841399999999993</v>
      </c>
      <c r="F13">
        <v>75.744299999999996</v>
      </c>
      <c r="H13" t="s">
        <v>119</v>
      </c>
      <c r="I13" t="s">
        <v>19</v>
      </c>
      <c r="J13">
        <v>2070</v>
      </c>
      <c r="K13" t="s">
        <v>21</v>
      </c>
      <c r="L13">
        <v>79.846599999999995</v>
      </c>
      <c r="M13">
        <v>75.674000000000007</v>
      </c>
    </row>
    <row r="14" spans="1:13" x14ac:dyDescent="0.25">
      <c r="A14" t="s">
        <v>119</v>
      </c>
      <c r="B14" t="s">
        <v>22</v>
      </c>
      <c r="C14">
        <v>2070</v>
      </c>
      <c r="D14" t="s">
        <v>20</v>
      </c>
      <c r="E14">
        <v>80.251999999999995</v>
      </c>
      <c r="F14">
        <v>75.744299999999996</v>
      </c>
      <c r="H14" t="s">
        <v>119</v>
      </c>
      <c r="I14" t="s">
        <v>22</v>
      </c>
      <c r="J14">
        <v>2070</v>
      </c>
      <c r="K14" t="s">
        <v>20</v>
      </c>
      <c r="L14">
        <v>80.257099999999994</v>
      </c>
      <c r="M14">
        <v>75.674000000000007</v>
      </c>
    </row>
    <row r="15" spans="1:13" x14ac:dyDescent="0.25">
      <c r="A15" t="s">
        <v>119</v>
      </c>
      <c r="B15" t="s">
        <v>22</v>
      </c>
      <c r="C15">
        <v>2070</v>
      </c>
      <c r="D15" t="s">
        <v>21</v>
      </c>
      <c r="E15">
        <v>79.394000000000005</v>
      </c>
      <c r="F15">
        <v>75.744299999999996</v>
      </c>
      <c r="H15" t="s">
        <v>119</v>
      </c>
      <c r="I15" t="s">
        <v>22</v>
      </c>
      <c r="J15">
        <v>2070</v>
      </c>
      <c r="K15" t="s">
        <v>21</v>
      </c>
      <c r="L15">
        <v>79.394000000000005</v>
      </c>
      <c r="M15">
        <v>75.674000000000007</v>
      </c>
    </row>
    <row r="16" spans="1:13" x14ac:dyDescent="0.25">
      <c r="A16" t="s">
        <v>119</v>
      </c>
      <c r="B16" t="s">
        <v>23</v>
      </c>
      <c r="C16">
        <v>2070</v>
      </c>
      <c r="D16" t="s">
        <v>20</v>
      </c>
      <c r="E16">
        <v>82.739400000000003</v>
      </c>
      <c r="F16">
        <v>75.744299999999996</v>
      </c>
      <c r="H16" t="s">
        <v>119</v>
      </c>
      <c r="I16" t="s">
        <v>23</v>
      </c>
      <c r="J16">
        <v>2070</v>
      </c>
      <c r="K16" t="s">
        <v>20</v>
      </c>
      <c r="L16">
        <v>82.766900000000007</v>
      </c>
      <c r="M16">
        <v>75.674000000000007</v>
      </c>
    </row>
    <row r="17" spans="1:13" x14ac:dyDescent="0.25">
      <c r="A17" t="s">
        <v>119</v>
      </c>
      <c r="B17" t="s">
        <v>23</v>
      </c>
      <c r="C17">
        <v>2070</v>
      </c>
      <c r="D17" t="s">
        <v>21</v>
      </c>
      <c r="E17">
        <v>83.184299999999993</v>
      </c>
      <c r="F17">
        <v>75.744299999999996</v>
      </c>
      <c r="H17" t="s">
        <v>119</v>
      </c>
      <c r="I17" t="s">
        <v>23</v>
      </c>
      <c r="J17">
        <v>2070</v>
      </c>
      <c r="K17" t="s">
        <v>21</v>
      </c>
      <c r="L17">
        <v>83.201400000000007</v>
      </c>
      <c r="M17">
        <v>75.674000000000007</v>
      </c>
    </row>
    <row r="18" spans="1:13" x14ac:dyDescent="0.25">
      <c r="A18" t="s">
        <v>119</v>
      </c>
      <c r="B18" t="s">
        <v>24</v>
      </c>
      <c r="C18">
        <v>2070</v>
      </c>
      <c r="D18" t="s">
        <v>20</v>
      </c>
      <c r="E18">
        <v>82.226900000000001</v>
      </c>
      <c r="F18">
        <v>75.744299999999996</v>
      </c>
      <c r="H18" t="s">
        <v>119</v>
      </c>
      <c r="I18" t="s">
        <v>24</v>
      </c>
      <c r="J18">
        <v>2070</v>
      </c>
      <c r="K18" t="s">
        <v>20</v>
      </c>
      <c r="L18">
        <v>82.25</v>
      </c>
      <c r="M18">
        <v>75.674000000000007</v>
      </c>
    </row>
    <row r="19" spans="1:13" x14ac:dyDescent="0.25">
      <c r="A19" t="s">
        <v>119</v>
      </c>
      <c r="B19" t="s">
        <v>24</v>
      </c>
      <c r="C19">
        <v>2070</v>
      </c>
      <c r="D19" t="s">
        <v>21</v>
      </c>
      <c r="E19">
        <v>83.658299999999997</v>
      </c>
      <c r="F19">
        <v>75.744299999999996</v>
      </c>
      <c r="H19" t="s">
        <v>119</v>
      </c>
      <c r="I19" t="s">
        <v>24</v>
      </c>
      <c r="J19">
        <v>2070</v>
      </c>
      <c r="K19" t="s">
        <v>21</v>
      </c>
      <c r="L19">
        <v>83.660899999999998</v>
      </c>
      <c r="M19">
        <v>75.674000000000007</v>
      </c>
    </row>
    <row r="20" spans="1:13" x14ac:dyDescent="0.25">
      <c r="A20" t="s">
        <v>119</v>
      </c>
      <c r="B20" t="s">
        <v>25</v>
      </c>
      <c r="C20">
        <v>2070</v>
      </c>
      <c r="D20" t="s">
        <v>20</v>
      </c>
      <c r="E20">
        <v>81.197400000000002</v>
      </c>
      <c r="F20">
        <v>75.744299999999996</v>
      </c>
      <c r="H20" t="s">
        <v>119</v>
      </c>
      <c r="I20" t="s">
        <v>25</v>
      </c>
      <c r="J20">
        <v>2070</v>
      </c>
      <c r="K20" t="s">
        <v>20</v>
      </c>
      <c r="L20">
        <v>81.207700000000003</v>
      </c>
      <c r="M20">
        <v>75.674000000000007</v>
      </c>
    </row>
    <row r="21" spans="1:13" x14ac:dyDescent="0.25">
      <c r="A21" t="s">
        <v>119</v>
      </c>
      <c r="B21" t="s">
        <v>25</v>
      </c>
      <c r="C21">
        <v>2070</v>
      </c>
      <c r="D21" t="s">
        <v>21</v>
      </c>
      <c r="E21">
        <v>80.835700000000003</v>
      </c>
      <c r="F21">
        <v>75.744299999999996</v>
      </c>
      <c r="H21" t="s">
        <v>119</v>
      </c>
      <c r="I21" t="s">
        <v>25</v>
      </c>
      <c r="J21">
        <v>2070</v>
      </c>
      <c r="K21" t="s">
        <v>21</v>
      </c>
      <c r="L21">
        <v>80.847700000000003</v>
      </c>
      <c r="M21">
        <v>75.674000000000007</v>
      </c>
    </row>
    <row r="22" spans="1:13" x14ac:dyDescent="0.25">
      <c r="A22" t="s">
        <v>120</v>
      </c>
      <c r="B22" t="s">
        <v>19</v>
      </c>
      <c r="C22">
        <v>2030</v>
      </c>
      <c r="D22" t="s">
        <v>20</v>
      </c>
      <c r="E22">
        <v>15.2417</v>
      </c>
      <c r="F22">
        <v>12.064299999999999</v>
      </c>
      <c r="H22" t="s">
        <v>120</v>
      </c>
      <c r="I22" t="s">
        <v>19</v>
      </c>
      <c r="J22">
        <v>2030</v>
      </c>
      <c r="K22" t="s">
        <v>20</v>
      </c>
      <c r="L22">
        <v>15.2331</v>
      </c>
      <c r="M22">
        <v>11.994</v>
      </c>
    </row>
    <row r="23" spans="1:13" x14ac:dyDescent="0.25">
      <c r="A23" t="s">
        <v>120</v>
      </c>
      <c r="B23" t="s">
        <v>19</v>
      </c>
      <c r="C23">
        <v>2030</v>
      </c>
      <c r="D23" t="s">
        <v>21</v>
      </c>
      <c r="E23">
        <v>15.792</v>
      </c>
      <c r="F23">
        <v>12.064299999999999</v>
      </c>
      <c r="H23" t="s">
        <v>120</v>
      </c>
      <c r="I23" t="s">
        <v>19</v>
      </c>
      <c r="J23">
        <v>2030</v>
      </c>
      <c r="K23" t="s">
        <v>21</v>
      </c>
      <c r="L23">
        <v>15.7963</v>
      </c>
      <c r="M23">
        <v>11.994</v>
      </c>
    </row>
    <row r="24" spans="1:13" x14ac:dyDescent="0.25">
      <c r="A24" t="s">
        <v>120</v>
      </c>
      <c r="B24" t="s">
        <v>22</v>
      </c>
      <c r="C24">
        <v>2030</v>
      </c>
      <c r="D24" t="s">
        <v>20</v>
      </c>
      <c r="E24">
        <v>14.7677</v>
      </c>
      <c r="F24">
        <v>12.064299999999999</v>
      </c>
      <c r="H24" t="s">
        <v>120</v>
      </c>
      <c r="I24" t="s">
        <v>22</v>
      </c>
      <c r="J24">
        <v>2030</v>
      </c>
      <c r="K24" t="s">
        <v>20</v>
      </c>
      <c r="L24">
        <v>14.768599999999999</v>
      </c>
      <c r="M24">
        <v>11.994</v>
      </c>
    </row>
    <row r="25" spans="1:13" x14ac:dyDescent="0.25">
      <c r="A25" t="s">
        <v>120</v>
      </c>
      <c r="B25" t="s">
        <v>22</v>
      </c>
      <c r="C25">
        <v>2030</v>
      </c>
      <c r="D25" t="s">
        <v>21</v>
      </c>
      <c r="E25">
        <v>15.3163</v>
      </c>
      <c r="F25">
        <v>12.064299999999999</v>
      </c>
      <c r="H25" t="s">
        <v>120</v>
      </c>
      <c r="I25" t="s">
        <v>22</v>
      </c>
      <c r="J25">
        <v>2030</v>
      </c>
      <c r="K25" t="s">
        <v>21</v>
      </c>
      <c r="L25">
        <v>15.3163</v>
      </c>
      <c r="M25">
        <v>11.994</v>
      </c>
    </row>
    <row r="26" spans="1:13" x14ac:dyDescent="0.25">
      <c r="A26" t="s">
        <v>120</v>
      </c>
      <c r="B26" t="s">
        <v>23</v>
      </c>
      <c r="C26">
        <v>2030</v>
      </c>
      <c r="D26" t="s">
        <v>20</v>
      </c>
      <c r="E26">
        <v>16.8994</v>
      </c>
      <c r="F26">
        <v>12.064299999999999</v>
      </c>
      <c r="H26" t="s">
        <v>120</v>
      </c>
      <c r="I26" t="s">
        <v>23</v>
      </c>
      <c r="J26">
        <v>2030</v>
      </c>
      <c r="K26" t="s">
        <v>20</v>
      </c>
      <c r="L26">
        <v>16.9071</v>
      </c>
      <c r="M26">
        <v>11.994</v>
      </c>
    </row>
    <row r="27" spans="1:13" x14ac:dyDescent="0.25">
      <c r="A27" t="s">
        <v>120</v>
      </c>
      <c r="B27" t="s">
        <v>23</v>
      </c>
      <c r="C27">
        <v>2030</v>
      </c>
      <c r="D27" t="s">
        <v>21</v>
      </c>
      <c r="E27">
        <v>16.855699999999999</v>
      </c>
      <c r="F27">
        <v>12.064299999999999</v>
      </c>
      <c r="H27" t="s">
        <v>120</v>
      </c>
      <c r="I27" t="s">
        <v>23</v>
      </c>
      <c r="J27">
        <v>2030</v>
      </c>
      <c r="K27" t="s">
        <v>21</v>
      </c>
      <c r="L27">
        <v>16.860900000000001</v>
      </c>
      <c r="M27">
        <v>11.994</v>
      </c>
    </row>
    <row r="28" spans="1:13" x14ac:dyDescent="0.25">
      <c r="A28" t="s">
        <v>120</v>
      </c>
      <c r="B28" t="s">
        <v>24</v>
      </c>
      <c r="C28">
        <v>2030</v>
      </c>
      <c r="D28" t="s">
        <v>20</v>
      </c>
      <c r="E28">
        <v>16.471699999999998</v>
      </c>
      <c r="F28">
        <v>12.064299999999999</v>
      </c>
      <c r="H28" t="s">
        <v>120</v>
      </c>
      <c r="I28" t="s">
        <v>24</v>
      </c>
      <c r="J28">
        <v>2030</v>
      </c>
      <c r="K28" t="s">
        <v>20</v>
      </c>
      <c r="L28">
        <v>16.4863</v>
      </c>
      <c r="M28">
        <v>11.994</v>
      </c>
    </row>
    <row r="29" spans="1:13" x14ac:dyDescent="0.25">
      <c r="A29" t="s">
        <v>120</v>
      </c>
      <c r="B29" t="s">
        <v>24</v>
      </c>
      <c r="C29">
        <v>2030</v>
      </c>
      <c r="D29" t="s">
        <v>21</v>
      </c>
      <c r="E29">
        <v>16.8429</v>
      </c>
      <c r="F29">
        <v>12.064299999999999</v>
      </c>
      <c r="H29" t="s">
        <v>120</v>
      </c>
      <c r="I29" t="s">
        <v>24</v>
      </c>
      <c r="J29">
        <v>2030</v>
      </c>
      <c r="K29" t="s">
        <v>21</v>
      </c>
      <c r="L29">
        <v>16.851400000000002</v>
      </c>
      <c r="M29">
        <v>11.994</v>
      </c>
    </row>
    <row r="30" spans="1:13" x14ac:dyDescent="0.25">
      <c r="A30" t="s">
        <v>120</v>
      </c>
      <c r="B30" t="s">
        <v>25</v>
      </c>
      <c r="C30">
        <v>2030</v>
      </c>
      <c r="D30" t="s">
        <v>20</v>
      </c>
      <c r="E30">
        <v>16.193100000000001</v>
      </c>
      <c r="F30">
        <v>12.064299999999999</v>
      </c>
      <c r="H30" t="s">
        <v>120</v>
      </c>
      <c r="I30" t="s">
        <v>25</v>
      </c>
      <c r="J30">
        <v>2030</v>
      </c>
      <c r="K30" t="s">
        <v>20</v>
      </c>
      <c r="L30">
        <v>16.195699999999999</v>
      </c>
      <c r="M30">
        <v>11.994</v>
      </c>
    </row>
    <row r="31" spans="1:13" x14ac:dyDescent="0.25">
      <c r="A31" t="s">
        <v>120</v>
      </c>
      <c r="B31" t="s">
        <v>25</v>
      </c>
      <c r="C31">
        <v>2030</v>
      </c>
      <c r="D31" t="s">
        <v>21</v>
      </c>
      <c r="E31">
        <v>16.111699999999999</v>
      </c>
      <c r="F31">
        <v>12.064299999999999</v>
      </c>
      <c r="H31" t="s">
        <v>120</v>
      </c>
      <c r="I31" t="s">
        <v>25</v>
      </c>
      <c r="J31">
        <v>2030</v>
      </c>
      <c r="K31" t="s">
        <v>21</v>
      </c>
      <c r="L31">
        <v>16.121099999999998</v>
      </c>
      <c r="M31">
        <v>11.994</v>
      </c>
    </row>
    <row r="32" spans="1:13" x14ac:dyDescent="0.25">
      <c r="A32" t="s">
        <v>120</v>
      </c>
      <c r="B32" t="s">
        <v>19</v>
      </c>
      <c r="C32">
        <v>2070</v>
      </c>
      <c r="D32" t="s">
        <v>20</v>
      </c>
      <c r="E32">
        <v>16.791399999999999</v>
      </c>
      <c r="F32">
        <v>12.064299999999999</v>
      </c>
      <c r="H32" t="s">
        <v>120</v>
      </c>
      <c r="I32" t="s">
        <v>19</v>
      </c>
      <c r="J32">
        <v>2070</v>
      </c>
      <c r="K32" t="s">
        <v>20</v>
      </c>
      <c r="L32">
        <v>16.7974</v>
      </c>
      <c r="M32">
        <v>11.994</v>
      </c>
    </row>
    <row r="33" spans="1:13" x14ac:dyDescent="0.25">
      <c r="A33" t="s">
        <v>120</v>
      </c>
      <c r="B33" t="s">
        <v>19</v>
      </c>
      <c r="C33">
        <v>2070</v>
      </c>
      <c r="D33" t="s">
        <v>21</v>
      </c>
      <c r="E33">
        <v>16.1614</v>
      </c>
      <c r="F33">
        <v>12.064299999999999</v>
      </c>
      <c r="H33" t="s">
        <v>120</v>
      </c>
      <c r="I33" t="s">
        <v>19</v>
      </c>
      <c r="J33">
        <v>2070</v>
      </c>
      <c r="K33" t="s">
        <v>21</v>
      </c>
      <c r="L33">
        <v>16.166599999999999</v>
      </c>
      <c r="M33">
        <v>11.994</v>
      </c>
    </row>
    <row r="34" spans="1:13" x14ac:dyDescent="0.25">
      <c r="A34" t="s">
        <v>120</v>
      </c>
      <c r="B34" t="s">
        <v>22</v>
      </c>
      <c r="C34">
        <v>2070</v>
      </c>
      <c r="D34" t="s">
        <v>20</v>
      </c>
      <c r="E34">
        <v>16.571999999999999</v>
      </c>
      <c r="F34">
        <v>12.064299999999999</v>
      </c>
      <c r="H34" t="s">
        <v>120</v>
      </c>
      <c r="I34" t="s">
        <v>22</v>
      </c>
      <c r="J34">
        <v>2070</v>
      </c>
      <c r="K34" t="s">
        <v>20</v>
      </c>
      <c r="L34">
        <v>16.577100000000002</v>
      </c>
      <c r="M34">
        <v>11.994</v>
      </c>
    </row>
    <row r="35" spans="1:13" x14ac:dyDescent="0.25">
      <c r="A35" t="s">
        <v>120</v>
      </c>
      <c r="B35" t="s">
        <v>22</v>
      </c>
      <c r="C35">
        <v>2070</v>
      </c>
      <c r="D35" t="s">
        <v>21</v>
      </c>
      <c r="E35">
        <v>15.714</v>
      </c>
      <c r="F35">
        <v>12.064299999999999</v>
      </c>
      <c r="H35" t="s">
        <v>120</v>
      </c>
      <c r="I35" t="s">
        <v>22</v>
      </c>
      <c r="J35">
        <v>2070</v>
      </c>
      <c r="K35" t="s">
        <v>21</v>
      </c>
      <c r="L35">
        <v>15.714</v>
      </c>
      <c r="M35">
        <v>11.994</v>
      </c>
    </row>
    <row r="36" spans="1:13" x14ac:dyDescent="0.25">
      <c r="A36" t="s">
        <v>120</v>
      </c>
      <c r="B36" t="s">
        <v>23</v>
      </c>
      <c r="C36">
        <v>2070</v>
      </c>
      <c r="D36" t="s">
        <v>20</v>
      </c>
      <c r="E36">
        <v>19.0594</v>
      </c>
      <c r="F36">
        <v>12.064299999999999</v>
      </c>
      <c r="H36" t="s">
        <v>120</v>
      </c>
      <c r="I36" t="s">
        <v>23</v>
      </c>
      <c r="J36">
        <v>2070</v>
      </c>
      <c r="K36" t="s">
        <v>20</v>
      </c>
      <c r="L36">
        <v>19.0869</v>
      </c>
      <c r="M36">
        <v>11.994</v>
      </c>
    </row>
    <row r="37" spans="1:13" x14ac:dyDescent="0.25">
      <c r="A37" t="s">
        <v>120</v>
      </c>
      <c r="B37" t="s">
        <v>23</v>
      </c>
      <c r="C37">
        <v>2070</v>
      </c>
      <c r="D37" t="s">
        <v>21</v>
      </c>
      <c r="E37">
        <v>19.504300000000001</v>
      </c>
      <c r="F37">
        <v>12.064299999999999</v>
      </c>
      <c r="H37" t="s">
        <v>120</v>
      </c>
      <c r="I37" t="s">
        <v>23</v>
      </c>
      <c r="J37">
        <v>2070</v>
      </c>
      <c r="K37" t="s">
        <v>21</v>
      </c>
      <c r="L37">
        <v>19.5214</v>
      </c>
      <c r="M37">
        <v>11.994</v>
      </c>
    </row>
    <row r="38" spans="1:13" x14ac:dyDescent="0.25">
      <c r="A38" t="s">
        <v>120</v>
      </c>
      <c r="B38" t="s">
        <v>24</v>
      </c>
      <c r="C38">
        <v>2070</v>
      </c>
      <c r="D38" t="s">
        <v>20</v>
      </c>
      <c r="E38">
        <v>18.546900000000001</v>
      </c>
      <c r="F38">
        <v>12.064299999999999</v>
      </c>
      <c r="H38" t="s">
        <v>120</v>
      </c>
      <c r="I38" t="s">
        <v>24</v>
      </c>
      <c r="J38">
        <v>2070</v>
      </c>
      <c r="K38" t="s">
        <v>20</v>
      </c>
      <c r="L38">
        <v>18.57</v>
      </c>
      <c r="M38">
        <v>11.994</v>
      </c>
    </row>
    <row r="39" spans="1:13" x14ac:dyDescent="0.25">
      <c r="A39" t="s">
        <v>120</v>
      </c>
      <c r="B39" t="s">
        <v>24</v>
      </c>
      <c r="C39">
        <v>2070</v>
      </c>
      <c r="D39" t="s">
        <v>21</v>
      </c>
      <c r="E39">
        <v>19.978300000000001</v>
      </c>
      <c r="F39">
        <v>12.064299999999999</v>
      </c>
      <c r="H39" t="s">
        <v>120</v>
      </c>
      <c r="I39" t="s">
        <v>24</v>
      </c>
      <c r="J39">
        <v>2070</v>
      </c>
      <c r="K39" t="s">
        <v>21</v>
      </c>
      <c r="L39">
        <v>19.980899999999998</v>
      </c>
      <c r="M39">
        <v>11.994</v>
      </c>
    </row>
    <row r="40" spans="1:13" x14ac:dyDescent="0.25">
      <c r="A40" t="s">
        <v>120</v>
      </c>
      <c r="B40" t="s">
        <v>25</v>
      </c>
      <c r="C40">
        <v>2070</v>
      </c>
      <c r="D40" t="s">
        <v>20</v>
      </c>
      <c r="E40">
        <v>17.517399999999999</v>
      </c>
      <c r="F40">
        <v>12.064299999999999</v>
      </c>
      <c r="H40" t="s">
        <v>120</v>
      </c>
      <c r="I40" t="s">
        <v>25</v>
      </c>
      <c r="J40">
        <v>2070</v>
      </c>
      <c r="K40" t="s">
        <v>20</v>
      </c>
      <c r="L40">
        <v>17.527699999999999</v>
      </c>
      <c r="M40">
        <v>11.994</v>
      </c>
    </row>
    <row r="41" spans="1:13" x14ac:dyDescent="0.25">
      <c r="A41" t="s">
        <v>120</v>
      </c>
      <c r="B41" t="s">
        <v>25</v>
      </c>
      <c r="C41">
        <v>2070</v>
      </c>
      <c r="D41" t="s">
        <v>21</v>
      </c>
      <c r="E41">
        <v>17.1557</v>
      </c>
      <c r="F41">
        <v>12.064299999999999</v>
      </c>
      <c r="H41" t="s">
        <v>120</v>
      </c>
      <c r="I41" t="s">
        <v>25</v>
      </c>
      <c r="J41">
        <v>2070</v>
      </c>
      <c r="K41" t="s">
        <v>21</v>
      </c>
      <c r="L41">
        <v>17.1677</v>
      </c>
      <c r="M41">
        <v>11.994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51"/>
  <sheetViews>
    <sheetView tabSelected="1" topLeftCell="A16" workbookViewId="0">
      <selection activeCell="D32" sqref="D32"/>
    </sheetView>
  </sheetViews>
  <sheetFormatPr defaultRowHeight="15" x14ac:dyDescent="0.25"/>
  <cols>
    <col min="1" max="1" width="15.42578125" customWidth="1"/>
    <col min="3" max="3" width="11" customWidth="1"/>
    <col min="4" max="15" width="6.140625" customWidth="1"/>
  </cols>
  <sheetData>
    <row r="1" spans="1:15" ht="14.45" x14ac:dyDescent="0.3">
      <c r="A1" t="s">
        <v>92</v>
      </c>
    </row>
    <row r="2" spans="1:15" ht="14.45" x14ac:dyDescent="0.3">
      <c r="A2" t="s">
        <v>93</v>
      </c>
    </row>
    <row r="4" spans="1:15" thickBot="1" x14ac:dyDescent="0.35"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14.45" customHeight="1" x14ac:dyDescent="0.25">
      <c r="A5" s="36" t="s">
        <v>0</v>
      </c>
      <c r="B5" s="36" t="s">
        <v>1</v>
      </c>
      <c r="C5" s="22" t="s">
        <v>2</v>
      </c>
      <c r="D5" s="42" t="s">
        <v>94</v>
      </c>
      <c r="E5" s="42" t="s">
        <v>95</v>
      </c>
      <c r="F5" s="42" t="s">
        <v>96</v>
      </c>
      <c r="G5" s="42" t="s">
        <v>97</v>
      </c>
      <c r="H5" s="42" t="s">
        <v>98</v>
      </c>
      <c r="I5" s="42" t="s">
        <v>99</v>
      </c>
      <c r="J5" s="42" t="s">
        <v>100</v>
      </c>
      <c r="K5" s="42" t="s">
        <v>101</v>
      </c>
      <c r="L5" s="42" t="s">
        <v>102</v>
      </c>
      <c r="M5" s="42" t="s">
        <v>103</v>
      </c>
      <c r="N5" s="42" t="s">
        <v>104</v>
      </c>
      <c r="O5" s="42" t="s">
        <v>105</v>
      </c>
    </row>
    <row r="6" spans="1:15" ht="15.75" thickBot="1" x14ac:dyDescent="0.3">
      <c r="A6" s="37"/>
      <c r="B6" s="37"/>
      <c r="C6" s="23" t="s">
        <v>3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 x14ac:dyDescent="0.25">
      <c r="A7" s="3" t="s">
        <v>4</v>
      </c>
      <c r="B7" s="3" t="s">
        <v>4</v>
      </c>
      <c r="C7" s="3" t="s">
        <v>5</v>
      </c>
      <c r="D7" s="24">
        <f>'Mean Monthly WTemp'!B2</f>
        <v>60.330645161290299</v>
      </c>
      <c r="E7" s="24">
        <f>'Mean Monthly WTemp'!C2</f>
        <v>49.030799999999999</v>
      </c>
      <c r="F7" s="24">
        <f>'Mean Monthly WTemp'!D2</f>
        <v>43.640193548387103</v>
      </c>
      <c r="G7" s="24">
        <f>'Mean Monthly WTemp'!E2</f>
        <v>42.932193548387097</v>
      </c>
      <c r="H7" s="25">
        <f>'Mean Monthly WTemp'!F2</f>
        <v>44.915371900826401</v>
      </c>
      <c r="I7" s="25">
        <f>'Mean Monthly WTemp'!G2</f>
        <v>47.384</v>
      </c>
      <c r="J7" s="25">
        <f>'Mean Monthly WTemp'!H2</f>
        <v>51.093600000000002</v>
      </c>
      <c r="K7" s="25">
        <f>'Mean Monthly WTemp'!I2</f>
        <v>57.274322580645197</v>
      </c>
      <c r="L7" s="25">
        <f>'Mean Monthly WTemp'!J2</f>
        <v>63.998600000000003</v>
      </c>
      <c r="M7" s="25">
        <f>'Mean Monthly WTemp'!K2</f>
        <v>70.133483870967694</v>
      </c>
      <c r="N7" s="25">
        <f>'Mean Monthly WTemp'!L2</f>
        <v>73.488064516129</v>
      </c>
      <c r="O7" s="25">
        <f>'Mean Monthly WTemp'!M2</f>
        <v>69.239400000000003</v>
      </c>
    </row>
    <row r="8" spans="1:15" ht="14.45" x14ac:dyDescent="0.3">
      <c r="A8" s="4" t="s">
        <v>6</v>
      </c>
      <c r="B8" s="4">
        <v>2030</v>
      </c>
      <c r="C8" s="4" t="s">
        <v>7</v>
      </c>
      <c r="D8" s="26">
        <f>'Mean Monthly WTemp'!B3</f>
        <v>62.318967741935502</v>
      </c>
      <c r="E8" s="26">
        <f>'Mean Monthly WTemp'!C3</f>
        <v>49.810400000000001</v>
      </c>
      <c r="F8" s="26">
        <f>'Mean Monthly WTemp'!D3</f>
        <v>43.67</v>
      </c>
      <c r="G8" s="26">
        <f>'Mean Monthly WTemp'!E3</f>
        <v>42.552451612903198</v>
      </c>
      <c r="H8" s="26">
        <f>'Mean Monthly WTemp'!F3</f>
        <v>44.669279811098001</v>
      </c>
      <c r="I8" s="26">
        <f>'Mean Monthly WTemp'!G3</f>
        <v>47.361548387096803</v>
      </c>
      <c r="J8" s="26">
        <f>'Mean Monthly WTemp'!H3</f>
        <v>51.535800000000002</v>
      </c>
      <c r="K8" s="26">
        <f>'Mean Monthly WTemp'!I3</f>
        <v>58.031870967741902</v>
      </c>
      <c r="L8" s="26">
        <f>'Mean Monthly WTemp'!J3</f>
        <v>65.047600000000003</v>
      </c>
      <c r="M8" s="26">
        <f>'Mean Monthly WTemp'!K3</f>
        <v>72.201548387096807</v>
      </c>
      <c r="N8" s="26">
        <f>'Mean Monthly WTemp'!L3</f>
        <v>76.535290322580707</v>
      </c>
      <c r="O8" s="26">
        <f>'Mean Monthly WTemp'!M3</f>
        <v>72.039000000000001</v>
      </c>
    </row>
    <row r="9" spans="1:15" ht="14.45" x14ac:dyDescent="0.3">
      <c r="A9" s="5" t="s">
        <v>6</v>
      </c>
      <c r="B9" s="5">
        <v>2030</v>
      </c>
      <c r="C9" s="5" t="s">
        <v>8</v>
      </c>
      <c r="D9" s="27">
        <f>'Mean Monthly WTemp'!B19</f>
        <v>62.956129032258097</v>
      </c>
      <c r="E9" s="27">
        <f>'Mean Monthly WTemp'!C19</f>
        <v>50.304000000000002</v>
      </c>
      <c r="F9" s="27">
        <f>'Mean Monthly WTemp'!D19</f>
        <v>43.730967741935501</v>
      </c>
      <c r="G9" s="27">
        <f>'Mean Monthly WTemp'!E19</f>
        <v>42.3683870967742</v>
      </c>
      <c r="H9" s="27">
        <f>'Mean Monthly WTemp'!F19</f>
        <v>44.760873671782797</v>
      </c>
      <c r="I9" s="27">
        <f>'Mean Monthly WTemp'!G19</f>
        <v>47.7290967741936</v>
      </c>
      <c r="J9" s="27">
        <f>'Mean Monthly WTemp'!H19</f>
        <v>51.772199999999998</v>
      </c>
      <c r="K9" s="27">
        <f>'Mean Monthly WTemp'!I19</f>
        <v>58.550967741935501</v>
      </c>
      <c r="L9" s="27">
        <f>'Mean Monthly WTemp'!J19</f>
        <v>65.459199999999996</v>
      </c>
      <c r="M9" s="27">
        <f>'Mean Monthly WTemp'!K19</f>
        <v>72.233870967741893</v>
      </c>
      <c r="N9" s="27">
        <f>'Mean Monthly WTemp'!L19</f>
        <v>77.175354838709694</v>
      </c>
      <c r="O9" s="27">
        <f>'Mean Monthly WTemp'!M19</f>
        <v>72.593400000000003</v>
      </c>
    </row>
    <row r="10" spans="1:15" ht="14.45" x14ac:dyDescent="0.3">
      <c r="A10" s="4" t="s">
        <v>9</v>
      </c>
      <c r="B10" s="4">
        <v>2030</v>
      </c>
      <c r="C10" s="4" t="s">
        <v>7</v>
      </c>
      <c r="D10" s="26">
        <f>'Mean Monthly WTemp'!B4</f>
        <v>62.301741935483903</v>
      </c>
      <c r="E10" s="26">
        <f>'Mean Monthly WTemp'!C4</f>
        <v>49.814599999999999</v>
      </c>
      <c r="F10" s="26">
        <f>'Mean Monthly WTemp'!D4</f>
        <v>44.037161290322601</v>
      </c>
      <c r="G10" s="26">
        <f>'Mean Monthly WTemp'!E4</f>
        <v>42.702258064516101</v>
      </c>
      <c r="H10" s="26">
        <f>'Mean Monthly WTemp'!F4</f>
        <v>44.699881936245603</v>
      </c>
      <c r="I10" s="26">
        <f>'Mean Monthly WTemp'!G4</f>
        <v>47.1602580645161</v>
      </c>
      <c r="J10" s="26">
        <f>'Mean Monthly WTemp'!H4</f>
        <v>50.914999999999999</v>
      </c>
      <c r="K10" s="26">
        <f>'Mean Monthly WTemp'!I4</f>
        <v>57.8</v>
      </c>
      <c r="L10" s="26">
        <f>'Mean Monthly WTemp'!J4</f>
        <v>64.849400000000003</v>
      </c>
      <c r="M10" s="26">
        <f>'Mean Monthly WTemp'!K4</f>
        <v>72.094903225806405</v>
      </c>
      <c r="N10" s="26">
        <f>'Mean Monthly WTemp'!L4</f>
        <v>76.127870967741899</v>
      </c>
      <c r="O10" s="26">
        <f>'Mean Monthly WTemp'!M4</f>
        <v>72.239199999999997</v>
      </c>
    </row>
    <row r="11" spans="1:15" ht="14.45" x14ac:dyDescent="0.3">
      <c r="A11" s="5" t="s">
        <v>9</v>
      </c>
      <c r="B11" s="5">
        <v>2030</v>
      </c>
      <c r="C11" s="5" t="s">
        <v>8</v>
      </c>
      <c r="D11" s="27">
        <f>'Mean Monthly WTemp'!B20</f>
        <v>62.608709677419398</v>
      </c>
      <c r="E11" s="27">
        <f>'Mean Monthly WTemp'!C20</f>
        <v>50.269399999999997</v>
      </c>
      <c r="F11" s="27">
        <f>'Mean Monthly WTemp'!D20</f>
        <v>44.636193548387098</v>
      </c>
      <c r="G11" s="27">
        <f>'Mean Monthly WTemp'!E20</f>
        <v>43.0574193548387</v>
      </c>
      <c r="H11" s="27">
        <f>'Mean Monthly WTemp'!F20</f>
        <v>45.242857142857098</v>
      </c>
      <c r="I11" s="27">
        <f>'Mean Monthly WTemp'!G20</f>
        <v>47.488709677419401</v>
      </c>
      <c r="J11" s="27">
        <f>'Mean Monthly WTemp'!H20</f>
        <v>51.570599999999999</v>
      </c>
      <c r="K11" s="27">
        <f>'Mean Monthly WTemp'!I20</f>
        <v>57.926387096774199</v>
      </c>
      <c r="L11" s="27">
        <f>'Mean Monthly WTemp'!J20</f>
        <v>64.847800000000007</v>
      </c>
      <c r="M11" s="27">
        <f>'Mean Monthly WTemp'!K20</f>
        <v>72.098387096774204</v>
      </c>
      <c r="N11" s="27">
        <f>'Mean Monthly WTemp'!L20</f>
        <v>76.717419354838697</v>
      </c>
      <c r="O11" s="27">
        <f>'Mean Monthly WTemp'!M20</f>
        <v>72.611999999999995</v>
      </c>
    </row>
    <row r="12" spans="1:15" ht="14.45" x14ac:dyDescent="0.3">
      <c r="A12" s="4" t="s">
        <v>10</v>
      </c>
      <c r="B12" s="4">
        <v>2030</v>
      </c>
      <c r="C12" s="4" t="s">
        <v>7</v>
      </c>
      <c r="D12" s="26">
        <f>'Mean Monthly WTemp'!B5</f>
        <v>63.858064516128998</v>
      </c>
      <c r="E12" s="26">
        <f>'Mean Monthly WTemp'!C5</f>
        <v>51.187399999999997</v>
      </c>
      <c r="F12" s="26">
        <f>'Mean Monthly WTemp'!D5</f>
        <v>44.586064516128999</v>
      </c>
      <c r="G12" s="26">
        <f>'Mean Monthly WTemp'!E5</f>
        <v>43.310193548387097</v>
      </c>
      <c r="H12" s="26">
        <f>'Mean Monthly WTemp'!F5</f>
        <v>46.249752066115697</v>
      </c>
      <c r="I12" s="26">
        <f>'Mean Monthly WTemp'!G5</f>
        <v>48.853419354838699</v>
      </c>
      <c r="J12" s="26">
        <f>'Mean Monthly WTemp'!H5</f>
        <v>53.0852</v>
      </c>
      <c r="K12" s="26">
        <f>'Mean Monthly WTemp'!I5</f>
        <v>60.003935483870997</v>
      </c>
      <c r="L12" s="26">
        <f>'Mean Monthly WTemp'!J5</f>
        <v>66.668999999999997</v>
      </c>
      <c r="M12" s="26">
        <f>'Mean Monthly WTemp'!K5</f>
        <v>73.774129032258102</v>
      </c>
      <c r="N12" s="26">
        <f>'Mean Monthly WTemp'!L5</f>
        <v>78.176000000000002</v>
      </c>
      <c r="O12" s="26">
        <f>'Mean Monthly WTemp'!M5</f>
        <v>73.800399999999996</v>
      </c>
    </row>
    <row r="13" spans="1:15" ht="14.45" x14ac:dyDescent="0.3">
      <c r="A13" s="5" t="s">
        <v>10</v>
      </c>
      <c r="B13" s="5">
        <v>2030</v>
      </c>
      <c r="C13" s="5" t="s">
        <v>8</v>
      </c>
      <c r="D13" s="27">
        <f>'Mean Monthly WTemp'!B21</f>
        <v>63.919032258064497</v>
      </c>
      <c r="E13" s="27">
        <f>'Mean Monthly WTemp'!C21</f>
        <v>51.567</v>
      </c>
      <c r="F13" s="27">
        <f>'Mean Monthly WTemp'!D21</f>
        <v>44.911225806451597</v>
      </c>
      <c r="G13" s="27">
        <f>'Mean Monthly WTemp'!E21</f>
        <v>44.277935483870998</v>
      </c>
      <c r="H13" s="27">
        <f>'Mean Monthly WTemp'!F21</f>
        <v>46.758937426210203</v>
      </c>
      <c r="I13" s="27">
        <f>'Mean Monthly WTemp'!G21</f>
        <v>49.285032258064497</v>
      </c>
      <c r="J13" s="27">
        <f>'Mean Monthly WTemp'!H21</f>
        <v>53.384799999999998</v>
      </c>
      <c r="K13" s="27">
        <f>'Mean Monthly WTemp'!I21</f>
        <v>60.6650967741936</v>
      </c>
      <c r="L13" s="27">
        <f>'Mean Monthly WTemp'!J21</f>
        <v>67.263400000000004</v>
      </c>
      <c r="M13" s="27">
        <f>'Mean Monthly WTemp'!K21</f>
        <v>73.9521935483871</v>
      </c>
      <c r="N13" s="27">
        <f>'Mean Monthly WTemp'!L21</f>
        <v>78.172129032258098</v>
      </c>
      <c r="O13" s="27">
        <f>'Mean Monthly WTemp'!M21</f>
        <v>74.147800000000004</v>
      </c>
    </row>
    <row r="14" spans="1:15" ht="14.45" x14ac:dyDescent="0.3">
      <c r="A14" s="4" t="s">
        <v>11</v>
      </c>
      <c r="B14" s="4">
        <v>2030</v>
      </c>
      <c r="C14" s="4" t="s">
        <v>7</v>
      </c>
      <c r="D14" s="26">
        <f>'Mean Monthly WTemp'!B6</f>
        <v>63.578774193548398</v>
      </c>
      <c r="E14" s="26">
        <f>'Mean Monthly WTemp'!C6</f>
        <v>50.939599999999999</v>
      </c>
      <c r="F14" s="26">
        <f>'Mean Monthly WTemp'!D6</f>
        <v>45.234838709677398</v>
      </c>
      <c r="G14" s="26">
        <f>'Mean Monthly WTemp'!E6</f>
        <v>44.236322580645201</v>
      </c>
      <c r="H14" s="26">
        <f>'Mean Monthly WTemp'!F6</f>
        <v>46.189397874852403</v>
      </c>
      <c r="I14" s="26">
        <f>'Mean Monthly WTemp'!G6</f>
        <v>48.072645161290303</v>
      </c>
      <c r="J14" s="26">
        <f>'Mean Monthly WTemp'!H6</f>
        <v>52.289400000000001</v>
      </c>
      <c r="K14" s="26">
        <f>'Mean Monthly WTemp'!I6</f>
        <v>59.697161290322597</v>
      </c>
      <c r="L14" s="26">
        <f>'Mean Monthly WTemp'!J6</f>
        <v>66.396000000000001</v>
      </c>
      <c r="M14" s="26">
        <f>'Mean Monthly WTemp'!K6</f>
        <v>73.415870967741895</v>
      </c>
      <c r="N14" s="26">
        <f>'Mean Monthly WTemp'!L6</f>
        <v>77.78</v>
      </c>
      <c r="O14" s="26">
        <f>'Mean Monthly WTemp'!M6</f>
        <v>73.430400000000006</v>
      </c>
    </row>
    <row r="15" spans="1:15" ht="14.45" x14ac:dyDescent="0.3">
      <c r="A15" s="5" t="s">
        <v>11</v>
      </c>
      <c r="B15" s="5">
        <v>2030</v>
      </c>
      <c r="C15" s="5" t="s">
        <v>8</v>
      </c>
      <c r="D15" s="27">
        <f>'Mean Monthly WTemp'!B22</f>
        <v>64.083161290322593</v>
      </c>
      <c r="E15" s="27">
        <f>'Mean Monthly WTemp'!C22</f>
        <v>51.644599999999997</v>
      </c>
      <c r="F15" s="27">
        <f>'Mean Monthly WTemp'!D22</f>
        <v>45.579161290322602</v>
      </c>
      <c r="G15" s="27">
        <f>'Mean Monthly WTemp'!E22</f>
        <v>44.205935483871002</v>
      </c>
      <c r="H15" s="27">
        <f>'Mean Monthly WTemp'!F22</f>
        <v>46.525383707201897</v>
      </c>
      <c r="I15" s="27">
        <f>'Mean Monthly WTemp'!G22</f>
        <v>48.822645161290303</v>
      </c>
      <c r="J15" s="27">
        <f>'Mean Monthly WTemp'!H22</f>
        <v>52.836399999999998</v>
      </c>
      <c r="K15" s="27">
        <f>'Mean Monthly WTemp'!I22</f>
        <v>60.2284516129032</v>
      </c>
      <c r="L15" s="27">
        <f>'Mean Monthly WTemp'!J22</f>
        <v>67.065799999999996</v>
      </c>
      <c r="M15" s="27">
        <f>'Mean Monthly WTemp'!K22</f>
        <v>73.871483870967694</v>
      </c>
      <c r="N15" s="27">
        <f>'Mean Monthly WTemp'!L22</f>
        <v>78.207161290322603</v>
      </c>
      <c r="O15" s="27">
        <f>'Mean Monthly WTemp'!M22</f>
        <v>74.138199999999998</v>
      </c>
    </row>
    <row r="16" spans="1:15" ht="14.45" x14ac:dyDescent="0.3">
      <c r="A16" s="4" t="s">
        <v>12</v>
      </c>
      <c r="B16" s="4">
        <v>2030</v>
      </c>
      <c r="C16" s="4" t="s">
        <v>7</v>
      </c>
      <c r="D16" s="26">
        <f>'Mean Monthly WTemp'!B7</f>
        <v>62.861483870967703</v>
      </c>
      <c r="E16" s="26">
        <f>'Mean Monthly WTemp'!C7</f>
        <v>50.494</v>
      </c>
      <c r="F16" s="26">
        <f>'Mean Monthly WTemp'!D7</f>
        <v>44.3402580645161</v>
      </c>
      <c r="G16" s="26">
        <f>'Mean Monthly WTemp'!E7</f>
        <v>43.028387096774203</v>
      </c>
      <c r="H16" s="26">
        <f>'Mean Monthly WTemp'!F7</f>
        <v>45.240306965761498</v>
      </c>
      <c r="I16" s="26">
        <f>'Mean Monthly WTemp'!G7</f>
        <v>47.686129032258101</v>
      </c>
      <c r="J16" s="26">
        <f>'Mean Monthly WTemp'!H7</f>
        <v>51.635599999999997</v>
      </c>
      <c r="K16" s="26">
        <f>'Mean Monthly WTemp'!I7</f>
        <v>58.978322580645198</v>
      </c>
      <c r="L16" s="26">
        <f>'Mean Monthly WTemp'!J7</f>
        <v>65.953000000000003</v>
      </c>
      <c r="M16" s="26">
        <f>'Mean Monthly WTemp'!K7</f>
        <v>73.018709677419395</v>
      </c>
      <c r="N16" s="26">
        <f>'Mean Monthly WTemp'!L7</f>
        <v>77.466838709677404</v>
      </c>
      <c r="O16" s="26">
        <f>'Mean Monthly WTemp'!M7</f>
        <v>73.297799999999995</v>
      </c>
    </row>
    <row r="17" spans="1:15" thickBot="1" x14ac:dyDescent="0.35">
      <c r="A17" s="6" t="s">
        <v>12</v>
      </c>
      <c r="B17" s="6">
        <v>2030</v>
      </c>
      <c r="C17" s="6" t="s">
        <v>8</v>
      </c>
      <c r="D17" s="28">
        <f>'Mean Monthly WTemp'!B23</f>
        <v>63.494387096774197</v>
      </c>
      <c r="E17" s="28">
        <f>'Mean Monthly WTemp'!C23</f>
        <v>50.902799999999999</v>
      </c>
      <c r="F17" s="28">
        <f>'Mean Monthly WTemp'!D23</f>
        <v>44.7153548387097</v>
      </c>
      <c r="G17" s="28">
        <f>'Mean Monthly WTemp'!E23</f>
        <v>43.393032258064501</v>
      </c>
      <c r="H17" s="28">
        <f>'Mean Monthly WTemp'!F23</f>
        <v>45.506162927981102</v>
      </c>
      <c r="I17" s="28">
        <f>'Mean Monthly WTemp'!G23</f>
        <v>48.354451612903198</v>
      </c>
      <c r="J17" s="28">
        <f>'Mean Monthly WTemp'!H23</f>
        <v>52.3782</v>
      </c>
      <c r="K17" s="28">
        <f>'Mean Monthly WTemp'!I23</f>
        <v>59.148838709677399</v>
      </c>
      <c r="L17" s="28">
        <f>'Mean Monthly WTemp'!J23</f>
        <v>66.108400000000003</v>
      </c>
      <c r="M17" s="28">
        <f>'Mean Monthly WTemp'!K23</f>
        <v>73.119741935483901</v>
      </c>
      <c r="N17" s="28">
        <f>'Mean Monthly WTemp'!L23</f>
        <v>77.451161290322602</v>
      </c>
      <c r="O17" s="28">
        <f>'Mean Monthly WTemp'!M23</f>
        <v>73.058800000000005</v>
      </c>
    </row>
    <row r="18" spans="1:15" ht="14.45" x14ac:dyDescent="0.3">
      <c r="A18" s="4" t="s">
        <v>6</v>
      </c>
      <c r="B18" s="4">
        <v>2070</v>
      </c>
      <c r="C18" s="4" t="s">
        <v>7</v>
      </c>
      <c r="D18" s="26">
        <f>'Mean Monthly WTemp'!B11</f>
        <v>63.931032258064498</v>
      </c>
      <c r="E18" s="26">
        <f>'Mean Monthly WTemp'!C11</f>
        <v>51.537799999999997</v>
      </c>
      <c r="F18" s="26">
        <f>'Mean Monthly WTemp'!D11</f>
        <v>44.895548387096802</v>
      </c>
      <c r="G18" s="26">
        <f>'Mean Monthly WTemp'!E11</f>
        <v>43.585419354838699</v>
      </c>
      <c r="H18" s="26">
        <f>'Mean Monthly WTemp'!F11</f>
        <v>46.221275088547799</v>
      </c>
      <c r="I18" s="26">
        <f>'Mean Monthly WTemp'!G11</f>
        <v>48.653483870967698</v>
      </c>
      <c r="J18" s="26">
        <f>'Mean Monthly WTemp'!H11</f>
        <v>53.16</v>
      </c>
      <c r="K18" s="26">
        <f>'Mean Monthly WTemp'!I11</f>
        <v>59.8761935483871</v>
      </c>
      <c r="L18" s="26">
        <f>'Mean Monthly WTemp'!J11</f>
        <v>66.791799999999995</v>
      </c>
      <c r="M18" s="26">
        <f>'Mean Monthly WTemp'!K11</f>
        <v>73.7129677419355</v>
      </c>
      <c r="N18" s="26">
        <f>'Mean Monthly WTemp'!L11</f>
        <v>78.101483870967698</v>
      </c>
      <c r="O18" s="26">
        <f>'Mean Monthly WTemp'!M11</f>
        <v>74.0458</v>
      </c>
    </row>
    <row r="19" spans="1:15" ht="14.45" x14ac:dyDescent="0.3">
      <c r="A19" s="5" t="s">
        <v>6</v>
      </c>
      <c r="B19" s="5">
        <v>2070</v>
      </c>
      <c r="C19" s="5" t="s">
        <v>8</v>
      </c>
      <c r="D19" s="27">
        <f>'Mean Monthly WTemp'!B27</f>
        <v>63.4001290322581</v>
      </c>
      <c r="E19" s="27">
        <f>'Mean Monthly WTemp'!C27</f>
        <v>50.888599999999997</v>
      </c>
      <c r="F19" s="27">
        <f>'Mean Monthly WTemp'!D27</f>
        <v>44.6847741935484</v>
      </c>
      <c r="G19" s="27">
        <f>'Mean Monthly WTemp'!E27</f>
        <v>43.535096774193498</v>
      </c>
      <c r="H19" s="27">
        <f>'Mean Monthly WTemp'!F27</f>
        <v>45.658748524203098</v>
      </c>
      <c r="I19" s="27">
        <f>'Mean Monthly WTemp'!G27</f>
        <v>48.643225806451603</v>
      </c>
      <c r="J19" s="27">
        <f>'Mean Monthly WTemp'!H27</f>
        <v>52.805799999999998</v>
      </c>
      <c r="K19" s="27">
        <f>'Mean Monthly WTemp'!I27</f>
        <v>59.447677419354797</v>
      </c>
      <c r="L19" s="27">
        <f>'Mean Monthly WTemp'!J27</f>
        <v>66.188599999999994</v>
      </c>
      <c r="M19" s="27">
        <f>'Mean Monthly WTemp'!K27</f>
        <v>72.974387096774194</v>
      </c>
      <c r="N19" s="27">
        <f>'Mean Monthly WTemp'!L27</f>
        <v>77.502064516128996</v>
      </c>
      <c r="O19" s="27">
        <f>'Mean Monthly WTemp'!M27</f>
        <v>73.067400000000006</v>
      </c>
    </row>
    <row r="20" spans="1:15" ht="14.45" x14ac:dyDescent="0.3">
      <c r="A20" s="4" t="s">
        <v>9</v>
      </c>
      <c r="B20" s="4">
        <v>2070</v>
      </c>
      <c r="C20" s="4" t="s">
        <v>7</v>
      </c>
      <c r="D20" s="26">
        <f>'Mean Monthly WTemp'!B12</f>
        <v>63.468064516128997</v>
      </c>
      <c r="E20" s="26">
        <f>'Mean Monthly WTemp'!C12</f>
        <v>51.264800000000001</v>
      </c>
      <c r="F20" s="26">
        <f>'Mean Monthly WTemp'!D12</f>
        <v>45.4018709677419</v>
      </c>
      <c r="G20" s="26">
        <f>'Mean Monthly WTemp'!E12</f>
        <v>44.094838709677397</v>
      </c>
      <c r="H20" s="26">
        <f>'Mean Monthly WTemp'!F12</f>
        <v>46.235726092089699</v>
      </c>
      <c r="I20" s="26">
        <f>'Mean Monthly WTemp'!G12</f>
        <v>48.173870967741898</v>
      </c>
      <c r="J20" s="26">
        <f>'Mean Monthly WTemp'!H12</f>
        <v>52.123399999999997</v>
      </c>
      <c r="K20" s="26">
        <f>'Mean Monthly WTemp'!I12</f>
        <v>59.322064516128997</v>
      </c>
      <c r="L20" s="26">
        <f>'Mean Monthly WTemp'!J12</f>
        <v>66.631</v>
      </c>
      <c r="M20" s="26">
        <f>'Mean Monthly WTemp'!K12</f>
        <v>73.817870967741896</v>
      </c>
      <c r="N20" s="26">
        <f>'Mean Monthly WTemp'!L12</f>
        <v>77.896516129032307</v>
      </c>
      <c r="O20" s="26">
        <f>'Mean Monthly WTemp'!M12</f>
        <v>73.702799999999996</v>
      </c>
    </row>
    <row r="21" spans="1:15" ht="14.45" x14ac:dyDescent="0.3">
      <c r="A21" s="5" t="s">
        <v>9</v>
      </c>
      <c r="B21" s="5">
        <v>2070</v>
      </c>
      <c r="C21" s="5" t="s">
        <v>8</v>
      </c>
      <c r="D21" s="27">
        <f>'Mean Monthly WTemp'!B28</f>
        <v>63.309935483871001</v>
      </c>
      <c r="E21" s="27">
        <f>'Mean Monthly WTemp'!C28</f>
        <v>50.917999999999999</v>
      </c>
      <c r="F21" s="27">
        <f>'Mean Monthly WTemp'!D28</f>
        <v>45.118709677419403</v>
      </c>
      <c r="G21" s="27">
        <f>'Mean Monthly WTemp'!E28</f>
        <v>43.865290322580599</v>
      </c>
      <c r="H21" s="27">
        <f>'Mean Monthly WTemp'!F28</f>
        <v>45.6761747343566</v>
      </c>
      <c r="I21" s="27">
        <f>'Mean Monthly WTemp'!G28</f>
        <v>48.164387096774199</v>
      </c>
      <c r="J21" s="27">
        <f>'Mean Monthly WTemp'!H28</f>
        <v>52.366799999999998</v>
      </c>
      <c r="K21" s="27">
        <f>'Mean Monthly WTemp'!I28</f>
        <v>59.037354838709703</v>
      </c>
      <c r="L21" s="27">
        <f>'Mean Monthly WTemp'!J28</f>
        <v>66.203800000000001</v>
      </c>
      <c r="M21" s="27">
        <f>'Mean Monthly WTemp'!K28</f>
        <v>72.935096774193596</v>
      </c>
      <c r="N21" s="27">
        <f>'Mean Monthly WTemp'!L28</f>
        <v>77.134903225806497</v>
      </c>
      <c r="O21" s="27">
        <f>'Mean Monthly WTemp'!M28</f>
        <v>73.203000000000003</v>
      </c>
    </row>
    <row r="22" spans="1:15" ht="14.45" x14ac:dyDescent="0.3">
      <c r="A22" s="4" t="s">
        <v>10</v>
      </c>
      <c r="B22" s="4">
        <v>2070</v>
      </c>
      <c r="C22" s="4" t="s">
        <v>7</v>
      </c>
      <c r="D22" s="26">
        <f>'Mean Monthly WTemp'!B13</f>
        <v>66.002967741935507</v>
      </c>
      <c r="E22" s="26">
        <f>'Mean Monthly WTemp'!C13</f>
        <v>53.327199999999998</v>
      </c>
      <c r="F22" s="26">
        <f>'Mean Monthly WTemp'!D13</f>
        <v>46.215741935483898</v>
      </c>
      <c r="G22" s="26">
        <f>'Mean Monthly WTemp'!E13</f>
        <v>45.328129032258097</v>
      </c>
      <c r="H22" s="26">
        <f>'Mean Monthly WTemp'!F13</f>
        <v>48.018087367178303</v>
      </c>
      <c r="I22" s="26">
        <f>'Mean Monthly WTemp'!G13</f>
        <v>50.254516129032297</v>
      </c>
      <c r="J22" s="26">
        <f>'Mean Monthly WTemp'!H13</f>
        <v>55.1432</v>
      </c>
      <c r="K22" s="26">
        <f>'Mean Monthly WTemp'!I13</f>
        <v>62.224516129032303</v>
      </c>
      <c r="L22" s="26">
        <f>'Mean Monthly WTemp'!J13</f>
        <v>68.645200000000003</v>
      </c>
      <c r="M22" s="26">
        <f>'Mean Monthly WTemp'!K13</f>
        <v>75.694903225806499</v>
      </c>
      <c r="N22" s="26">
        <f>'Mean Monthly WTemp'!L13</f>
        <v>80.386129032258097</v>
      </c>
      <c r="O22" s="26">
        <f>'Mean Monthly WTemp'!M13</f>
        <v>76.001800000000003</v>
      </c>
    </row>
    <row r="23" spans="1:15" x14ac:dyDescent="0.25">
      <c r="A23" s="5" t="s">
        <v>10</v>
      </c>
      <c r="B23" s="5">
        <v>2070</v>
      </c>
      <c r="C23" s="5" t="s">
        <v>8</v>
      </c>
      <c r="D23" s="27">
        <f>'Mean Monthly WTemp'!B29</f>
        <v>67.334774193548398</v>
      </c>
      <c r="E23" s="27">
        <f>'Mean Monthly WTemp'!C29</f>
        <v>55.167999999999999</v>
      </c>
      <c r="F23" s="27">
        <f>'Mean Monthly WTemp'!D29</f>
        <v>47.981483870967701</v>
      </c>
      <c r="G23" s="27">
        <f>'Mean Monthly WTemp'!E29</f>
        <v>46.279419354838701</v>
      </c>
      <c r="H23" s="27">
        <f>'Mean Monthly WTemp'!F29</f>
        <v>49.600897284533701</v>
      </c>
      <c r="I23" s="27">
        <f>'Mean Monthly WTemp'!G29</f>
        <v>51.958903225806502</v>
      </c>
      <c r="J23" s="27">
        <f>'Mean Monthly WTemp'!H29</f>
        <v>56.115400000000001</v>
      </c>
      <c r="K23" s="27">
        <f>'Mean Monthly WTemp'!I29</f>
        <v>63.4150322580645</v>
      </c>
      <c r="L23" s="27">
        <f>'Mean Monthly WTemp'!J29</f>
        <v>69.818200000000004</v>
      </c>
      <c r="M23" s="27">
        <f>'Mean Monthly WTemp'!K29</f>
        <v>76.223290322580596</v>
      </c>
      <c r="N23" s="27">
        <f>'Mean Monthly WTemp'!L29</f>
        <v>80.8421290322581</v>
      </c>
      <c r="O23" s="27">
        <f>'Mean Monthly WTemp'!M29</f>
        <v>77.009600000000006</v>
      </c>
    </row>
    <row r="24" spans="1:15" x14ac:dyDescent="0.25">
      <c r="A24" s="4" t="s">
        <v>11</v>
      </c>
      <c r="B24" s="4">
        <v>2070</v>
      </c>
      <c r="C24" s="4" t="s">
        <v>7</v>
      </c>
      <c r="D24" s="26">
        <f>'Mean Monthly WTemp'!B14</f>
        <v>65.254516129032297</v>
      </c>
      <c r="E24" s="26">
        <f>'Mean Monthly WTemp'!C14</f>
        <v>53.133600000000001</v>
      </c>
      <c r="F24" s="26">
        <f>'Mean Monthly WTemp'!D14</f>
        <v>46.628967741935497</v>
      </c>
      <c r="G24" s="26">
        <f>'Mean Monthly WTemp'!E14</f>
        <v>46.100580645161301</v>
      </c>
      <c r="H24" s="26">
        <f>'Mean Monthly WTemp'!F14</f>
        <v>48.000661157024801</v>
      </c>
      <c r="I24" s="26">
        <f>'Mean Monthly WTemp'!G14</f>
        <v>49.8211612903226</v>
      </c>
      <c r="J24" s="26">
        <f>'Mean Monthly WTemp'!H14</f>
        <v>53.921599999999998</v>
      </c>
      <c r="K24" s="26">
        <f>'Mean Monthly WTemp'!I14</f>
        <v>61.242645161290298</v>
      </c>
      <c r="L24" s="26">
        <f>'Mean Monthly WTemp'!J14</f>
        <v>68.326800000000006</v>
      </c>
      <c r="M24" s="26">
        <f>'Mean Monthly WTemp'!K14</f>
        <v>75.567741935483895</v>
      </c>
      <c r="N24" s="26">
        <f>'Mean Monthly WTemp'!L14</f>
        <v>79.8815483870968</v>
      </c>
      <c r="O24" s="26">
        <f>'Mean Monthly WTemp'!M14</f>
        <v>75.587599999999995</v>
      </c>
    </row>
    <row r="25" spans="1:15" x14ac:dyDescent="0.25">
      <c r="A25" s="5" t="s">
        <v>11</v>
      </c>
      <c r="B25" s="5">
        <v>2070</v>
      </c>
      <c r="C25" s="5" t="s">
        <v>8</v>
      </c>
      <c r="D25" s="27">
        <f>'Mean Monthly WTemp'!B30</f>
        <v>67.823677419354794</v>
      </c>
      <c r="E25" s="27">
        <f>'Mean Monthly WTemp'!C30</f>
        <v>55.138199999999998</v>
      </c>
      <c r="F25" s="27">
        <f>'Mean Monthly WTemp'!D30</f>
        <v>48.409225806451602</v>
      </c>
      <c r="G25" s="27">
        <f>'Mean Monthly WTemp'!E30</f>
        <v>47.217548387096798</v>
      </c>
      <c r="H25" s="27">
        <f>'Mean Monthly WTemp'!F30</f>
        <v>49.921582054309297</v>
      </c>
      <c r="I25" s="27">
        <f>'Mean Monthly WTemp'!G30</f>
        <v>51.77</v>
      </c>
      <c r="J25" s="27">
        <f>'Mean Monthly WTemp'!H30</f>
        <v>56.194600000000001</v>
      </c>
      <c r="K25" s="27">
        <f>'Mean Monthly WTemp'!I30</f>
        <v>63.354258064516102</v>
      </c>
      <c r="L25" s="27">
        <f>'Mean Monthly WTemp'!J30</f>
        <v>69.863</v>
      </c>
      <c r="M25" s="27">
        <f>'Mean Monthly WTemp'!K30</f>
        <v>77.029612903225797</v>
      </c>
      <c r="N25" s="27">
        <f>'Mean Monthly WTemp'!L30</f>
        <v>81.408258064516104</v>
      </c>
      <c r="O25" s="27">
        <f>'Mean Monthly WTemp'!M30</f>
        <v>77.454999999999998</v>
      </c>
    </row>
    <row r="26" spans="1:15" x14ac:dyDescent="0.25">
      <c r="A26" s="4" t="s">
        <v>12</v>
      </c>
      <c r="B26" s="4">
        <v>2070</v>
      </c>
      <c r="C26" s="4" t="s">
        <v>7</v>
      </c>
      <c r="D26" s="26">
        <f>'Mean Monthly WTemp'!B15</f>
        <v>64.336709677419293</v>
      </c>
      <c r="E26" s="26">
        <f>'Mean Monthly WTemp'!C15</f>
        <v>52.046799999999998</v>
      </c>
      <c r="F26" s="26">
        <f>'Mean Monthly WTemp'!D15</f>
        <v>45.972645161290302</v>
      </c>
      <c r="G26" s="26">
        <f>'Mean Monthly WTemp'!E15</f>
        <v>44.415354838709703</v>
      </c>
      <c r="H26" s="26">
        <f>'Mean Monthly WTemp'!F15</f>
        <v>46.723022432113297</v>
      </c>
      <c r="I26" s="26">
        <f>'Mean Monthly WTemp'!G15</f>
        <v>48.808516129032299</v>
      </c>
      <c r="J26" s="26">
        <f>'Mean Monthly WTemp'!H15</f>
        <v>53.103999999999999</v>
      </c>
      <c r="K26" s="26">
        <f>'Mean Monthly WTemp'!I15</f>
        <v>60.413677419354798</v>
      </c>
      <c r="L26" s="26">
        <f>'Mean Monthly WTemp'!J15</f>
        <v>67.602999999999994</v>
      </c>
      <c r="M26" s="26">
        <f>'Mean Monthly WTemp'!K15</f>
        <v>74.4054838709677</v>
      </c>
      <c r="N26" s="26">
        <f>'Mean Monthly WTemp'!L15</f>
        <v>78.870451612903196</v>
      </c>
      <c r="O26" s="26">
        <f>'Mean Monthly WTemp'!M15</f>
        <v>74.650800000000004</v>
      </c>
    </row>
    <row r="27" spans="1:15" ht="15.75" thickBot="1" x14ac:dyDescent="0.3">
      <c r="A27" s="6" t="s">
        <v>12</v>
      </c>
      <c r="B27" s="6">
        <v>2070</v>
      </c>
      <c r="C27" s="6" t="s">
        <v>8</v>
      </c>
      <c r="D27" s="28">
        <f>'Mean Monthly WTemp'!B31</f>
        <v>64.651806451612899</v>
      </c>
      <c r="E27" s="28">
        <f>'Mean Monthly WTemp'!C31</f>
        <v>52.351399999999998</v>
      </c>
      <c r="F27" s="28">
        <f>'Mean Monthly WTemp'!D31</f>
        <v>46.123612903225798</v>
      </c>
      <c r="G27" s="28">
        <f>'Mean Monthly WTemp'!E31</f>
        <v>44.838838709677397</v>
      </c>
      <c r="H27" s="28">
        <f>'Mean Monthly WTemp'!F31</f>
        <v>46.775726092089698</v>
      </c>
      <c r="I27" s="28">
        <f>'Mean Monthly WTemp'!G31</f>
        <v>49.358193548387099</v>
      </c>
      <c r="J27" s="28">
        <f>'Mean Monthly WTemp'!H31</f>
        <v>53.632199999999997</v>
      </c>
      <c r="K27" s="28">
        <f>'Mean Monthly WTemp'!I31</f>
        <v>61.158645161290302</v>
      </c>
      <c r="L27" s="28">
        <f>'Mean Monthly WTemp'!J31</f>
        <v>67.616</v>
      </c>
      <c r="M27" s="28">
        <f>'Mean Monthly WTemp'!K31</f>
        <v>74.154838709677406</v>
      </c>
      <c r="N27" s="28">
        <f>'Mean Monthly WTemp'!L31</f>
        <v>78.526516129032302</v>
      </c>
      <c r="O27" s="28">
        <f>'Mean Monthly WTemp'!M31</f>
        <v>74.634600000000006</v>
      </c>
    </row>
    <row r="28" spans="1:15" ht="15.75" thickBot="1" x14ac:dyDescent="0.3"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</row>
    <row r="29" spans="1:15" ht="14.45" customHeight="1" x14ac:dyDescent="0.25">
      <c r="A29" s="36" t="s">
        <v>0</v>
      </c>
      <c r="B29" s="36" t="s">
        <v>1</v>
      </c>
      <c r="C29" s="31" t="s">
        <v>2</v>
      </c>
      <c r="D29" s="42" t="s">
        <v>94</v>
      </c>
      <c r="E29" s="42" t="s">
        <v>95</v>
      </c>
      <c r="F29" s="42" t="s">
        <v>96</v>
      </c>
      <c r="G29" s="42" t="s">
        <v>97</v>
      </c>
      <c r="H29" s="42" t="s">
        <v>98</v>
      </c>
      <c r="I29" s="42" t="s">
        <v>99</v>
      </c>
      <c r="J29" s="42" t="s">
        <v>100</v>
      </c>
      <c r="K29" s="42" t="s">
        <v>101</v>
      </c>
      <c r="L29" s="42" t="s">
        <v>102</v>
      </c>
      <c r="M29" s="42" t="s">
        <v>103</v>
      </c>
      <c r="N29" s="42" t="s">
        <v>104</v>
      </c>
      <c r="O29" s="42" t="s">
        <v>105</v>
      </c>
    </row>
    <row r="30" spans="1:15" ht="15.75" thickBot="1" x14ac:dyDescent="0.3">
      <c r="A30" s="37"/>
      <c r="B30" s="37"/>
      <c r="C30" s="32" t="s">
        <v>3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1:15" x14ac:dyDescent="0.25">
      <c r="A31" s="3" t="s">
        <v>4</v>
      </c>
      <c r="B31" s="3" t="s">
        <v>4</v>
      </c>
      <c r="C31" s="3" t="s">
        <v>5</v>
      </c>
      <c r="D31" s="24">
        <f>'Mean Monthly WTemp'!B34</f>
        <v>60.215483870967702</v>
      </c>
      <c r="E31" s="24">
        <f>'Mean Monthly WTemp'!C34</f>
        <v>48.859200000000001</v>
      </c>
      <c r="F31" s="24">
        <f>'Mean Monthly WTemp'!D34</f>
        <v>43.576322580645197</v>
      </c>
      <c r="G31" s="24">
        <f>'Mean Monthly WTemp'!E34</f>
        <v>42.9246451612903</v>
      </c>
      <c r="H31" s="25">
        <f>'Mean Monthly WTemp'!F34</f>
        <v>44.913459268004701</v>
      </c>
      <c r="I31" s="25">
        <f>'Mean Monthly WTemp'!G34</f>
        <v>47.372967741935497</v>
      </c>
      <c r="J31" s="25">
        <f>'Mean Monthly WTemp'!H34</f>
        <v>51.095399999999998</v>
      </c>
      <c r="K31" s="25">
        <f>'Mean Monthly WTemp'!I34</f>
        <v>57.340516129032302</v>
      </c>
      <c r="L31" s="25">
        <f>'Mean Monthly WTemp'!J34</f>
        <v>64.100999999999999</v>
      </c>
      <c r="M31" s="25">
        <f>'Mean Monthly WTemp'!K34</f>
        <v>70.268580645161293</v>
      </c>
      <c r="N31" s="25">
        <f>'Mean Monthly WTemp'!L34</f>
        <v>73.501999999999995</v>
      </c>
      <c r="O31" s="25">
        <f>'Mean Monthly WTemp'!M34</f>
        <v>69.1678</v>
      </c>
    </row>
    <row r="32" spans="1:15" x14ac:dyDescent="0.25">
      <c r="A32" s="4" t="s">
        <v>6</v>
      </c>
      <c r="B32" s="4">
        <v>2030</v>
      </c>
      <c r="C32" s="4" t="s">
        <v>7</v>
      </c>
      <c r="D32" s="26">
        <f>'Mean Monthly WTemp'!B35</f>
        <v>62.311806451612902</v>
      </c>
      <c r="E32" s="26">
        <f>'Mean Monthly WTemp'!C35</f>
        <v>49.815199999999997</v>
      </c>
      <c r="F32" s="26">
        <f>'Mean Monthly WTemp'!D35</f>
        <v>43.666516129032303</v>
      </c>
      <c r="G32" s="26">
        <f>'Mean Monthly WTemp'!E35</f>
        <v>42.551870967741898</v>
      </c>
      <c r="H32" s="26">
        <f>'Mean Monthly WTemp'!F35</f>
        <v>44.668854781582098</v>
      </c>
      <c r="I32" s="26">
        <f>'Mean Monthly WTemp'!G35</f>
        <v>47.3582580645161</v>
      </c>
      <c r="J32" s="26">
        <f>'Mean Monthly WTemp'!H35</f>
        <v>51.532400000000003</v>
      </c>
      <c r="K32" s="26">
        <f>'Mean Monthly WTemp'!I35</f>
        <v>58.036322580645198</v>
      </c>
      <c r="L32" s="26">
        <f>'Mean Monthly WTemp'!J35</f>
        <v>65.054199999999994</v>
      </c>
      <c r="M32" s="26">
        <f>'Mean Monthly WTemp'!K35</f>
        <v>72.203096774193597</v>
      </c>
      <c r="N32" s="26">
        <f>'Mean Monthly WTemp'!L35</f>
        <v>76.534516129032298</v>
      </c>
      <c r="O32" s="26">
        <f>'Mean Monthly WTemp'!M35</f>
        <v>72.043400000000005</v>
      </c>
    </row>
    <row r="33" spans="1:15" x14ac:dyDescent="0.25">
      <c r="A33" s="5" t="s">
        <v>6</v>
      </c>
      <c r="B33" s="5">
        <v>2030</v>
      </c>
      <c r="C33" s="5" t="s">
        <v>8</v>
      </c>
      <c r="D33" s="27">
        <f>'Mean Monthly WTemp'!B51</f>
        <v>62.993290322580599</v>
      </c>
      <c r="E33" s="27">
        <f>'Mean Monthly WTemp'!C51</f>
        <v>50.293599999999998</v>
      </c>
      <c r="F33" s="27">
        <f>'Mean Monthly WTemp'!D51</f>
        <v>43.7195483870968</v>
      </c>
      <c r="G33" s="27">
        <f>'Mean Monthly WTemp'!E51</f>
        <v>42.364903225806501</v>
      </c>
      <c r="H33" s="27">
        <f>'Mean Monthly WTemp'!F51</f>
        <v>44.758536009445102</v>
      </c>
      <c r="I33" s="27">
        <f>'Mean Monthly WTemp'!G51</f>
        <v>47.725806451612897</v>
      </c>
      <c r="J33" s="27">
        <f>'Mean Monthly WTemp'!H51</f>
        <v>51.770800000000001</v>
      </c>
      <c r="K33" s="27">
        <f>'Mean Monthly WTemp'!I51</f>
        <v>58.5556129032258</v>
      </c>
      <c r="L33" s="27">
        <f>'Mean Monthly WTemp'!J51</f>
        <v>65.476600000000005</v>
      </c>
      <c r="M33" s="27">
        <f>'Mean Monthly WTemp'!K51</f>
        <v>72.249161290322604</v>
      </c>
      <c r="N33" s="27">
        <f>'Mean Monthly WTemp'!L51</f>
        <v>77.176129032258103</v>
      </c>
      <c r="O33" s="27">
        <f>'Mean Monthly WTemp'!M51</f>
        <v>72.605800000000002</v>
      </c>
    </row>
    <row r="34" spans="1:15" x14ac:dyDescent="0.25">
      <c r="A34" s="4" t="s">
        <v>9</v>
      </c>
      <c r="B34" s="4">
        <v>2030</v>
      </c>
      <c r="C34" s="4" t="s">
        <v>7</v>
      </c>
      <c r="D34" s="26">
        <f>'Mean Monthly WTemp'!B36</f>
        <v>62.298064516129003</v>
      </c>
      <c r="E34" s="26">
        <f>'Mean Monthly WTemp'!C36</f>
        <v>49.815600000000003</v>
      </c>
      <c r="F34" s="26">
        <f>'Mean Monthly WTemp'!D36</f>
        <v>44.038516129032303</v>
      </c>
      <c r="G34" s="26">
        <f>'Mean Monthly WTemp'!E36</f>
        <v>42.702451612903197</v>
      </c>
      <c r="H34" s="26">
        <f>'Mean Monthly WTemp'!F36</f>
        <v>44.699456906729601</v>
      </c>
      <c r="I34" s="26">
        <f>'Mean Monthly WTemp'!G36</f>
        <v>47.157741935483898</v>
      </c>
      <c r="J34" s="26">
        <f>'Mean Monthly WTemp'!H36</f>
        <v>50.918399999999998</v>
      </c>
      <c r="K34" s="26">
        <f>'Mean Monthly WTemp'!I36</f>
        <v>57.803096774193499</v>
      </c>
      <c r="L34" s="26">
        <f>'Mean Monthly WTemp'!J36</f>
        <v>64.849599999999995</v>
      </c>
      <c r="M34" s="26">
        <f>'Mean Monthly WTemp'!K36</f>
        <v>72.096064516129005</v>
      </c>
      <c r="N34" s="26">
        <f>'Mean Monthly WTemp'!L36</f>
        <v>76.126516129032296</v>
      </c>
      <c r="O34" s="26">
        <f>'Mean Monthly WTemp'!M36</f>
        <v>72.250200000000007</v>
      </c>
    </row>
    <row r="35" spans="1:15" x14ac:dyDescent="0.25">
      <c r="A35" s="5" t="s">
        <v>9</v>
      </c>
      <c r="B35" s="5">
        <v>2030</v>
      </c>
      <c r="C35" s="5" t="s">
        <v>8</v>
      </c>
      <c r="D35" s="27">
        <f>'Mean Monthly WTemp'!B52</f>
        <v>62.611612903225797</v>
      </c>
      <c r="E35" s="27">
        <f>'Mean Monthly WTemp'!C52</f>
        <v>50.2712</v>
      </c>
      <c r="F35" s="27">
        <f>'Mean Monthly WTemp'!D52</f>
        <v>44.635032258064498</v>
      </c>
      <c r="G35" s="27">
        <f>'Mean Monthly WTemp'!E52</f>
        <v>43.054516129032301</v>
      </c>
      <c r="H35" s="27">
        <f>'Mean Monthly WTemp'!F52</f>
        <v>45.243069657615102</v>
      </c>
      <c r="I35" s="27">
        <f>'Mean Monthly WTemp'!G52</f>
        <v>47.484838709677398</v>
      </c>
      <c r="J35" s="27">
        <f>'Mean Monthly WTemp'!H52</f>
        <v>51.569000000000003</v>
      </c>
      <c r="K35" s="27">
        <f>'Mean Monthly WTemp'!I52</f>
        <v>57.929677419354803</v>
      </c>
      <c r="L35" s="27">
        <f>'Mean Monthly WTemp'!J52</f>
        <v>64.851399999999998</v>
      </c>
      <c r="M35" s="27">
        <f>'Mean Monthly WTemp'!K52</f>
        <v>72.095870967741902</v>
      </c>
      <c r="N35" s="27">
        <f>'Mean Monthly WTemp'!L52</f>
        <v>76.716838709677404</v>
      </c>
      <c r="O35" s="27">
        <f>'Mean Monthly WTemp'!M52</f>
        <v>72.631399999999999</v>
      </c>
    </row>
    <row r="36" spans="1:15" x14ac:dyDescent="0.25">
      <c r="A36" s="4" t="s">
        <v>10</v>
      </c>
      <c r="B36" s="4">
        <v>2030</v>
      </c>
      <c r="C36" s="4" t="s">
        <v>7</v>
      </c>
      <c r="D36" s="26">
        <f>'Mean Monthly WTemp'!B37</f>
        <v>63.876645161290298</v>
      </c>
      <c r="E36" s="26">
        <f>'Mean Monthly WTemp'!C37</f>
        <v>51.1828</v>
      </c>
      <c r="F36" s="26">
        <f>'Mean Monthly WTemp'!D37</f>
        <v>44.576967741935498</v>
      </c>
      <c r="G36" s="26">
        <f>'Mean Monthly WTemp'!E37</f>
        <v>43.302838709677403</v>
      </c>
      <c r="H36" s="26">
        <f>'Mean Monthly WTemp'!F37</f>
        <v>46.245501770956302</v>
      </c>
      <c r="I36" s="26">
        <f>'Mean Monthly WTemp'!G37</f>
        <v>48.843741935483898</v>
      </c>
      <c r="J36" s="26">
        <f>'Mean Monthly WTemp'!H37</f>
        <v>53.080399999999997</v>
      </c>
      <c r="K36" s="26">
        <f>'Mean Monthly WTemp'!I37</f>
        <v>60.003354838709697</v>
      </c>
      <c r="L36" s="26">
        <f>'Mean Monthly WTemp'!J37</f>
        <v>66.709400000000002</v>
      </c>
      <c r="M36" s="26">
        <f>'Mean Monthly WTemp'!K37</f>
        <v>73.794064516128998</v>
      </c>
      <c r="N36" s="26">
        <f>'Mean Monthly WTemp'!L37</f>
        <v>78.178709677419306</v>
      </c>
      <c r="O36" s="26">
        <f>'Mean Monthly WTemp'!M37</f>
        <v>73.817599999999999</v>
      </c>
    </row>
    <row r="37" spans="1:15" x14ac:dyDescent="0.25">
      <c r="A37" s="5" t="s">
        <v>10</v>
      </c>
      <c r="B37" s="5">
        <v>2030</v>
      </c>
      <c r="C37" s="5" t="s">
        <v>8</v>
      </c>
      <c r="D37" s="27">
        <f>'Mean Monthly WTemp'!B53</f>
        <v>63.941677419354797</v>
      </c>
      <c r="E37" s="27">
        <f>'Mean Monthly WTemp'!C53</f>
        <v>51.563000000000002</v>
      </c>
      <c r="F37" s="27">
        <f>'Mean Monthly WTemp'!D53</f>
        <v>44.905806451612897</v>
      </c>
      <c r="G37" s="27">
        <f>'Mean Monthly WTemp'!E53</f>
        <v>44.2738709677419</v>
      </c>
      <c r="H37" s="27">
        <f>'Mean Monthly WTemp'!F53</f>
        <v>46.7478866587957</v>
      </c>
      <c r="I37" s="27">
        <f>'Mean Monthly WTemp'!G53</f>
        <v>49.267032258064503</v>
      </c>
      <c r="J37" s="27">
        <f>'Mean Monthly WTemp'!H53</f>
        <v>53.382199999999997</v>
      </c>
      <c r="K37" s="27">
        <f>'Mean Monthly WTemp'!I53</f>
        <v>60.6662580645161</v>
      </c>
      <c r="L37" s="27">
        <f>'Mean Monthly WTemp'!J53</f>
        <v>67.2864</v>
      </c>
      <c r="M37" s="27">
        <f>'Mean Monthly WTemp'!K53</f>
        <v>73.956064516129004</v>
      </c>
      <c r="N37" s="27">
        <f>'Mean Monthly WTemp'!L53</f>
        <v>78.177354838709704</v>
      </c>
      <c r="O37" s="27">
        <f>'Mean Monthly WTemp'!M53</f>
        <v>74.170199999999994</v>
      </c>
    </row>
    <row r="38" spans="1:15" x14ac:dyDescent="0.25">
      <c r="A38" s="4" t="s">
        <v>11</v>
      </c>
      <c r="B38" s="4">
        <v>2030</v>
      </c>
      <c r="C38" s="4" t="s">
        <v>7</v>
      </c>
      <c r="D38" s="26">
        <f>'Mean Monthly WTemp'!B38</f>
        <v>63.587483870967702</v>
      </c>
      <c r="E38" s="26">
        <f>'Mean Monthly WTemp'!C38</f>
        <v>50.941400000000002</v>
      </c>
      <c r="F38" s="26">
        <f>'Mean Monthly WTemp'!D38</f>
        <v>45.226516129032298</v>
      </c>
      <c r="G38" s="26">
        <f>'Mean Monthly WTemp'!E38</f>
        <v>44.231483870967701</v>
      </c>
      <c r="H38" s="26">
        <f>'Mean Monthly WTemp'!F38</f>
        <v>46.178347107438</v>
      </c>
      <c r="I38" s="26">
        <f>'Mean Monthly WTemp'!G38</f>
        <v>48.064516129032299</v>
      </c>
      <c r="J38" s="26">
        <f>'Mean Monthly WTemp'!H38</f>
        <v>52.286799999999999</v>
      </c>
      <c r="K38" s="26">
        <f>'Mean Monthly WTemp'!I38</f>
        <v>59.698709677419401</v>
      </c>
      <c r="L38" s="26">
        <f>'Mean Monthly WTemp'!J38</f>
        <v>66.403599999999997</v>
      </c>
      <c r="M38" s="26">
        <f>'Mean Monthly WTemp'!K38</f>
        <v>73.418000000000006</v>
      </c>
      <c r="N38" s="26">
        <f>'Mean Monthly WTemp'!L38</f>
        <v>77.797032258064505</v>
      </c>
      <c r="O38" s="26">
        <f>'Mean Monthly WTemp'!M38</f>
        <v>73.456400000000002</v>
      </c>
    </row>
    <row r="39" spans="1:15" x14ac:dyDescent="0.25">
      <c r="A39" s="5" t="s">
        <v>11</v>
      </c>
      <c r="B39" s="5">
        <v>2030</v>
      </c>
      <c r="C39" s="5" t="s">
        <v>8</v>
      </c>
      <c r="D39" s="27">
        <f>'Mean Monthly WTemp'!B54</f>
        <v>64.096516129032295</v>
      </c>
      <c r="E39" s="27">
        <f>'Mean Monthly WTemp'!C54</f>
        <v>51.642000000000003</v>
      </c>
      <c r="F39" s="27">
        <f>'Mean Monthly WTemp'!D54</f>
        <v>45.572000000000003</v>
      </c>
      <c r="G39" s="27">
        <f>'Mean Monthly WTemp'!E54</f>
        <v>44.205548387096798</v>
      </c>
      <c r="H39" s="27">
        <f>'Mean Monthly WTemp'!F54</f>
        <v>46.513057851239701</v>
      </c>
      <c r="I39" s="27">
        <f>'Mean Monthly WTemp'!G54</f>
        <v>48.8116129032258</v>
      </c>
      <c r="J39" s="27">
        <f>'Mean Monthly WTemp'!H54</f>
        <v>52.833799999999997</v>
      </c>
      <c r="K39" s="27">
        <f>'Mean Monthly WTemp'!I54</f>
        <v>60.2284516129032</v>
      </c>
      <c r="L39" s="27">
        <f>'Mean Monthly WTemp'!J54</f>
        <v>67.073599999999999</v>
      </c>
      <c r="M39" s="27">
        <f>'Mean Monthly WTemp'!K54</f>
        <v>73.872451612903205</v>
      </c>
      <c r="N39" s="27">
        <f>'Mean Monthly WTemp'!L54</f>
        <v>78.216064516128995</v>
      </c>
      <c r="O39" s="27">
        <f>'Mean Monthly WTemp'!M54</f>
        <v>74.1648</v>
      </c>
    </row>
    <row r="40" spans="1:15" x14ac:dyDescent="0.25">
      <c r="A40" s="4" t="s">
        <v>12</v>
      </c>
      <c r="B40" s="4">
        <v>2030</v>
      </c>
      <c r="C40" s="4" t="s">
        <v>7</v>
      </c>
      <c r="D40" s="26">
        <f>'Mean Monthly WTemp'!B39</f>
        <v>62.867677419354798</v>
      </c>
      <c r="E40" s="26">
        <f>'Mean Monthly WTemp'!C39</f>
        <v>50.489600000000003</v>
      </c>
      <c r="F40" s="26">
        <f>'Mean Monthly WTemp'!D39</f>
        <v>44.334258064516099</v>
      </c>
      <c r="G40" s="26">
        <f>'Mean Monthly WTemp'!E39</f>
        <v>43.027806451612904</v>
      </c>
      <c r="H40" s="26">
        <f>'Mean Monthly WTemp'!F39</f>
        <v>45.233506493506503</v>
      </c>
      <c r="I40" s="26">
        <f>'Mean Monthly WTemp'!G39</f>
        <v>47.682258064516098</v>
      </c>
      <c r="J40" s="26">
        <f>'Mean Monthly WTemp'!H39</f>
        <v>51.633600000000001</v>
      </c>
      <c r="K40" s="26">
        <f>'Mean Monthly WTemp'!I39</f>
        <v>58.981999999999999</v>
      </c>
      <c r="L40" s="26">
        <f>'Mean Monthly WTemp'!J39</f>
        <v>65.959800000000001</v>
      </c>
      <c r="M40" s="26">
        <f>'Mean Monthly WTemp'!K39</f>
        <v>73.022580645161298</v>
      </c>
      <c r="N40" s="26">
        <f>'Mean Monthly WTemp'!L39</f>
        <v>77.472645161290302</v>
      </c>
      <c r="O40" s="26">
        <f>'Mean Monthly WTemp'!M39</f>
        <v>73.319800000000001</v>
      </c>
    </row>
    <row r="41" spans="1:15" ht="15.75" thickBot="1" x14ac:dyDescent="0.3">
      <c r="A41" s="6" t="s">
        <v>12</v>
      </c>
      <c r="B41" s="6">
        <v>2030</v>
      </c>
      <c r="C41" s="6" t="s">
        <v>8</v>
      </c>
      <c r="D41" s="28">
        <f>'Mean Monthly WTemp'!B55</f>
        <v>63.503096774193601</v>
      </c>
      <c r="E41" s="28">
        <f>'Mean Monthly WTemp'!C55</f>
        <v>50.902999999999999</v>
      </c>
      <c r="F41" s="28">
        <f>'Mean Monthly WTemp'!D55</f>
        <v>44.708193548387101</v>
      </c>
      <c r="G41" s="28">
        <f>'Mean Monthly WTemp'!E55</f>
        <v>43.391290322580602</v>
      </c>
      <c r="H41" s="28">
        <f>'Mean Monthly WTemp'!F55</f>
        <v>45.501487603305797</v>
      </c>
      <c r="I41" s="28">
        <f>'Mean Monthly WTemp'!G55</f>
        <v>48.347096774193503</v>
      </c>
      <c r="J41" s="28">
        <f>'Mean Monthly WTemp'!H55</f>
        <v>52.375799999999998</v>
      </c>
      <c r="K41" s="28">
        <f>'Mean Monthly WTemp'!I55</f>
        <v>59.146709677419402</v>
      </c>
      <c r="L41" s="28">
        <f>'Mean Monthly WTemp'!J55</f>
        <v>66.123599999999996</v>
      </c>
      <c r="M41" s="28">
        <f>'Mean Monthly WTemp'!K55</f>
        <v>73.115870967741898</v>
      </c>
      <c r="N41" s="28">
        <f>'Mean Monthly WTemp'!L55</f>
        <v>77.456193548387105</v>
      </c>
      <c r="O41" s="28">
        <f>'Mean Monthly WTemp'!M55</f>
        <v>73.075800000000001</v>
      </c>
    </row>
    <row r="42" spans="1:15" x14ac:dyDescent="0.25">
      <c r="A42" s="4" t="s">
        <v>6</v>
      </c>
      <c r="B42" s="4">
        <v>2070</v>
      </c>
      <c r="C42" s="4" t="s">
        <v>7</v>
      </c>
      <c r="D42" s="26">
        <f>'Mean Monthly WTemp'!B43</f>
        <v>63.938193548387098</v>
      </c>
      <c r="E42" s="26">
        <f>'Mean Monthly WTemp'!C43</f>
        <v>51.54</v>
      </c>
      <c r="F42" s="26">
        <f>'Mean Monthly WTemp'!D43</f>
        <v>44.888387096774203</v>
      </c>
      <c r="G42" s="26">
        <f>'Mean Monthly WTemp'!E43</f>
        <v>43.578451612903201</v>
      </c>
      <c r="H42" s="26">
        <f>'Mean Monthly WTemp'!F43</f>
        <v>46.219574970484103</v>
      </c>
      <c r="I42" s="26">
        <f>'Mean Monthly WTemp'!G43</f>
        <v>48.640322580645197</v>
      </c>
      <c r="J42" s="26">
        <f>'Mean Monthly WTemp'!H43</f>
        <v>53.148400000000002</v>
      </c>
      <c r="K42" s="26">
        <f>'Mean Monthly WTemp'!I43</f>
        <v>59.8761935483871</v>
      </c>
      <c r="L42" s="26">
        <f>'Mean Monthly WTemp'!J43</f>
        <v>66.819199999999995</v>
      </c>
      <c r="M42" s="26">
        <f>'Mean Monthly WTemp'!K43</f>
        <v>73.7224516129032</v>
      </c>
      <c r="N42" s="26">
        <f>'Mean Monthly WTemp'!L43</f>
        <v>78.109419354838707</v>
      </c>
      <c r="O42" s="26">
        <f>'Mean Monthly WTemp'!M43</f>
        <v>74.070999999999998</v>
      </c>
    </row>
    <row r="43" spans="1:15" x14ac:dyDescent="0.25">
      <c r="A43" s="5" t="s">
        <v>6</v>
      </c>
      <c r="B43" s="5">
        <v>2070</v>
      </c>
      <c r="C43" s="5" t="s">
        <v>8</v>
      </c>
      <c r="D43" s="27">
        <f>'Mean Monthly WTemp'!B59</f>
        <v>63.432451612903201</v>
      </c>
      <c r="E43" s="27">
        <f>'Mean Monthly WTemp'!C59</f>
        <v>50.883800000000001</v>
      </c>
      <c r="F43" s="27">
        <f>'Mean Monthly WTemp'!D59</f>
        <v>44.6764516129032</v>
      </c>
      <c r="G43" s="27">
        <f>'Mean Monthly WTemp'!E59</f>
        <v>43.526774193548398</v>
      </c>
      <c r="H43" s="27">
        <f>'Mean Monthly WTemp'!F59</f>
        <v>45.656835891381299</v>
      </c>
      <c r="I43" s="27">
        <f>'Mean Monthly WTemp'!G59</f>
        <v>48.634709677419401</v>
      </c>
      <c r="J43" s="27">
        <f>'Mean Monthly WTemp'!H59</f>
        <v>52.800199999999997</v>
      </c>
      <c r="K43" s="27">
        <f>'Mean Monthly WTemp'!I59</f>
        <v>59.450193548387098</v>
      </c>
      <c r="L43" s="27">
        <f>'Mean Monthly WTemp'!J59</f>
        <v>66.213800000000006</v>
      </c>
      <c r="M43" s="27">
        <f>'Mean Monthly WTemp'!K59</f>
        <v>72.969935483870998</v>
      </c>
      <c r="N43" s="27">
        <f>'Mean Monthly WTemp'!L59</f>
        <v>77.510967741935502</v>
      </c>
      <c r="O43" s="27">
        <f>'Mean Monthly WTemp'!M59</f>
        <v>73.086600000000004</v>
      </c>
    </row>
    <row r="44" spans="1:15" x14ac:dyDescent="0.25">
      <c r="A44" s="4" t="s">
        <v>9</v>
      </c>
      <c r="B44" s="4">
        <v>2070</v>
      </c>
      <c r="C44" s="4" t="s">
        <v>7</v>
      </c>
      <c r="D44" s="26">
        <f>'Mean Monthly WTemp'!B44</f>
        <v>63.4802580645161</v>
      </c>
      <c r="E44" s="26">
        <f>'Mean Monthly WTemp'!C44</f>
        <v>51.262599999999999</v>
      </c>
      <c r="F44" s="26">
        <f>'Mean Monthly WTemp'!D44</f>
        <v>45.396451612903199</v>
      </c>
      <c r="G44" s="26">
        <f>'Mean Monthly WTemp'!E44</f>
        <v>44.086903225806502</v>
      </c>
      <c r="H44" s="26">
        <f>'Mean Monthly WTemp'!F44</f>
        <v>46.233388429752097</v>
      </c>
      <c r="I44" s="26">
        <f>'Mean Monthly WTemp'!G44</f>
        <v>48.167096774193503</v>
      </c>
      <c r="J44" s="26">
        <f>'Mean Monthly WTemp'!H44</f>
        <v>52.122599999999998</v>
      </c>
      <c r="K44" s="26">
        <f>'Mean Monthly WTemp'!I44</f>
        <v>59.323225806451603</v>
      </c>
      <c r="L44" s="26">
        <f>'Mean Monthly WTemp'!J44</f>
        <v>66.633600000000001</v>
      </c>
      <c r="M44" s="26">
        <f>'Mean Monthly WTemp'!K44</f>
        <v>73.815161290322607</v>
      </c>
      <c r="N44" s="26">
        <f>'Mean Monthly WTemp'!L44</f>
        <v>77.905032258064494</v>
      </c>
      <c r="O44" s="26">
        <f>'Mean Monthly WTemp'!M44</f>
        <v>73.734800000000007</v>
      </c>
    </row>
    <row r="45" spans="1:15" x14ac:dyDescent="0.25">
      <c r="A45" s="5" t="s">
        <v>9</v>
      </c>
      <c r="B45" s="5">
        <v>2070</v>
      </c>
      <c r="C45" s="5" t="s">
        <v>8</v>
      </c>
      <c r="D45" s="27">
        <f>'Mean Monthly WTemp'!B60</f>
        <v>63.321935483871002</v>
      </c>
      <c r="E45" s="27">
        <f>'Mean Monthly WTemp'!C60</f>
        <v>50.911999999999999</v>
      </c>
      <c r="F45" s="27">
        <f>'Mean Monthly WTemp'!D60</f>
        <v>45.118709677419403</v>
      </c>
      <c r="G45" s="27">
        <f>'Mean Monthly WTemp'!E60</f>
        <v>43.864903225806501</v>
      </c>
      <c r="H45" s="27">
        <f>'Mean Monthly WTemp'!F60</f>
        <v>45.670436835891401</v>
      </c>
      <c r="I45" s="27">
        <f>'Mean Monthly WTemp'!G60</f>
        <v>48.158774193548403</v>
      </c>
      <c r="J45" s="27">
        <f>'Mean Monthly WTemp'!H60</f>
        <v>52.363599999999998</v>
      </c>
      <c r="K45" s="27">
        <f>'Mean Monthly WTemp'!I60</f>
        <v>59.037161290322601</v>
      </c>
      <c r="L45" s="27">
        <f>'Mean Monthly WTemp'!J60</f>
        <v>66.202600000000004</v>
      </c>
      <c r="M45" s="27">
        <f>'Mean Monthly WTemp'!K60</f>
        <v>72.914387096774206</v>
      </c>
      <c r="N45" s="27">
        <f>'Mean Monthly WTemp'!L60</f>
        <v>77.136064516128997</v>
      </c>
      <c r="O45" s="27">
        <f>'Mean Monthly WTemp'!M60</f>
        <v>73.226399999999998</v>
      </c>
    </row>
    <row r="46" spans="1:15" x14ac:dyDescent="0.25">
      <c r="A46" s="4" t="s">
        <v>10</v>
      </c>
      <c r="B46" s="4">
        <v>2070</v>
      </c>
      <c r="C46" s="4" t="s">
        <v>7</v>
      </c>
      <c r="D46" s="26">
        <f>'Mean Monthly WTemp'!B45</f>
        <v>66.003161290322595</v>
      </c>
      <c r="E46" s="26">
        <f>'Mean Monthly WTemp'!C45</f>
        <v>53.315600000000003</v>
      </c>
      <c r="F46" s="26">
        <f>'Mean Monthly WTemp'!D45</f>
        <v>46.206451612903201</v>
      </c>
      <c r="G46" s="26">
        <f>'Mean Monthly WTemp'!E45</f>
        <v>45.319612903225803</v>
      </c>
      <c r="H46" s="26">
        <f>'Mean Monthly WTemp'!F45</f>
        <v>47.995985832349497</v>
      </c>
      <c r="I46" s="26">
        <f>'Mean Monthly WTemp'!G45</f>
        <v>50.233612903225797</v>
      </c>
      <c r="J46" s="26">
        <f>'Mean Monthly WTemp'!H45</f>
        <v>55.118400000000001</v>
      </c>
      <c r="K46" s="26">
        <f>'Mean Monthly WTemp'!I45</f>
        <v>62.232258064516103</v>
      </c>
      <c r="L46" s="26">
        <f>'Mean Monthly WTemp'!J45</f>
        <v>68.677999999999997</v>
      </c>
      <c r="M46" s="26">
        <f>'Mean Monthly WTemp'!K45</f>
        <v>75.745032258064498</v>
      </c>
      <c r="N46" s="26">
        <f>'Mean Monthly WTemp'!L45</f>
        <v>80.405870967741905</v>
      </c>
      <c r="O46" s="26">
        <f>'Mean Monthly WTemp'!M45</f>
        <v>76.055199999999999</v>
      </c>
    </row>
    <row r="47" spans="1:15" x14ac:dyDescent="0.25">
      <c r="A47" s="5" t="s">
        <v>10</v>
      </c>
      <c r="B47" s="5">
        <v>2070</v>
      </c>
      <c r="C47" s="5" t="s">
        <v>8</v>
      </c>
      <c r="D47" s="27">
        <f>'Mean Monthly WTemp'!B61</f>
        <v>67.350645161290302</v>
      </c>
      <c r="E47" s="27">
        <f>'Mean Monthly WTemp'!C61</f>
        <v>55.158200000000001</v>
      </c>
      <c r="F47" s="27">
        <f>'Mean Monthly WTemp'!D61</f>
        <v>47.970451612903197</v>
      </c>
      <c r="G47" s="27">
        <f>'Mean Monthly WTemp'!E61</f>
        <v>46.269548387096798</v>
      </c>
      <c r="H47" s="27">
        <f>'Mean Monthly WTemp'!F61</f>
        <v>49.5770956316411</v>
      </c>
      <c r="I47" s="27">
        <f>'Mean Monthly WTemp'!G61</f>
        <v>51.922709677419398</v>
      </c>
      <c r="J47" s="27">
        <f>'Mean Monthly WTemp'!H61</f>
        <v>56.101199999999999</v>
      </c>
      <c r="K47" s="27">
        <f>'Mean Monthly WTemp'!I61</f>
        <v>63.44</v>
      </c>
      <c r="L47" s="27">
        <f>'Mean Monthly WTemp'!J61</f>
        <v>69.900199999999998</v>
      </c>
      <c r="M47" s="27">
        <f>'Mean Monthly WTemp'!K61</f>
        <v>76.273612903225796</v>
      </c>
      <c r="N47" s="27">
        <f>'Mean Monthly WTemp'!L61</f>
        <v>80.855677419354805</v>
      </c>
      <c r="O47" s="27">
        <f>'Mean Monthly WTemp'!M61</f>
        <v>77.040599999999998</v>
      </c>
    </row>
    <row r="48" spans="1:15" x14ac:dyDescent="0.25">
      <c r="A48" s="4" t="s">
        <v>11</v>
      </c>
      <c r="B48" s="4">
        <v>2070</v>
      </c>
      <c r="C48" s="4" t="s">
        <v>7</v>
      </c>
      <c r="D48" s="26">
        <f>'Mean Monthly WTemp'!B46</f>
        <v>65.270774193548405</v>
      </c>
      <c r="E48" s="26">
        <f>'Mean Monthly WTemp'!C46</f>
        <v>53.13</v>
      </c>
      <c r="F48" s="26">
        <f>'Mean Monthly WTemp'!D46</f>
        <v>46.616774193548402</v>
      </c>
      <c r="G48" s="26">
        <f>'Mean Monthly WTemp'!E46</f>
        <v>46.093032258064497</v>
      </c>
      <c r="H48" s="26">
        <f>'Mean Monthly WTemp'!F46</f>
        <v>47.977922077922102</v>
      </c>
      <c r="I48" s="26">
        <f>'Mean Monthly WTemp'!G46</f>
        <v>49.8085806451613</v>
      </c>
      <c r="J48" s="26">
        <f>'Mean Monthly WTemp'!H46</f>
        <v>53.912399999999998</v>
      </c>
      <c r="K48" s="26">
        <f>'Mean Monthly WTemp'!I46</f>
        <v>61.244774193548402</v>
      </c>
      <c r="L48" s="26">
        <f>'Mean Monthly WTemp'!J46</f>
        <v>68.371600000000001</v>
      </c>
      <c r="M48" s="26">
        <f>'Mean Monthly WTemp'!K46</f>
        <v>75.569096774193596</v>
      </c>
      <c r="N48" s="26">
        <f>'Mean Monthly WTemp'!L46</f>
        <v>79.892580645161303</v>
      </c>
      <c r="O48" s="26">
        <f>'Mean Monthly WTemp'!M46</f>
        <v>75.625399999999999</v>
      </c>
    </row>
    <row r="49" spans="1:15" x14ac:dyDescent="0.25">
      <c r="A49" s="5" t="s">
        <v>11</v>
      </c>
      <c r="B49" s="5">
        <v>2070</v>
      </c>
      <c r="C49" s="5" t="s">
        <v>8</v>
      </c>
      <c r="D49" s="27">
        <f>'Mean Monthly WTemp'!B62</f>
        <v>67.852709677419398</v>
      </c>
      <c r="E49" s="27">
        <f>'Mean Monthly WTemp'!C62</f>
        <v>55.125799999999998</v>
      </c>
      <c r="F49" s="27">
        <f>'Mean Monthly WTemp'!D62</f>
        <v>48.397225806451601</v>
      </c>
      <c r="G49" s="27">
        <f>'Mean Monthly WTemp'!E62</f>
        <v>47.202645161290299</v>
      </c>
      <c r="H49" s="27">
        <f>'Mean Monthly WTemp'!F62</f>
        <v>49.8999055489965</v>
      </c>
      <c r="I49" s="27">
        <f>'Mean Monthly WTemp'!G62</f>
        <v>51.7463870967742</v>
      </c>
      <c r="J49" s="27">
        <f>'Mean Monthly WTemp'!H62</f>
        <v>56.184800000000003</v>
      </c>
      <c r="K49" s="27">
        <f>'Mean Monthly WTemp'!I62</f>
        <v>63.3612258064516</v>
      </c>
      <c r="L49" s="27">
        <f>'Mean Monthly WTemp'!J62</f>
        <v>69.911799999999999</v>
      </c>
      <c r="M49" s="27">
        <f>'Mean Monthly WTemp'!K62</f>
        <v>77.033290322580598</v>
      </c>
      <c r="N49" s="27">
        <f>'Mean Monthly WTemp'!L62</f>
        <v>81.405741935483903</v>
      </c>
      <c r="O49" s="27">
        <f>'Mean Monthly WTemp'!M62</f>
        <v>77.511399999999995</v>
      </c>
    </row>
    <row r="50" spans="1:15" x14ac:dyDescent="0.25">
      <c r="A50" s="4" t="s">
        <v>12</v>
      </c>
      <c r="B50" s="4">
        <v>2070</v>
      </c>
      <c r="C50" s="4" t="s">
        <v>7</v>
      </c>
      <c r="D50" s="26">
        <f>'Mean Monthly WTemp'!B47</f>
        <v>64.346193548387106</v>
      </c>
      <c r="E50" s="26">
        <f>'Mean Monthly WTemp'!C47</f>
        <v>52.045000000000002</v>
      </c>
      <c r="F50" s="26">
        <f>'Mean Monthly WTemp'!D47</f>
        <v>45.9658709677419</v>
      </c>
      <c r="G50" s="26">
        <f>'Mean Monthly WTemp'!E47</f>
        <v>44.406451612903197</v>
      </c>
      <c r="H50" s="26">
        <f>'Mean Monthly WTemp'!F47</f>
        <v>46.709208972845303</v>
      </c>
      <c r="I50" s="26">
        <f>'Mean Monthly WTemp'!G47</f>
        <v>48.796516129032298</v>
      </c>
      <c r="J50" s="26">
        <f>'Mean Monthly WTemp'!H47</f>
        <v>53.098799999999997</v>
      </c>
      <c r="K50" s="26">
        <f>'Mean Monthly WTemp'!I47</f>
        <v>60.414064516129002</v>
      </c>
      <c r="L50" s="26">
        <f>'Mean Monthly WTemp'!J47</f>
        <v>67.632599999999996</v>
      </c>
      <c r="M50" s="26">
        <f>'Mean Monthly WTemp'!K47</f>
        <v>74.402000000000001</v>
      </c>
      <c r="N50" s="26">
        <f>'Mean Monthly WTemp'!L47</f>
        <v>78.875483870967699</v>
      </c>
      <c r="O50" s="26">
        <f>'Mean Monthly WTemp'!M47</f>
        <v>74.681600000000003</v>
      </c>
    </row>
    <row r="51" spans="1:15" ht="15.75" thickBot="1" x14ac:dyDescent="0.3">
      <c r="A51" s="6" t="s">
        <v>12</v>
      </c>
      <c r="B51" s="6">
        <v>2070</v>
      </c>
      <c r="C51" s="6" t="s">
        <v>8</v>
      </c>
      <c r="D51" s="28">
        <f>'Mean Monthly WTemp'!B63</f>
        <v>64.664000000000001</v>
      </c>
      <c r="E51" s="28">
        <f>'Mean Monthly WTemp'!C63</f>
        <v>52.348799999999997</v>
      </c>
      <c r="F51" s="28">
        <f>'Mean Monthly WTemp'!D63</f>
        <v>46.114129032258099</v>
      </c>
      <c r="G51" s="28">
        <f>'Mean Monthly WTemp'!E63</f>
        <v>44.827419354838703</v>
      </c>
      <c r="H51" s="28">
        <f>'Mean Monthly WTemp'!F63</f>
        <v>46.758512396694201</v>
      </c>
      <c r="I51" s="28">
        <f>'Mean Monthly WTemp'!G63</f>
        <v>49.347548387096801</v>
      </c>
      <c r="J51" s="28">
        <f>'Mean Monthly WTemp'!H63</f>
        <v>53.623199999999997</v>
      </c>
      <c r="K51" s="28">
        <f>'Mean Monthly WTemp'!I63</f>
        <v>61.159225806451602</v>
      </c>
      <c r="L51" s="28">
        <f>'Mean Monthly WTemp'!J63</f>
        <v>67.643799999999999</v>
      </c>
      <c r="M51" s="28">
        <f>'Mean Monthly WTemp'!K63</f>
        <v>74.143612903225801</v>
      </c>
      <c r="N51" s="28">
        <f>'Mean Monthly WTemp'!L63</f>
        <v>78.5394838709677</v>
      </c>
      <c r="O51" s="28">
        <f>'Mean Monthly WTemp'!M63</f>
        <v>74.672200000000004</v>
      </c>
    </row>
  </sheetData>
  <mergeCells count="28">
    <mergeCell ref="L5:L6"/>
    <mergeCell ref="M5:M6"/>
    <mergeCell ref="N5:N6"/>
    <mergeCell ref="O5:O6"/>
    <mergeCell ref="A5:A6"/>
    <mergeCell ref="B5:B6"/>
    <mergeCell ref="H5:H6"/>
    <mergeCell ref="I5:I6"/>
    <mergeCell ref="J5:J6"/>
    <mergeCell ref="K5:K6"/>
    <mergeCell ref="D5:D6"/>
    <mergeCell ref="E5:E6"/>
    <mergeCell ref="F5:F6"/>
    <mergeCell ref="G5:G6"/>
    <mergeCell ref="A29:A30"/>
    <mergeCell ref="B29:B30"/>
    <mergeCell ref="D29:D30"/>
    <mergeCell ref="E29:E30"/>
    <mergeCell ref="F29:F30"/>
    <mergeCell ref="L29:L30"/>
    <mergeCell ref="M29:M30"/>
    <mergeCell ref="N29:N30"/>
    <mergeCell ref="O29:O30"/>
    <mergeCell ref="G29:G30"/>
    <mergeCell ref="H29:H30"/>
    <mergeCell ref="I29:I30"/>
    <mergeCell ref="J29:J30"/>
    <mergeCell ref="K29:K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3"/>
  <sheetViews>
    <sheetView topLeftCell="A31" workbookViewId="0">
      <selection activeCell="B58" sqref="B58:M63"/>
    </sheetView>
  </sheetViews>
  <sheetFormatPr defaultRowHeight="15" x14ac:dyDescent="0.25"/>
  <cols>
    <col min="1" max="1" width="10.7109375" bestFit="1" customWidth="1"/>
  </cols>
  <sheetData>
    <row r="1" spans="1:13" x14ac:dyDescent="0.25">
      <c r="A1" t="s">
        <v>115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111</v>
      </c>
      <c r="J1" t="s">
        <v>109</v>
      </c>
      <c r="K1" t="s">
        <v>109</v>
      </c>
      <c r="L1" t="s">
        <v>112</v>
      </c>
      <c r="M1" t="s">
        <v>113</v>
      </c>
    </row>
    <row r="2" spans="1:13" x14ac:dyDescent="0.25">
      <c r="A2" t="s">
        <v>114</v>
      </c>
      <c r="B2">
        <v>60.330645161290299</v>
      </c>
      <c r="C2">
        <v>49.030799999999999</v>
      </c>
      <c r="D2">
        <v>43.640193548387103</v>
      </c>
      <c r="E2">
        <v>42.932193548387097</v>
      </c>
      <c r="F2">
        <v>44.915371900826401</v>
      </c>
      <c r="G2">
        <v>47.384</v>
      </c>
      <c r="H2">
        <v>51.093600000000002</v>
      </c>
      <c r="I2">
        <v>57.274322580645197</v>
      </c>
      <c r="J2">
        <v>63.998600000000003</v>
      </c>
      <c r="K2">
        <v>70.133483870967694</v>
      </c>
      <c r="L2">
        <v>73.488064516129</v>
      </c>
      <c r="M2">
        <v>69.239400000000003</v>
      </c>
    </row>
    <row r="3" spans="1:13" x14ac:dyDescent="0.25">
      <c r="A3" t="s">
        <v>19</v>
      </c>
      <c r="B3">
        <v>62.318967741935502</v>
      </c>
      <c r="C3">
        <v>49.810400000000001</v>
      </c>
      <c r="D3">
        <v>43.67</v>
      </c>
      <c r="E3">
        <v>42.552451612903198</v>
      </c>
      <c r="F3">
        <v>44.669279811098001</v>
      </c>
      <c r="G3">
        <v>47.361548387096803</v>
      </c>
      <c r="H3">
        <v>51.535800000000002</v>
      </c>
      <c r="I3">
        <v>58.031870967741902</v>
      </c>
      <c r="J3">
        <v>65.047600000000003</v>
      </c>
      <c r="K3">
        <v>72.201548387096807</v>
      </c>
      <c r="L3">
        <v>76.535290322580707</v>
      </c>
      <c r="M3">
        <v>72.039000000000001</v>
      </c>
    </row>
    <row r="4" spans="1:13" x14ac:dyDescent="0.25">
      <c r="A4" t="s">
        <v>22</v>
      </c>
      <c r="B4">
        <v>62.301741935483903</v>
      </c>
      <c r="C4">
        <v>49.814599999999999</v>
      </c>
      <c r="D4">
        <v>44.037161290322601</v>
      </c>
      <c r="E4">
        <v>42.702258064516101</v>
      </c>
      <c r="F4">
        <v>44.699881936245603</v>
      </c>
      <c r="G4">
        <v>47.1602580645161</v>
      </c>
      <c r="H4">
        <v>50.914999999999999</v>
      </c>
      <c r="I4">
        <v>57.8</v>
      </c>
      <c r="J4">
        <v>64.849400000000003</v>
      </c>
      <c r="K4">
        <v>72.094903225806405</v>
      </c>
      <c r="L4">
        <v>76.127870967741899</v>
      </c>
      <c r="M4">
        <v>72.239199999999997</v>
      </c>
    </row>
    <row r="5" spans="1:13" x14ac:dyDescent="0.25">
      <c r="A5" t="s">
        <v>23</v>
      </c>
      <c r="B5">
        <v>63.858064516128998</v>
      </c>
      <c r="C5">
        <v>51.187399999999997</v>
      </c>
      <c r="D5">
        <v>44.586064516128999</v>
      </c>
      <c r="E5">
        <v>43.310193548387097</v>
      </c>
      <c r="F5">
        <v>46.249752066115697</v>
      </c>
      <c r="G5">
        <v>48.853419354838699</v>
      </c>
      <c r="H5">
        <v>53.0852</v>
      </c>
      <c r="I5">
        <v>60.003935483870997</v>
      </c>
      <c r="J5">
        <v>66.668999999999997</v>
      </c>
      <c r="K5">
        <v>73.774129032258102</v>
      </c>
      <c r="L5">
        <v>78.176000000000002</v>
      </c>
      <c r="M5">
        <v>73.800399999999996</v>
      </c>
    </row>
    <row r="6" spans="1:13" x14ac:dyDescent="0.25">
      <c r="A6" t="s">
        <v>24</v>
      </c>
      <c r="B6">
        <v>63.578774193548398</v>
      </c>
      <c r="C6">
        <v>50.939599999999999</v>
      </c>
      <c r="D6">
        <v>45.234838709677398</v>
      </c>
      <c r="E6">
        <v>44.236322580645201</v>
      </c>
      <c r="F6">
        <v>46.189397874852403</v>
      </c>
      <c r="G6">
        <v>48.072645161290303</v>
      </c>
      <c r="H6">
        <v>52.289400000000001</v>
      </c>
      <c r="I6">
        <v>59.697161290322597</v>
      </c>
      <c r="J6">
        <v>66.396000000000001</v>
      </c>
      <c r="K6">
        <v>73.415870967741895</v>
      </c>
      <c r="L6">
        <v>77.78</v>
      </c>
      <c r="M6">
        <v>73.430400000000006</v>
      </c>
    </row>
    <row r="7" spans="1:13" x14ac:dyDescent="0.25">
      <c r="A7" t="s">
        <v>25</v>
      </c>
      <c r="B7">
        <v>62.861483870967703</v>
      </c>
      <c r="C7">
        <v>50.494</v>
      </c>
      <c r="D7">
        <v>44.3402580645161</v>
      </c>
      <c r="E7">
        <v>43.028387096774203</v>
      </c>
      <c r="F7">
        <v>45.240306965761498</v>
      </c>
      <c r="G7">
        <v>47.686129032258101</v>
      </c>
      <c r="H7">
        <v>51.635599999999997</v>
      </c>
      <c r="I7">
        <v>58.978322580645198</v>
      </c>
      <c r="J7">
        <v>65.953000000000003</v>
      </c>
      <c r="K7">
        <v>73.018709677419395</v>
      </c>
      <c r="L7">
        <v>77.466838709677404</v>
      </c>
      <c r="M7">
        <v>73.297799999999995</v>
      </c>
    </row>
    <row r="9" spans="1:13" x14ac:dyDescent="0.25">
      <c r="A9" t="s">
        <v>116</v>
      </c>
      <c r="B9" t="s">
        <v>106</v>
      </c>
      <c r="C9" t="s">
        <v>107</v>
      </c>
      <c r="D9" t="s">
        <v>108</v>
      </c>
      <c r="E9" t="s">
        <v>109</v>
      </c>
      <c r="F9" t="s">
        <v>110</v>
      </c>
      <c r="G9" t="s">
        <v>111</v>
      </c>
      <c r="H9" t="s">
        <v>112</v>
      </c>
      <c r="I9" t="s">
        <v>111</v>
      </c>
      <c r="J9" t="s">
        <v>109</v>
      </c>
      <c r="K9" t="s">
        <v>109</v>
      </c>
      <c r="L9" t="s">
        <v>112</v>
      </c>
      <c r="M9" t="s">
        <v>113</v>
      </c>
    </row>
    <row r="10" spans="1:13" x14ac:dyDescent="0.25">
      <c r="A10" t="s">
        <v>114</v>
      </c>
      <c r="B10">
        <v>60.330645161290299</v>
      </c>
      <c r="C10">
        <v>49.030799999999999</v>
      </c>
      <c r="D10">
        <v>43.640193548387103</v>
      </c>
      <c r="E10">
        <v>42.932193548387097</v>
      </c>
      <c r="F10">
        <v>44.915371900826401</v>
      </c>
      <c r="G10">
        <v>47.384</v>
      </c>
      <c r="H10">
        <v>51.093600000000002</v>
      </c>
      <c r="I10">
        <v>57.274322580645197</v>
      </c>
      <c r="J10">
        <v>63.998600000000003</v>
      </c>
      <c r="K10">
        <v>70.133483870967694</v>
      </c>
      <c r="L10">
        <v>73.488064516129</v>
      </c>
      <c r="M10">
        <v>69.239400000000003</v>
      </c>
    </row>
    <row r="11" spans="1:13" x14ac:dyDescent="0.25">
      <c r="A11" t="s">
        <v>19</v>
      </c>
      <c r="B11">
        <v>63.931032258064498</v>
      </c>
      <c r="C11">
        <v>51.537799999999997</v>
      </c>
      <c r="D11">
        <v>44.895548387096802</v>
      </c>
      <c r="E11">
        <v>43.585419354838699</v>
      </c>
      <c r="F11">
        <v>46.221275088547799</v>
      </c>
      <c r="G11">
        <v>48.653483870967698</v>
      </c>
      <c r="H11">
        <v>53.16</v>
      </c>
      <c r="I11">
        <v>59.8761935483871</v>
      </c>
      <c r="J11">
        <v>66.791799999999995</v>
      </c>
      <c r="K11">
        <v>73.7129677419355</v>
      </c>
      <c r="L11">
        <v>78.101483870967698</v>
      </c>
      <c r="M11">
        <v>74.0458</v>
      </c>
    </row>
    <row r="12" spans="1:13" x14ac:dyDescent="0.25">
      <c r="A12" t="s">
        <v>22</v>
      </c>
      <c r="B12">
        <v>63.468064516128997</v>
      </c>
      <c r="C12">
        <v>51.264800000000001</v>
      </c>
      <c r="D12">
        <v>45.4018709677419</v>
      </c>
      <c r="E12">
        <v>44.094838709677397</v>
      </c>
      <c r="F12">
        <v>46.235726092089699</v>
      </c>
      <c r="G12">
        <v>48.173870967741898</v>
      </c>
      <c r="H12">
        <v>52.123399999999997</v>
      </c>
      <c r="I12">
        <v>59.322064516128997</v>
      </c>
      <c r="J12">
        <v>66.631</v>
      </c>
      <c r="K12">
        <v>73.817870967741896</v>
      </c>
      <c r="L12">
        <v>77.896516129032307</v>
      </c>
      <c r="M12">
        <v>73.702799999999996</v>
      </c>
    </row>
    <row r="13" spans="1:13" x14ac:dyDescent="0.25">
      <c r="A13" t="s">
        <v>23</v>
      </c>
      <c r="B13">
        <v>66.002967741935507</v>
      </c>
      <c r="C13">
        <v>53.327199999999998</v>
      </c>
      <c r="D13">
        <v>46.215741935483898</v>
      </c>
      <c r="E13">
        <v>45.328129032258097</v>
      </c>
      <c r="F13">
        <v>48.018087367178303</v>
      </c>
      <c r="G13">
        <v>50.254516129032297</v>
      </c>
      <c r="H13">
        <v>55.1432</v>
      </c>
      <c r="I13">
        <v>62.224516129032303</v>
      </c>
      <c r="J13">
        <v>68.645200000000003</v>
      </c>
      <c r="K13">
        <v>75.694903225806499</v>
      </c>
      <c r="L13">
        <v>80.386129032258097</v>
      </c>
      <c r="M13">
        <v>76.001800000000003</v>
      </c>
    </row>
    <row r="14" spans="1:13" x14ac:dyDescent="0.25">
      <c r="A14" t="s">
        <v>24</v>
      </c>
      <c r="B14">
        <v>65.254516129032297</v>
      </c>
      <c r="C14">
        <v>53.133600000000001</v>
      </c>
      <c r="D14">
        <v>46.628967741935497</v>
      </c>
      <c r="E14">
        <v>46.100580645161301</v>
      </c>
      <c r="F14">
        <v>48.000661157024801</v>
      </c>
      <c r="G14">
        <v>49.8211612903226</v>
      </c>
      <c r="H14">
        <v>53.921599999999998</v>
      </c>
      <c r="I14">
        <v>61.242645161290298</v>
      </c>
      <c r="J14">
        <v>68.326800000000006</v>
      </c>
      <c r="K14">
        <v>75.567741935483895</v>
      </c>
      <c r="L14">
        <v>79.8815483870968</v>
      </c>
      <c r="M14">
        <v>75.587599999999995</v>
      </c>
    </row>
    <row r="15" spans="1:13" x14ac:dyDescent="0.25">
      <c r="A15" t="s">
        <v>25</v>
      </c>
      <c r="B15">
        <v>64.336709677419293</v>
      </c>
      <c r="C15">
        <v>52.046799999999998</v>
      </c>
      <c r="D15">
        <v>45.972645161290302</v>
      </c>
      <c r="E15">
        <v>44.415354838709703</v>
      </c>
      <c r="F15">
        <v>46.723022432113297</v>
      </c>
      <c r="G15">
        <v>48.808516129032299</v>
      </c>
      <c r="H15">
        <v>53.103999999999999</v>
      </c>
      <c r="I15">
        <v>60.413677419354798</v>
      </c>
      <c r="J15">
        <v>67.602999999999994</v>
      </c>
      <c r="K15">
        <v>74.4054838709677</v>
      </c>
      <c r="L15">
        <v>78.870451612903196</v>
      </c>
      <c r="M15">
        <v>74.650800000000004</v>
      </c>
    </row>
    <row r="17" spans="1:13" x14ac:dyDescent="0.25">
      <c r="A17" t="s">
        <v>117</v>
      </c>
      <c r="B17" t="s">
        <v>106</v>
      </c>
      <c r="C17" t="s">
        <v>107</v>
      </c>
      <c r="D17" t="s">
        <v>108</v>
      </c>
      <c r="E17" t="s">
        <v>109</v>
      </c>
      <c r="F17" t="s">
        <v>110</v>
      </c>
      <c r="G17" t="s">
        <v>111</v>
      </c>
      <c r="H17" t="s">
        <v>112</v>
      </c>
      <c r="I17" t="s">
        <v>111</v>
      </c>
      <c r="J17" t="s">
        <v>109</v>
      </c>
      <c r="K17" t="s">
        <v>109</v>
      </c>
      <c r="L17" t="s">
        <v>112</v>
      </c>
      <c r="M17" t="s">
        <v>113</v>
      </c>
    </row>
    <row r="18" spans="1:13" x14ac:dyDescent="0.25">
      <c r="A18" t="s">
        <v>114</v>
      </c>
      <c r="B18">
        <v>60.330645161290299</v>
      </c>
      <c r="C18">
        <v>49.030799999999999</v>
      </c>
      <c r="D18">
        <v>43.640193548387103</v>
      </c>
      <c r="E18">
        <v>42.932193548387097</v>
      </c>
      <c r="F18">
        <v>44.915371900826401</v>
      </c>
      <c r="G18">
        <v>47.384</v>
      </c>
      <c r="H18">
        <v>51.093600000000002</v>
      </c>
      <c r="I18">
        <v>57.274322580645197</v>
      </c>
      <c r="J18">
        <v>63.998600000000003</v>
      </c>
      <c r="K18">
        <v>70.133483870967694</v>
      </c>
      <c r="L18">
        <v>73.488064516129</v>
      </c>
      <c r="M18">
        <v>69.239400000000003</v>
      </c>
    </row>
    <row r="19" spans="1:13" x14ac:dyDescent="0.25">
      <c r="A19" t="s">
        <v>19</v>
      </c>
      <c r="B19">
        <v>62.956129032258097</v>
      </c>
      <c r="C19">
        <v>50.304000000000002</v>
      </c>
      <c r="D19">
        <v>43.730967741935501</v>
      </c>
      <c r="E19">
        <v>42.3683870967742</v>
      </c>
      <c r="F19">
        <v>44.760873671782797</v>
      </c>
      <c r="G19">
        <v>47.7290967741936</v>
      </c>
      <c r="H19">
        <v>51.772199999999998</v>
      </c>
      <c r="I19">
        <v>58.550967741935501</v>
      </c>
      <c r="J19">
        <v>65.459199999999996</v>
      </c>
      <c r="K19">
        <v>72.233870967741893</v>
      </c>
      <c r="L19">
        <v>77.175354838709694</v>
      </c>
      <c r="M19">
        <v>72.593400000000003</v>
      </c>
    </row>
    <row r="20" spans="1:13" x14ac:dyDescent="0.25">
      <c r="A20" t="s">
        <v>22</v>
      </c>
      <c r="B20">
        <v>62.608709677419398</v>
      </c>
      <c r="C20">
        <v>50.269399999999997</v>
      </c>
      <c r="D20">
        <v>44.636193548387098</v>
      </c>
      <c r="E20">
        <v>43.0574193548387</v>
      </c>
      <c r="F20">
        <v>45.242857142857098</v>
      </c>
      <c r="G20">
        <v>47.488709677419401</v>
      </c>
      <c r="H20">
        <v>51.570599999999999</v>
      </c>
      <c r="I20">
        <v>57.926387096774199</v>
      </c>
      <c r="J20">
        <v>64.847800000000007</v>
      </c>
      <c r="K20">
        <v>72.098387096774204</v>
      </c>
      <c r="L20">
        <v>76.717419354838697</v>
      </c>
      <c r="M20">
        <v>72.611999999999995</v>
      </c>
    </row>
    <row r="21" spans="1:13" x14ac:dyDescent="0.25">
      <c r="A21" t="s">
        <v>23</v>
      </c>
      <c r="B21">
        <v>63.919032258064497</v>
      </c>
      <c r="C21">
        <v>51.567</v>
      </c>
      <c r="D21">
        <v>44.911225806451597</v>
      </c>
      <c r="E21">
        <v>44.277935483870998</v>
      </c>
      <c r="F21">
        <v>46.758937426210203</v>
      </c>
      <c r="G21">
        <v>49.285032258064497</v>
      </c>
      <c r="H21">
        <v>53.384799999999998</v>
      </c>
      <c r="I21">
        <v>60.6650967741936</v>
      </c>
      <c r="J21">
        <v>67.263400000000004</v>
      </c>
      <c r="K21">
        <v>73.9521935483871</v>
      </c>
      <c r="L21">
        <v>78.172129032258098</v>
      </c>
      <c r="M21">
        <v>74.147800000000004</v>
      </c>
    </row>
    <row r="22" spans="1:13" x14ac:dyDescent="0.25">
      <c r="A22" t="s">
        <v>24</v>
      </c>
      <c r="B22">
        <v>64.083161290322593</v>
      </c>
      <c r="C22">
        <v>51.644599999999997</v>
      </c>
      <c r="D22">
        <v>45.579161290322602</v>
      </c>
      <c r="E22">
        <v>44.205935483871002</v>
      </c>
      <c r="F22">
        <v>46.525383707201897</v>
      </c>
      <c r="G22">
        <v>48.822645161290303</v>
      </c>
      <c r="H22">
        <v>52.836399999999998</v>
      </c>
      <c r="I22">
        <v>60.2284516129032</v>
      </c>
      <c r="J22">
        <v>67.065799999999996</v>
      </c>
      <c r="K22">
        <v>73.871483870967694</v>
      </c>
      <c r="L22">
        <v>78.207161290322603</v>
      </c>
      <c r="M22">
        <v>74.138199999999998</v>
      </c>
    </row>
    <row r="23" spans="1:13" x14ac:dyDescent="0.25">
      <c r="A23" t="s">
        <v>25</v>
      </c>
      <c r="B23">
        <v>63.494387096774197</v>
      </c>
      <c r="C23">
        <v>50.902799999999999</v>
      </c>
      <c r="D23">
        <v>44.7153548387097</v>
      </c>
      <c r="E23">
        <v>43.393032258064501</v>
      </c>
      <c r="F23">
        <v>45.506162927981102</v>
      </c>
      <c r="G23">
        <v>48.354451612903198</v>
      </c>
      <c r="H23">
        <v>52.3782</v>
      </c>
      <c r="I23">
        <v>59.148838709677399</v>
      </c>
      <c r="J23">
        <v>66.108400000000003</v>
      </c>
      <c r="K23">
        <v>73.119741935483901</v>
      </c>
      <c r="L23">
        <v>77.451161290322602</v>
      </c>
      <c r="M23">
        <v>73.058800000000005</v>
      </c>
    </row>
    <row r="25" spans="1:13" x14ac:dyDescent="0.25">
      <c r="A25" t="s">
        <v>118</v>
      </c>
      <c r="B25" t="s">
        <v>106</v>
      </c>
      <c r="C25" t="s">
        <v>107</v>
      </c>
      <c r="D25" t="s">
        <v>108</v>
      </c>
      <c r="E25" t="s">
        <v>109</v>
      </c>
      <c r="F25" t="s">
        <v>110</v>
      </c>
      <c r="G25" t="s">
        <v>111</v>
      </c>
      <c r="H25" t="s">
        <v>112</v>
      </c>
      <c r="I25" t="s">
        <v>111</v>
      </c>
      <c r="J25" t="s">
        <v>109</v>
      </c>
      <c r="K25" t="s">
        <v>109</v>
      </c>
      <c r="L25" t="s">
        <v>112</v>
      </c>
      <c r="M25" t="s">
        <v>113</v>
      </c>
    </row>
    <row r="26" spans="1:13" x14ac:dyDescent="0.25">
      <c r="A26" t="s">
        <v>114</v>
      </c>
      <c r="B26">
        <v>60.330645161290299</v>
      </c>
      <c r="C26">
        <v>49.030799999999999</v>
      </c>
      <c r="D26">
        <v>43.640193548387103</v>
      </c>
      <c r="E26">
        <v>42.932193548387097</v>
      </c>
      <c r="F26">
        <v>44.915371900826401</v>
      </c>
      <c r="G26">
        <v>47.384</v>
      </c>
      <c r="H26">
        <v>51.093600000000002</v>
      </c>
      <c r="I26">
        <v>57.274322580645197</v>
      </c>
      <c r="J26">
        <v>63.998600000000003</v>
      </c>
      <c r="K26">
        <v>70.133483870967694</v>
      </c>
      <c r="L26">
        <v>73.488064516129</v>
      </c>
      <c r="M26">
        <v>69.239400000000003</v>
      </c>
    </row>
    <row r="27" spans="1:13" x14ac:dyDescent="0.25">
      <c r="A27" t="s">
        <v>19</v>
      </c>
      <c r="B27">
        <v>63.4001290322581</v>
      </c>
      <c r="C27">
        <v>50.888599999999997</v>
      </c>
      <c r="D27">
        <v>44.6847741935484</v>
      </c>
      <c r="E27">
        <v>43.535096774193498</v>
      </c>
      <c r="F27">
        <v>45.658748524203098</v>
      </c>
      <c r="G27">
        <v>48.643225806451603</v>
      </c>
      <c r="H27">
        <v>52.805799999999998</v>
      </c>
      <c r="I27">
        <v>59.447677419354797</v>
      </c>
      <c r="J27">
        <v>66.188599999999994</v>
      </c>
      <c r="K27">
        <v>72.974387096774194</v>
      </c>
      <c r="L27">
        <v>77.502064516128996</v>
      </c>
      <c r="M27">
        <v>73.067400000000006</v>
      </c>
    </row>
    <row r="28" spans="1:13" x14ac:dyDescent="0.25">
      <c r="A28" t="s">
        <v>22</v>
      </c>
      <c r="B28">
        <v>63.309935483871001</v>
      </c>
      <c r="C28">
        <v>50.917999999999999</v>
      </c>
      <c r="D28">
        <v>45.118709677419403</v>
      </c>
      <c r="E28">
        <v>43.865290322580599</v>
      </c>
      <c r="F28">
        <v>45.6761747343566</v>
      </c>
      <c r="G28">
        <v>48.164387096774199</v>
      </c>
      <c r="H28">
        <v>52.366799999999998</v>
      </c>
      <c r="I28">
        <v>59.037354838709703</v>
      </c>
      <c r="J28">
        <v>66.203800000000001</v>
      </c>
      <c r="K28">
        <v>72.935096774193596</v>
      </c>
      <c r="L28">
        <v>77.134903225806497</v>
      </c>
      <c r="M28">
        <v>73.203000000000003</v>
      </c>
    </row>
    <row r="29" spans="1:13" x14ac:dyDescent="0.25">
      <c r="A29" t="s">
        <v>23</v>
      </c>
      <c r="B29">
        <v>67.334774193548398</v>
      </c>
      <c r="C29">
        <v>55.167999999999999</v>
      </c>
      <c r="D29">
        <v>47.981483870967701</v>
      </c>
      <c r="E29">
        <v>46.279419354838701</v>
      </c>
      <c r="F29">
        <v>49.600897284533701</v>
      </c>
      <c r="G29">
        <v>51.958903225806502</v>
      </c>
      <c r="H29">
        <v>56.115400000000001</v>
      </c>
      <c r="I29">
        <v>63.4150322580645</v>
      </c>
      <c r="J29">
        <v>69.818200000000004</v>
      </c>
      <c r="K29">
        <v>76.223290322580596</v>
      </c>
      <c r="L29">
        <v>80.8421290322581</v>
      </c>
      <c r="M29">
        <v>77.009600000000006</v>
      </c>
    </row>
    <row r="30" spans="1:13" x14ac:dyDescent="0.25">
      <c r="A30" t="s">
        <v>24</v>
      </c>
      <c r="B30">
        <v>67.823677419354794</v>
      </c>
      <c r="C30">
        <v>55.138199999999998</v>
      </c>
      <c r="D30">
        <v>48.409225806451602</v>
      </c>
      <c r="E30">
        <v>47.217548387096798</v>
      </c>
      <c r="F30">
        <v>49.921582054309297</v>
      </c>
      <c r="G30">
        <v>51.77</v>
      </c>
      <c r="H30">
        <v>56.194600000000001</v>
      </c>
      <c r="I30">
        <v>63.354258064516102</v>
      </c>
      <c r="J30">
        <v>69.863</v>
      </c>
      <c r="K30">
        <v>77.029612903225797</v>
      </c>
      <c r="L30">
        <v>81.408258064516104</v>
      </c>
      <c r="M30">
        <v>77.454999999999998</v>
      </c>
    </row>
    <row r="31" spans="1:13" x14ac:dyDescent="0.25">
      <c r="A31" t="s">
        <v>25</v>
      </c>
      <c r="B31">
        <v>64.651806451612899</v>
      </c>
      <c r="C31">
        <v>52.351399999999998</v>
      </c>
      <c r="D31">
        <v>46.123612903225798</v>
      </c>
      <c r="E31">
        <v>44.838838709677397</v>
      </c>
      <c r="F31">
        <v>46.775726092089698</v>
      </c>
      <c r="G31">
        <v>49.358193548387099</v>
      </c>
      <c r="H31">
        <v>53.632199999999997</v>
      </c>
      <c r="I31">
        <v>61.158645161290302</v>
      </c>
      <c r="J31">
        <v>67.616</v>
      </c>
      <c r="K31">
        <v>74.154838709677406</v>
      </c>
      <c r="L31">
        <v>78.526516129032302</v>
      </c>
      <c r="M31">
        <v>74.634600000000006</v>
      </c>
    </row>
    <row r="32" spans="1:13" s="35" customFormat="1" x14ac:dyDescent="0.25"/>
    <row r="33" spans="1:13" ht="14.45" x14ac:dyDescent="0.3">
      <c r="A33" t="s">
        <v>115</v>
      </c>
      <c r="B33" t="s">
        <v>106</v>
      </c>
      <c r="C33" t="s">
        <v>107</v>
      </c>
      <c r="D33" t="s">
        <v>108</v>
      </c>
      <c r="E33" t="s">
        <v>109</v>
      </c>
      <c r="F33" t="s">
        <v>110</v>
      </c>
      <c r="G33" t="s">
        <v>111</v>
      </c>
      <c r="H33" t="s">
        <v>112</v>
      </c>
      <c r="I33" t="s">
        <v>111</v>
      </c>
      <c r="J33" t="s">
        <v>109</v>
      </c>
      <c r="K33" t="s">
        <v>109</v>
      </c>
      <c r="L33" t="s">
        <v>112</v>
      </c>
      <c r="M33" t="s">
        <v>113</v>
      </c>
    </row>
    <row r="34" spans="1:13" x14ac:dyDescent="0.25">
      <c r="A34" t="s">
        <v>114</v>
      </c>
      <c r="B34">
        <v>60.215483870967702</v>
      </c>
      <c r="C34">
        <v>48.859200000000001</v>
      </c>
      <c r="D34">
        <v>43.576322580645197</v>
      </c>
      <c r="E34">
        <v>42.9246451612903</v>
      </c>
      <c r="F34">
        <v>44.913459268004701</v>
      </c>
      <c r="G34">
        <v>47.372967741935497</v>
      </c>
      <c r="H34">
        <v>51.095399999999998</v>
      </c>
      <c r="I34">
        <v>57.340516129032302</v>
      </c>
      <c r="J34">
        <v>64.100999999999999</v>
      </c>
      <c r="K34">
        <v>70.268580645161293</v>
      </c>
      <c r="L34">
        <v>73.501999999999995</v>
      </c>
      <c r="M34">
        <v>69.1678</v>
      </c>
    </row>
    <row r="35" spans="1:13" x14ac:dyDescent="0.25">
      <c r="A35" t="s">
        <v>19</v>
      </c>
      <c r="B35">
        <v>62.311806451612902</v>
      </c>
      <c r="C35">
        <v>49.815199999999997</v>
      </c>
      <c r="D35">
        <v>43.666516129032303</v>
      </c>
      <c r="E35">
        <v>42.551870967741898</v>
      </c>
      <c r="F35">
        <v>44.668854781582098</v>
      </c>
      <c r="G35">
        <v>47.3582580645161</v>
      </c>
      <c r="H35">
        <v>51.532400000000003</v>
      </c>
      <c r="I35">
        <v>58.036322580645198</v>
      </c>
      <c r="J35">
        <v>65.054199999999994</v>
      </c>
      <c r="K35">
        <v>72.203096774193597</v>
      </c>
      <c r="L35">
        <v>76.534516129032298</v>
      </c>
      <c r="M35">
        <v>72.043400000000005</v>
      </c>
    </row>
    <row r="36" spans="1:13" x14ac:dyDescent="0.25">
      <c r="A36" t="s">
        <v>22</v>
      </c>
      <c r="B36">
        <v>62.298064516129003</v>
      </c>
      <c r="C36">
        <v>49.815600000000003</v>
      </c>
      <c r="D36">
        <v>44.038516129032303</v>
      </c>
      <c r="E36">
        <v>42.702451612903197</v>
      </c>
      <c r="F36">
        <v>44.699456906729601</v>
      </c>
      <c r="G36">
        <v>47.157741935483898</v>
      </c>
      <c r="H36">
        <v>50.918399999999998</v>
      </c>
      <c r="I36">
        <v>57.803096774193499</v>
      </c>
      <c r="J36">
        <v>64.849599999999995</v>
      </c>
      <c r="K36">
        <v>72.096064516129005</v>
      </c>
      <c r="L36">
        <v>76.126516129032296</v>
      </c>
      <c r="M36">
        <v>72.250200000000007</v>
      </c>
    </row>
    <row r="37" spans="1:13" x14ac:dyDescent="0.25">
      <c r="A37" t="s">
        <v>23</v>
      </c>
      <c r="B37">
        <v>63.876645161290298</v>
      </c>
      <c r="C37">
        <v>51.1828</v>
      </c>
      <c r="D37">
        <v>44.576967741935498</v>
      </c>
      <c r="E37">
        <v>43.302838709677403</v>
      </c>
      <c r="F37">
        <v>46.245501770956302</v>
      </c>
      <c r="G37">
        <v>48.843741935483898</v>
      </c>
      <c r="H37">
        <v>53.080399999999997</v>
      </c>
      <c r="I37">
        <v>60.003354838709697</v>
      </c>
      <c r="J37">
        <v>66.709400000000002</v>
      </c>
      <c r="K37">
        <v>73.794064516128998</v>
      </c>
      <c r="L37">
        <v>78.178709677419306</v>
      </c>
      <c r="M37">
        <v>73.817599999999999</v>
      </c>
    </row>
    <row r="38" spans="1:13" x14ac:dyDescent="0.25">
      <c r="A38" t="s">
        <v>24</v>
      </c>
      <c r="B38">
        <v>63.587483870967702</v>
      </c>
      <c r="C38">
        <v>50.941400000000002</v>
      </c>
      <c r="D38">
        <v>45.226516129032298</v>
      </c>
      <c r="E38">
        <v>44.231483870967701</v>
      </c>
      <c r="F38">
        <v>46.178347107438</v>
      </c>
      <c r="G38">
        <v>48.064516129032299</v>
      </c>
      <c r="H38">
        <v>52.286799999999999</v>
      </c>
      <c r="I38">
        <v>59.698709677419401</v>
      </c>
      <c r="J38">
        <v>66.403599999999997</v>
      </c>
      <c r="K38">
        <v>73.418000000000006</v>
      </c>
      <c r="L38">
        <v>77.797032258064505</v>
      </c>
      <c r="M38">
        <v>73.456400000000002</v>
      </c>
    </row>
    <row r="39" spans="1:13" x14ac:dyDescent="0.25">
      <c r="A39" t="s">
        <v>25</v>
      </c>
      <c r="B39">
        <v>62.867677419354798</v>
      </c>
      <c r="C39">
        <v>50.489600000000003</v>
      </c>
      <c r="D39">
        <v>44.334258064516099</v>
      </c>
      <c r="E39">
        <v>43.027806451612904</v>
      </c>
      <c r="F39">
        <v>45.233506493506503</v>
      </c>
      <c r="G39">
        <v>47.682258064516098</v>
      </c>
      <c r="H39">
        <v>51.633600000000001</v>
      </c>
      <c r="I39">
        <v>58.981999999999999</v>
      </c>
      <c r="J39">
        <v>65.959800000000001</v>
      </c>
      <c r="K39">
        <v>73.022580645161298</v>
      </c>
      <c r="L39">
        <v>77.472645161290302</v>
      </c>
      <c r="M39">
        <v>73.319800000000001</v>
      </c>
    </row>
    <row r="41" spans="1:13" x14ac:dyDescent="0.25">
      <c r="A41" t="s">
        <v>116</v>
      </c>
      <c r="B41" t="s">
        <v>106</v>
      </c>
      <c r="C41" t="s">
        <v>107</v>
      </c>
      <c r="D41" t="s">
        <v>108</v>
      </c>
      <c r="E41" t="s">
        <v>109</v>
      </c>
      <c r="F41" t="s">
        <v>110</v>
      </c>
      <c r="G41" t="s">
        <v>111</v>
      </c>
      <c r="H41" t="s">
        <v>112</v>
      </c>
      <c r="I41" t="s">
        <v>111</v>
      </c>
      <c r="J41" t="s">
        <v>109</v>
      </c>
      <c r="K41" t="s">
        <v>109</v>
      </c>
      <c r="L41" t="s">
        <v>112</v>
      </c>
      <c r="M41" t="s">
        <v>113</v>
      </c>
    </row>
    <row r="42" spans="1:13" x14ac:dyDescent="0.25">
      <c r="A42" t="s">
        <v>114</v>
      </c>
      <c r="B42">
        <v>60.215483870967702</v>
      </c>
      <c r="C42">
        <v>48.859200000000001</v>
      </c>
      <c r="D42">
        <v>43.576322580645197</v>
      </c>
      <c r="E42">
        <v>42.9246451612903</v>
      </c>
      <c r="F42">
        <v>44.913459268004701</v>
      </c>
      <c r="G42">
        <v>47.372967741935497</v>
      </c>
      <c r="H42">
        <v>51.095399999999998</v>
      </c>
      <c r="I42">
        <v>57.340516129032302</v>
      </c>
      <c r="J42">
        <v>64.100999999999999</v>
      </c>
      <c r="K42">
        <v>70.268580645161293</v>
      </c>
      <c r="L42">
        <v>73.501999999999995</v>
      </c>
      <c r="M42">
        <v>69.1678</v>
      </c>
    </row>
    <row r="43" spans="1:13" x14ac:dyDescent="0.25">
      <c r="A43" t="s">
        <v>19</v>
      </c>
      <c r="B43">
        <v>63.938193548387098</v>
      </c>
      <c r="C43">
        <v>51.54</v>
      </c>
      <c r="D43">
        <v>44.888387096774203</v>
      </c>
      <c r="E43">
        <v>43.578451612903201</v>
      </c>
      <c r="F43">
        <v>46.219574970484103</v>
      </c>
      <c r="G43">
        <v>48.640322580645197</v>
      </c>
      <c r="H43">
        <v>53.148400000000002</v>
      </c>
      <c r="I43">
        <v>59.8761935483871</v>
      </c>
      <c r="J43">
        <v>66.819199999999995</v>
      </c>
      <c r="K43">
        <v>73.7224516129032</v>
      </c>
      <c r="L43">
        <v>78.109419354838707</v>
      </c>
      <c r="M43">
        <v>74.070999999999998</v>
      </c>
    </row>
    <row r="44" spans="1:13" x14ac:dyDescent="0.25">
      <c r="A44" t="s">
        <v>22</v>
      </c>
      <c r="B44">
        <v>63.4802580645161</v>
      </c>
      <c r="C44">
        <v>51.262599999999999</v>
      </c>
      <c r="D44">
        <v>45.396451612903199</v>
      </c>
      <c r="E44">
        <v>44.086903225806502</v>
      </c>
      <c r="F44">
        <v>46.233388429752097</v>
      </c>
      <c r="G44">
        <v>48.167096774193503</v>
      </c>
      <c r="H44">
        <v>52.122599999999998</v>
      </c>
      <c r="I44">
        <v>59.323225806451603</v>
      </c>
      <c r="J44">
        <v>66.633600000000001</v>
      </c>
      <c r="K44">
        <v>73.815161290322607</v>
      </c>
      <c r="L44">
        <v>77.905032258064494</v>
      </c>
      <c r="M44">
        <v>73.734800000000007</v>
      </c>
    </row>
    <row r="45" spans="1:13" x14ac:dyDescent="0.25">
      <c r="A45" t="s">
        <v>23</v>
      </c>
      <c r="B45">
        <v>66.003161290322595</v>
      </c>
      <c r="C45">
        <v>53.315600000000003</v>
      </c>
      <c r="D45">
        <v>46.206451612903201</v>
      </c>
      <c r="E45">
        <v>45.319612903225803</v>
      </c>
      <c r="F45">
        <v>47.995985832349497</v>
      </c>
      <c r="G45">
        <v>50.233612903225797</v>
      </c>
      <c r="H45">
        <v>55.118400000000001</v>
      </c>
      <c r="I45">
        <v>62.232258064516103</v>
      </c>
      <c r="J45">
        <v>68.677999999999997</v>
      </c>
      <c r="K45">
        <v>75.745032258064498</v>
      </c>
      <c r="L45">
        <v>80.405870967741905</v>
      </c>
      <c r="M45">
        <v>76.055199999999999</v>
      </c>
    </row>
    <row r="46" spans="1:13" x14ac:dyDescent="0.25">
      <c r="A46" t="s">
        <v>24</v>
      </c>
      <c r="B46">
        <v>65.270774193548405</v>
      </c>
      <c r="C46">
        <v>53.13</v>
      </c>
      <c r="D46">
        <v>46.616774193548402</v>
      </c>
      <c r="E46">
        <v>46.093032258064497</v>
      </c>
      <c r="F46">
        <v>47.977922077922102</v>
      </c>
      <c r="G46">
        <v>49.8085806451613</v>
      </c>
      <c r="H46">
        <v>53.912399999999998</v>
      </c>
      <c r="I46">
        <v>61.244774193548402</v>
      </c>
      <c r="J46">
        <v>68.371600000000001</v>
      </c>
      <c r="K46">
        <v>75.569096774193596</v>
      </c>
      <c r="L46">
        <v>79.892580645161303</v>
      </c>
      <c r="M46">
        <v>75.625399999999999</v>
      </c>
    </row>
    <row r="47" spans="1:13" x14ac:dyDescent="0.25">
      <c r="A47" t="s">
        <v>25</v>
      </c>
      <c r="B47">
        <v>64.346193548387106</v>
      </c>
      <c r="C47">
        <v>52.045000000000002</v>
      </c>
      <c r="D47">
        <v>45.9658709677419</v>
      </c>
      <c r="E47">
        <v>44.406451612903197</v>
      </c>
      <c r="F47">
        <v>46.709208972845303</v>
      </c>
      <c r="G47">
        <v>48.796516129032298</v>
      </c>
      <c r="H47">
        <v>53.098799999999997</v>
      </c>
      <c r="I47">
        <v>60.414064516129002</v>
      </c>
      <c r="J47">
        <v>67.632599999999996</v>
      </c>
      <c r="K47">
        <v>74.402000000000001</v>
      </c>
      <c r="L47">
        <v>78.875483870967699</v>
      </c>
      <c r="M47">
        <v>74.681600000000003</v>
      </c>
    </row>
    <row r="49" spans="1:13" x14ac:dyDescent="0.25">
      <c r="A49" t="s">
        <v>117</v>
      </c>
      <c r="B49" t="s">
        <v>106</v>
      </c>
      <c r="C49" t="s">
        <v>107</v>
      </c>
      <c r="D49" t="s">
        <v>108</v>
      </c>
      <c r="E49" t="s">
        <v>109</v>
      </c>
      <c r="F49" t="s">
        <v>110</v>
      </c>
      <c r="G49" t="s">
        <v>111</v>
      </c>
      <c r="H49" t="s">
        <v>112</v>
      </c>
      <c r="I49" t="s">
        <v>111</v>
      </c>
      <c r="J49" t="s">
        <v>109</v>
      </c>
      <c r="K49" t="s">
        <v>109</v>
      </c>
      <c r="L49" t="s">
        <v>112</v>
      </c>
      <c r="M49" t="s">
        <v>113</v>
      </c>
    </row>
    <row r="50" spans="1:13" x14ac:dyDescent="0.25">
      <c r="A50" t="s">
        <v>114</v>
      </c>
      <c r="B50">
        <v>60.215483870967702</v>
      </c>
      <c r="C50">
        <v>48.859200000000001</v>
      </c>
      <c r="D50">
        <v>43.576322580645197</v>
      </c>
      <c r="E50">
        <v>42.9246451612903</v>
      </c>
      <c r="F50">
        <v>44.913459268004701</v>
      </c>
      <c r="G50">
        <v>47.372967741935497</v>
      </c>
      <c r="H50">
        <v>51.095399999999998</v>
      </c>
      <c r="I50">
        <v>57.340516129032302</v>
      </c>
      <c r="J50">
        <v>64.100999999999999</v>
      </c>
      <c r="K50">
        <v>70.268580645161293</v>
      </c>
      <c r="L50">
        <v>73.501999999999995</v>
      </c>
      <c r="M50">
        <v>69.1678</v>
      </c>
    </row>
    <row r="51" spans="1:13" x14ac:dyDescent="0.25">
      <c r="A51" t="s">
        <v>19</v>
      </c>
      <c r="B51">
        <v>62.993290322580599</v>
      </c>
      <c r="C51">
        <v>50.293599999999998</v>
      </c>
      <c r="D51">
        <v>43.7195483870968</v>
      </c>
      <c r="E51">
        <v>42.364903225806501</v>
      </c>
      <c r="F51">
        <v>44.758536009445102</v>
      </c>
      <c r="G51">
        <v>47.725806451612897</v>
      </c>
      <c r="H51">
        <v>51.770800000000001</v>
      </c>
      <c r="I51">
        <v>58.5556129032258</v>
      </c>
      <c r="J51">
        <v>65.476600000000005</v>
      </c>
      <c r="K51">
        <v>72.249161290322604</v>
      </c>
      <c r="L51">
        <v>77.176129032258103</v>
      </c>
      <c r="M51">
        <v>72.605800000000002</v>
      </c>
    </row>
    <row r="52" spans="1:13" x14ac:dyDescent="0.25">
      <c r="A52" t="s">
        <v>22</v>
      </c>
      <c r="B52">
        <v>62.611612903225797</v>
      </c>
      <c r="C52">
        <v>50.2712</v>
      </c>
      <c r="D52">
        <v>44.635032258064498</v>
      </c>
      <c r="E52">
        <v>43.054516129032301</v>
      </c>
      <c r="F52">
        <v>45.243069657615102</v>
      </c>
      <c r="G52">
        <v>47.484838709677398</v>
      </c>
      <c r="H52">
        <v>51.569000000000003</v>
      </c>
      <c r="I52">
        <v>57.929677419354803</v>
      </c>
      <c r="J52">
        <v>64.851399999999998</v>
      </c>
      <c r="K52">
        <v>72.095870967741902</v>
      </c>
      <c r="L52">
        <v>76.716838709677404</v>
      </c>
      <c r="M52">
        <v>72.631399999999999</v>
      </c>
    </row>
    <row r="53" spans="1:13" x14ac:dyDescent="0.25">
      <c r="A53" t="s">
        <v>23</v>
      </c>
      <c r="B53">
        <v>63.941677419354797</v>
      </c>
      <c r="C53">
        <v>51.563000000000002</v>
      </c>
      <c r="D53">
        <v>44.905806451612897</v>
      </c>
      <c r="E53">
        <v>44.2738709677419</v>
      </c>
      <c r="F53">
        <v>46.7478866587957</v>
      </c>
      <c r="G53">
        <v>49.267032258064503</v>
      </c>
      <c r="H53">
        <v>53.382199999999997</v>
      </c>
      <c r="I53">
        <v>60.6662580645161</v>
      </c>
      <c r="J53">
        <v>67.2864</v>
      </c>
      <c r="K53">
        <v>73.956064516129004</v>
      </c>
      <c r="L53">
        <v>78.177354838709704</v>
      </c>
      <c r="M53">
        <v>74.170199999999994</v>
      </c>
    </row>
    <row r="54" spans="1:13" x14ac:dyDescent="0.25">
      <c r="A54" t="s">
        <v>24</v>
      </c>
      <c r="B54">
        <v>64.096516129032295</v>
      </c>
      <c r="C54">
        <v>51.642000000000003</v>
      </c>
      <c r="D54">
        <v>45.572000000000003</v>
      </c>
      <c r="E54">
        <v>44.205548387096798</v>
      </c>
      <c r="F54">
        <v>46.513057851239701</v>
      </c>
      <c r="G54">
        <v>48.8116129032258</v>
      </c>
      <c r="H54">
        <v>52.833799999999997</v>
      </c>
      <c r="I54">
        <v>60.2284516129032</v>
      </c>
      <c r="J54">
        <v>67.073599999999999</v>
      </c>
      <c r="K54">
        <v>73.872451612903205</v>
      </c>
      <c r="L54">
        <v>78.216064516128995</v>
      </c>
      <c r="M54">
        <v>74.1648</v>
      </c>
    </row>
    <row r="55" spans="1:13" x14ac:dyDescent="0.25">
      <c r="A55" t="s">
        <v>25</v>
      </c>
      <c r="B55">
        <v>63.503096774193601</v>
      </c>
      <c r="C55">
        <v>50.902999999999999</v>
      </c>
      <c r="D55">
        <v>44.708193548387101</v>
      </c>
      <c r="E55">
        <v>43.391290322580602</v>
      </c>
      <c r="F55">
        <v>45.501487603305797</v>
      </c>
      <c r="G55">
        <v>48.347096774193503</v>
      </c>
      <c r="H55">
        <v>52.375799999999998</v>
      </c>
      <c r="I55">
        <v>59.146709677419402</v>
      </c>
      <c r="J55">
        <v>66.123599999999996</v>
      </c>
      <c r="K55">
        <v>73.115870967741898</v>
      </c>
      <c r="L55">
        <v>77.456193548387105</v>
      </c>
      <c r="M55">
        <v>73.075800000000001</v>
      </c>
    </row>
    <row r="57" spans="1:13" x14ac:dyDescent="0.25">
      <c r="A57" t="s">
        <v>118</v>
      </c>
      <c r="B57" t="s">
        <v>106</v>
      </c>
      <c r="C57" t="s">
        <v>107</v>
      </c>
      <c r="D57" t="s">
        <v>108</v>
      </c>
      <c r="E57" t="s">
        <v>109</v>
      </c>
      <c r="F57" t="s">
        <v>110</v>
      </c>
      <c r="G57" t="s">
        <v>111</v>
      </c>
      <c r="H57" t="s">
        <v>112</v>
      </c>
      <c r="I57" t="s">
        <v>111</v>
      </c>
      <c r="J57" t="s">
        <v>109</v>
      </c>
      <c r="K57" t="s">
        <v>109</v>
      </c>
      <c r="L57" t="s">
        <v>112</v>
      </c>
      <c r="M57" t="s">
        <v>113</v>
      </c>
    </row>
    <row r="58" spans="1:13" x14ac:dyDescent="0.25">
      <c r="A58" t="s">
        <v>114</v>
      </c>
      <c r="B58">
        <v>60.215483870967702</v>
      </c>
      <c r="C58">
        <v>48.859200000000001</v>
      </c>
      <c r="D58">
        <v>43.576322580645197</v>
      </c>
      <c r="E58">
        <v>42.9246451612903</v>
      </c>
      <c r="F58">
        <v>44.913459268004701</v>
      </c>
      <c r="G58">
        <v>47.372967741935497</v>
      </c>
      <c r="H58">
        <v>51.095399999999998</v>
      </c>
      <c r="I58">
        <v>57.340516129032302</v>
      </c>
      <c r="J58">
        <v>64.100999999999999</v>
      </c>
      <c r="K58">
        <v>70.268580645161293</v>
      </c>
      <c r="L58">
        <v>73.501999999999995</v>
      </c>
      <c r="M58">
        <v>69.1678</v>
      </c>
    </row>
    <row r="59" spans="1:13" x14ac:dyDescent="0.25">
      <c r="A59" t="s">
        <v>19</v>
      </c>
      <c r="B59">
        <v>63.432451612903201</v>
      </c>
      <c r="C59">
        <v>50.883800000000001</v>
      </c>
      <c r="D59">
        <v>44.6764516129032</v>
      </c>
      <c r="E59">
        <v>43.526774193548398</v>
      </c>
      <c r="F59">
        <v>45.656835891381299</v>
      </c>
      <c r="G59">
        <v>48.634709677419401</v>
      </c>
      <c r="H59">
        <v>52.800199999999997</v>
      </c>
      <c r="I59">
        <v>59.450193548387098</v>
      </c>
      <c r="J59">
        <v>66.213800000000006</v>
      </c>
      <c r="K59">
        <v>72.969935483870998</v>
      </c>
      <c r="L59">
        <v>77.510967741935502</v>
      </c>
      <c r="M59">
        <v>73.086600000000004</v>
      </c>
    </row>
    <row r="60" spans="1:13" x14ac:dyDescent="0.25">
      <c r="A60" t="s">
        <v>22</v>
      </c>
      <c r="B60">
        <v>63.321935483871002</v>
      </c>
      <c r="C60">
        <v>50.911999999999999</v>
      </c>
      <c r="D60">
        <v>45.118709677419403</v>
      </c>
      <c r="E60">
        <v>43.864903225806501</v>
      </c>
      <c r="F60">
        <v>45.670436835891401</v>
      </c>
      <c r="G60">
        <v>48.158774193548403</v>
      </c>
      <c r="H60">
        <v>52.363599999999998</v>
      </c>
      <c r="I60">
        <v>59.037161290322601</v>
      </c>
      <c r="J60">
        <v>66.202600000000004</v>
      </c>
      <c r="K60">
        <v>72.914387096774206</v>
      </c>
      <c r="L60">
        <v>77.136064516128997</v>
      </c>
      <c r="M60">
        <v>73.226399999999998</v>
      </c>
    </row>
    <row r="61" spans="1:13" x14ac:dyDescent="0.25">
      <c r="A61" t="s">
        <v>23</v>
      </c>
      <c r="B61">
        <v>67.350645161290302</v>
      </c>
      <c r="C61">
        <v>55.158200000000001</v>
      </c>
      <c r="D61">
        <v>47.970451612903197</v>
      </c>
      <c r="E61">
        <v>46.269548387096798</v>
      </c>
      <c r="F61">
        <v>49.5770956316411</v>
      </c>
      <c r="G61">
        <v>51.922709677419398</v>
      </c>
      <c r="H61">
        <v>56.101199999999999</v>
      </c>
      <c r="I61">
        <v>63.44</v>
      </c>
      <c r="J61">
        <v>69.900199999999998</v>
      </c>
      <c r="K61">
        <v>76.273612903225796</v>
      </c>
      <c r="L61">
        <v>80.855677419354805</v>
      </c>
      <c r="M61">
        <v>77.040599999999998</v>
      </c>
    </row>
    <row r="62" spans="1:13" x14ac:dyDescent="0.25">
      <c r="A62" t="s">
        <v>24</v>
      </c>
      <c r="B62">
        <v>67.852709677419398</v>
      </c>
      <c r="C62">
        <v>55.125799999999998</v>
      </c>
      <c r="D62">
        <v>48.397225806451601</v>
      </c>
      <c r="E62">
        <v>47.202645161290299</v>
      </c>
      <c r="F62">
        <v>49.8999055489965</v>
      </c>
      <c r="G62">
        <v>51.7463870967742</v>
      </c>
      <c r="H62">
        <v>56.184800000000003</v>
      </c>
      <c r="I62">
        <v>63.3612258064516</v>
      </c>
      <c r="J62">
        <v>69.911799999999999</v>
      </c>
      <c r="K62">
        <v>77.033290322580598</v>
      </c>
      <c r="L62">
        <v>81.405741935483903</v>
      </c>
      <c r="M62">
        <v>77.511399999999995</v>
      </c>
    </row>
    <row r="63" spans="1:13" x14ac:dyDescent="0.25">
      <c r="A63" t="s">
        <v>25</v>
      </c>
      <c r="B63">
        <v>64.664000000000001</v>
      </c>
      <c r="C63">
        <v>52.348799999999997</v>
      </c>
      <c r="D63">
        <v>46.114129032258099</v>
      </c>
      <c r="E63">
        <v>44.827419354838703</v>
      </c>
      <c r="F63">
        <v>46.758512396694201</v>
      </c>
      <c r="G63">
        <v>49.347548387096801</v>
      </c>
      <c r="H63">
        <v>53.623199999999997</v>
      </c>
      <c r="I63">
        <v>61.159225806451602</v>
      </c>
      <c r="J63">
        <v>67.643799999999999</v>
      </c>
      <c r="K63">
        <v>74.143612903225801</v>
      </c>
      <c r="L63">
        <v>78.5394838709677</v>
      </c>
      <c r="M63">
        <v>74.672200000000004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1"/>
  <sheetViews>
    <sheetView workbookViewId="0">
      <selection activeCell="H1" sqref="H1:M61"/>
    </sheetView>
  </sheetViews>
  <sheetFormatPr defaultRowHeight="15" x14ac:dyDescent="0.25"/>
  <cols>
    <col min="1" max="1" width="44" bestFit="1" customWidth="1"/>
    <col min="2" max="2" width="7.85546875" bestFit="1" customWidth="1"/>
    <col min="3" max="3" width="6.28515625" bestFit="1" customWidth="1"/>
    <col min="4" max="4" width="6.7109375" bestFit="1" customWidth="1"/>
    <col min="5" max="5" width="8" bestFit="1" customWidth="1"/>
    <col min="6" max="6" width="9.28515625" bestFit="1" customWidth="1"/>
    <col min="8" max="8" width="44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75</v>
      </c>
      <c r="B2" t="s">
        <v>19</v>
      </c>
      <c r="C2">
        <v>2030</v>
      </c>
      <c r="D2" t="s">
        <v>20</v>
      </c>
      <c r="E2">
        <v>65.857399999999998</v>
      </c>
      <c r="F2">
        <v>70.502899999999997</v>
      </c>
      <c r="H2" t="s">
        <v>75</v>
      </c>
      <c r="I2" t="s">
        <v>19</v>
      </c>
      <c r="J2">
        <v>2030</v>
      </c>
      <c r="K2" t="s">
        <v>20</v>
      </c>
      <c r="L2">
        <v>65.072599999999994</v>
      </c>
      <c r="M2">
        <v>84.840699999999998</v>
      </c>
    </row>
    <row r="3" spans="1:13" x14ac:dyDescent="0.25">
      <c r="A3" t="s">
        <v>75</v>
      </c>
      <c r="B3" t="s">
        <v>19</v>
      </c>
      <c r="C3">
        <v>2030</v>
      </c>
      <c r="D3" t="s">
        <v>21</v>
      </c>
      <c r="E3">
        <v>65.373699999999999</v>
      </c>
      <c r="F3">
        <v>70.502899999999997</v>
      </c>
      <c r="H3" t="s">
        <v>75</v>
      </c>
      <c r="I3" t="s">
        <v>19</v>
      </c>
      <c r="J3">
        <v>2030</v>
      </c>
      <c r="K3" t="s">
        <v>21</v>
      </c>
      <c r="L3">
        <v>64.022999999999996</v>
      </c>
      <c r="M3">
        <v>84.840699999999998</v>
      </c>
    </row>
    <row r="4" spans="1:13" x14ac:dyDescent="0.25">
      <c r="A4" t="s">
        <v>75</v>
      </c>
      <c r="B4" t="s">
        <v>22</v>
      </c>
      <c r="C4">
        <v>2030</v>
      </c>
      <c r="D4" t="s">
        <v>20</v>
      </c>
      <c r="E4">
        <v>73.980099999999993</v>
      </c>
      <c r="F4">
        <v>70.502899999999997</v>
      </c>
      <c r="H4" t="s">
        <v>75</v>
      </c>
      <c r="I4" t="s">
        <v>22</v>
      </c>
      <c r="J4">
        <v>2030</v>
      </c>
      <c r="K4" t="s">
        <v>20</v>
      </c>
      <c r="L4">
        <v>72.967100000000002</v>
      </c>
      <c r="M4">
        <v>84.840699999999998</v>
      </c>
    </row>
    <row r="5" spans="1:13" x14ac:dyDescent="0.25">
      <c r="A5" t="s">
        <v>75</v>
      </c>
      <c r="B5" t="s">
        <v>22</v>
      </c>
      <c r="C5">
        <v>2030</v>
      </c>
      <c r="D5" t="s">
        <v>21</v>
      </c>
      <c r="E5">
        <v>73.943600000000004</v>
      </c>
      <c r="F5">
        <v>70.502899999999997</v>
      </c>
      <c r="H5" t="s">
        <v>75</v>
      </c>
      <c r="I5" t="s">
        <v>22</v>
      </c>
      <c r="J5">
        <v>2030</v>
      </c>
      <c r="K5" t="s">
        <v>21</v>
      </c>
      <c r="L5">
        <v>73.030900000000003</v>
      </c>
      <c r="M5">
        <v>84.840699999999998</v>
      </c>
    </row>
    <row r="6" spans="1:13" x14ac:dyDescent="0.25">
      <c r="A6" t="s">
        <v>75</v>
      </c>
      <c r="B6" t="s">
        <v>23</v>
      </c>
      <c r="C6">
        <v>2030</v>
      </c>
      <c r="D6" t="s">
        <v>20</v>
      </c>
      <c r="E6">
        <v>62.982599999999998</v>
      </c>
      <c r="F6">
        <v>70.502899999999997</v>
      </c>
      <c r="H6" t="s">
        <v>75</v>
      </c>
      <c r="I6" t="s">
        <v>23</v>
      </c>
      <c r="J6">
        <v>2030</v>
      </c>
      <c r="K6" t="s">
        <v>20</v>
      </c>
      <c r="L6">
        <v>61.367199999999997</v>
      </c>
      <c r="M6">
        <v>84.840699999999998</v>
      </c>
    </row>
    <row r="7" spans="1:13" x14ac:dyDescent="0.25">
      <c r="A7" t="s">
        <v>75</v>
      </c>
      <c r="B7" t="s">
        <v>23</v>
      </c>
      <c r="C7">
        <v>2030</v>
      </c>
      <c r="D7" t="s">
        <v>21</v>
      </c>
      <c r="E7">
        <v>64.552300000000002</v>
      </c>
      <c r="F7">
        <v>70.502899999999997</v>
      </c>
      <c r="H7" t="s">
        <v>75</v>
      </c>
      <c r="I7" t="s">
        <v>23</v>
      </c>
      <c r="J7">
        <v>2030</v>
      </c>
      <c r="K7" t="s">
        <v>21</v>
      </c>
      <c r="L7">
        <v>63.082999999999998</v>
      </c>
      <c r="M7">
        <v>84.840699999999998</v>
      </c>
    </row>
    <row r="8" spans="1:13" x14ac:dyDescent="0.25">
      <c r="A8" t="s">
        <v>75</v>
      </c>
      <c r="B8" t="s">
        <v>24</v>
      </c>
      <c r="C8">
        <v>2030</v>
      </c>
      <c r="D8" t="s">
        <v>20</v>
      </c>
      <c r="E8">
        <v>70.931799999999996</v>
      </c>
      <c r="F8">
        <v>70.502899999999997</v>
      </c>
      <c r="H8" t="s">
        <v>75</v>
      </c>
      <c r="I8" t="s">
        <v>24</v>
      </c>
      <c r="J8">
        <v>2030</v>
      </c>
      <c r="K8" t="s">
        <v>20</v>
      </c>
      <c r="L8">
        <v>69.562799999999996</v>
      </c>
      <c r="M8">
        <v>84.840699999999998</v>
      </c>
    </row>
    <row r="9" spans="1:13" x14ac:dyDescent="0.25">
      <c r="A9" t="s">
        <v>75</v>
      </c>
      <c r="B9" t="s">
        <v>24</v>
      </c>
      <c r="C9">
        <v>2030</v>
      </c>
      <c r="D9" t="s">
        <v>21</v>
      </c>
      <c r="E9">
        <v>70.840599999999995</v>
      </c>
      <c r="F9">
        <v>70.502899999999997</v>
      </c>
      <c r="H9" t="s">
        <v>75</v>
      </c>
      <c r="I9" t="s">
        <v>24</v>
      </c>
      <c r="J9">
        <v>2030</v>
      </c>
      <c r="K9" t="s">
        <v>21</v>
      </c>
      <c r="L9">
        <v>69.754499999999993</v>
      </c>
      <c r="M9">
        <v>84.840699999999998</v>
      </c>
    </row>
    <row r="10" spans="1:13" x14ac:dyDescent="0.25">
      <c r="A10" t="s">
        <v>75</v>
      </c>
      <c r="B10" t="s">
        <v>25</v>
      </c>
      <c r="C10">
        <v>2030</v>
      </c>
      <c r="D10" t="s">
        <v>20</v>
      </c>
      <c r="E10">
        <v>69.307299999999998</v>
      </c>
      <c r="F10">
        <v>70.502899999999997</v>
      </c>
      <c r="H10" t="s">
        <v>75</v>
      </c>
      <c r="I10" t="s">
        <v>25</v>
      </c>
      <c r="J10">
        <v>2030</v>
      </c>
      <c r="K10" t="s">
        <v>20</v>
      </c>
      <c r="L10">
        <v>67.865300000000005</v>
      </c>
      <c r="M10">
        <v>84.840699999999998</v>
      </c>
    </row>
    <row r="11" spans="1:13" x14ac:dyDescent="0.25">
      <c r="A11" t="s">
        <v>75</v>
      </c>
      <c r="B11" t="s">
        <v>25</v>
      </c>
      <c r="C11">
        <v>2030</v>
      </c>
      <c r="D11" t="s">
        <v>21</v>
      </c>
      <c r="E11">
        <v>69.718000000000004</v>
      </c>
      <c r="F11">
        <v>70.502899999999997</v>
      </c>
      <c r="H11" t="s">
        <v>75</v>
      </c>
      <c r="I11" t="s">
        <v>25</v>
      </c>
      <c r="J11">
        <v>2030</v>
      </c>
      <c r="K11" t="s">
        <v>21</v>
      </c>
      <c r="L11">
        <v>68.9148</v>
      </c>
      <c r="M11">
        <v>84.840699999999998</v>
      </c>
    </row>
    <row r="12" spans="1:13" x14ac:dyDescent="0.25">
      <c r="A12" t="s">
        <v>75</v>
      </c>
      <c r="B12" t="s">
        <v>19</v>
      </c>
      <c r="C12">
        <v>2070</v>
      </c>
      <c r="D12" t="s">
        <v>20</v>
      </c>
      <c r="E12">
        <v>63.913499999999999</v>
      </c>
      <c r="F12">
        <v>70.502899999999997</v>
      </c>
      <c r="H12" t="s">
        <v>75</v>
      </c>
      <c r="I12" t="s">
        <v>19</v>
      </c>
      <c r="J12">
        <v>2070</v>
      </c>
      <c r="K12" t="s">
        <v>20</v>
      </c>
      <c r="L12">
        <v>62.416699999999999</v>
      </c>
      <c r="M12">
        <v>84.840699999999998</v>
      </c>
    </row>
    <row r="13" spans="1:13" x14ac:dyDescent="0.25">
      <c r="A13" t="s">
        <v>75</v>
      </c>
      <c r="B13" t="s">
        <v>19</v>
      </c>
      <c r="C13">
        <v>2070</v>
      </c>
      <c r="D13" t="s">
        <v>21</v>
      </c>
      <c r="E13">
        <v>66.834000000000003</v>
      </c>
      <c r="F13">
        <v>70.502899999999997</v>
      </c>
      <c r="H13" t="s">
        <v>75</v>
      </c>
      <c r="I13" t="s">
        <v>19</v>
      </c>
      <c r="J13">
        <v>2070</v>
      </c>
      <c r="K13" t="s">
        <v>21</v>
      </c>
      <c r="L13">
        <v>65.711399999999998</v>
      </c>
      <c r="M13">
        <v>84.840699999999998</v>
      </c>
    </row>
    <row r="14" spans="1:13" x14ac:dyDescent="0.25">
      <c r="A14" t="s">
        <v>75</v>
      </c>
      <c r="B14" t="s">
        <v>22</v>
      </c>
      <c r="C14">
        <v>2070</v>
      </c>
      <c r="D14" t="s">
        <v>20</v>
      </c>
      <c r="E14">
        <v>73.322999999999993</v>
      </c>
      <c r="F14">
        <v>70.502899999999997</v>
      </c>
      <c r="H14" t="s">
        <v>75</v>
      </c>
      <c r="I14" t="s">
        <v>22</v>
      </c>
      <c r="J14">
        <v>2070</v>
      </c>
      <c r="K14" t="s">
        <v>20</v>
      </c>
      <c r="L14">
        <v>71.917500000000004</v>
      </c>
      <c r="M14">
        <v>84.840699999999998</v>
      </c>
    </row>
    <row r="15" spans="1:13" x14ac:dyDescent="0.25">
      <c r="A15" t="s">
        <v>75</v>
      </c>
      <c r="B15" t="s">
        <v>22</v>
      </c>
      <c r="C15">
        <v>2070</v>
      </c>
      <c r="D15" t="s">
        <v>21</v>
      </c>
      <c r="E15">
        <v>76.143100000000004</v>
      </c>
      <c r="F15">
        <v>70.502899999999997</v>
      </c>
      <c r="H15" t="s">
        <v>75</v>
      </c>
      <c r="I15" t="s">
        <v>22</v>
      </c>
      <c r="J15">
        <v>2070</v>
      </c>
      <c r="K15" t="s">
        <v>21</v>
      </c>
      <c r="L15">
        <v>75.294300000000007</v>
      </c>
      <c r="M15">
        <v>84.840699999999998</v>
      </c>
    </row>
    <row r="16" spans="1:13" x14ac:dyDescent="0.25">
      <c r="A16" t="s">
        <v>75</v>
      </c>
      <c r="B16" t="s">
        <v>23</v>
      </c>
      <c r="C16">
        <v>2070</v>
      </c>
      <c r="D16" t="s">
        <v>20</v>
      </c>
      <c r="E16">
        <v>58.501399999999997</v>
      </c>
      <c r="F16">
        <v>70.502899999999997</v>
      </c>
      <c r="H16" t="s">
        <v>75</v>
      </c>
      <c r="I16" t="s">
        <v>23</v>
      </c>
      <c r="J16">
        <v>2070</v>
      </c>
      <c r="K16" t="s">
        <v>20</v>
      </c>
      <c r="L16">
        <v>56.2654</v>
      </c>
      <c r="M16">
        <v>84.840699999999998</v>
      </c>
    </row>
    <row r="17" spans="1:13" x14ac:dyDescent="0.25">
      <c r="A17" t="s">
        <v>75</v>
      </c>
      <c r="B17" t="s">
        <v>23</v>
      </c>
      <c r="C17">
        <v>2070</v>
      </c>
      <c r="D17" t="s">
        <v>21</v>
      </c>
      <c r="E17">
        <v>58.218499999999999</v>
      </c>
      <c r="F17">
        <v>70.502899999999997</v>
      </c>
      <c r="H17" t="s">
        <v>75</v>
      </c>
      <c r="I17" t="s">
        <v>23</v>
      </c>
      <c r="J17">
        <v>2070</v>
      </c>
      <c r="K17" t="s">
        <v>21</v>
      </c>
      <c r="L17">
        <v>56.3658</v>
      </c>
      <c r="M17">
        <v>84.840699999999998</v>
      </c>
    </row>
    <row r="18" spans="1:13" x14ac:dyDescent="0.25">
      <c r="A18" t="s">
        <v>75</v>
      </c>
      <c r="B18" t="s">
        <v>24</v>
      </c>
      <c r="C18">
        <v>2070</v>
      </c>
      <c r="D18" t="s">
        <v>20</v>
      </c>
      <c r="E18">
        <v>69.407700000000006</v>
      </c>
      <c r="F18">
        <v>70.502899999999997</v>
      </c>
      <c r="H18" t="s">
        <v>75</v>
      </c>
      <c r="I18" t="s">
        <v>24</v>
      </c>
      <c r="J18">
        <v>2070</v>
      </c>
      <c r="K18" t="s">
        <v>20</v>
      </c>
      <c r="L18">
        <v>67.618899999999996</v>
      </c>
      <c r="M18">
        <v>84.840699999999998</v>
      </c>
    </row>
    <row r="19" spans="1:13" x14ac:dyDescent="0.25">
      <c r="A19" t="s">
        <v>75</v>
      </c>
      <c r="B19" t="s">
        <v>24</v>
      </c>
      <c r="C19">
        <v>2070</v>
      </c>
      <c r="D19" t="s">
        <v>21</v>
      </c>
      <c r="E19">
        <v>67.189899999999994</v>
      </c>
      <c r="F19">
        <v>70.502899999999997</v>
      </c>
      <c r="H19" t="s">
        <v>75</v>
      </c>
      <c r="I19" t="s">
        <v>24</v>
      </c>
      <c r="J19">
        <v>2070</v>
      </c>
      <c r="K19" t="s">
        <v>21</v>
      </c>
      <c r="L19">
        <v>64.123400000000004</v>
      </c>
      <c r="M19">
        <v>84.840699999999998</v>
      </c>
    </row>
    <row r="20" spans="1:13" x14ac:dyDescent="0.25">
      <c r="A20" t="s">
        <v>75</v>
      </c>
      <c r="B20" t="s">
        <v>25</v>
      </c>
      <c r="C20">
        <v>2070</v>
      </c>
      <c r="D20" t="s">
        <v>20</v>
      </c>
      <c r="E20">
        <v>69.389399999999995</v>
      </c>
      <c r="F20">
        <v>70.502899999999997</v>
      </c>
      <c r="H20" t="s">
        <v>75</v>
      </c>
      <c r="I20" t="s">
        <v>25</v>
      </c>
      <c r="J20">
        <v>2070</v>
      </c>
      <c r="K20" t="s">
        <v>20</v>
      </c>
      <c r="L20">
        <v>67.920100000000005</v>
      </c>
      <c r="M20">
        <v>84.840699999999998</v>
      </c>
    </row>
    <row r="21" spans="1:13" x14ac:dyDescent="0.25">
      <c r="A21" t="s">
        <v>75</v>
      </c>
      <c r="B21" t="s">
        <v>25</v>
      </c>
      <c r="C21">
        <v>2070</v>
      </c>
      <c r="D21" t="s">
        <v>21</v>
      </c>
      <c r="E21">
        <v>69.7727</v>
      </c>
      <c r="F21">
        <v>70.502899999999997</v>
      </c>
      <c r="H21" t="s">
        <v>75</v>
      </c>
      <c r="I21" t="s">
        <v>25</v>
      </c>
      <c r="J21">
        <v>2070</v>
      </c>
      <c r="K21" t="s">
        <v>21</v>
      </c>
      <c r="L21">
        <v>68.047799999999995</v>
      </c>
      <c r="M21">
        <v>84.840699999999998</v>
      </c>
    </row>
    <row r="22" spans="1:13" x14ac:dyDescent="0.25">
      <c r="A22" t="s">
        <v>76</v>
      </c>
      <c r="B22" t="s">
        <v>19</v>
      </c>
      <c r="C22">
        <v>2030</v>
      </c>
      <c r="D22" t="s">
        <v>20</v>
      </c>
      <c r="E22">
        <v>53.271900000000002</v>
      </c>
      <c r="F22">
        <v>56.876899999999999</v>
      </c>
      <c r="H22" t="s">
        <v>76</v>
      </c>
      <c r="I22" t="s">
        <v>19</v>
      </c>
      <c r="J22">
        <v>2030</v>
      </c>
      <c r="K22" t="s">
        <v>20</v>
      </c>
      <c r="L22">
        <v>52.806399999999996</v>
      </c>
      <c r="M22">
        <v>92.735200000000006</v>
      </c>
    </row>
    <row r="23" spans="1:13" x14ac:dyDescent="0.25">
      <c r="A23" t="s">
        <v>76</v>
      </c>
      <c r="B23" t="s">
        <v>19</v>
      </c>
      <c r="C23">
        <v>2030</v>
      </c>
      <c r="D23" t="s">
        <v>21</v>
      </c>
      <c r="E23">
        <v>50.7164</v>
      </c>
      <c r="F23">
        <v>56.876899999999999</v>
      </c>
      <c r="H23" t="s">
        <v>76</v>
      </c>
      <c r="I23" t="s">
        <v>19</v>
      </c>
      <c r="J23">
        <v>2030</v>
      </c>
      <c r="K23" t="s">
        <v>21</v>
      </c>
      <c r="L23">
        <v>51.209299999999999</v>
      </c>
      <c r="M23">
        <v>92.735200000000006</v>
      </c>
    </row>
    <row r="24" spans="1:13" x14ac:dyDescent="0.25">
      <c r="A24" t="s">
        <v>76</v>
      </c>
      <c r="B24" t="s">
        <v>22</v>
      </c>
      <c r="C24">
        <v>2030</v>
      </c>
      <c r="D24" t="s">
        <v>20</v>
      </c>
      <c r="E24">
        <v>61.011200000000002</v>
      </c>
      <c r="F24">
        <v>56.876899999999999</v>
      </c>
      <c r="H24" t="s">
        <v>76</v>
      </c>
      <c r="I24" t="s">
        <v>22</v>
      </c>
      <c r="J24">
        <v>2030</v>
      </c>
      <c r="K24" t="s">
        <v>20</v>
      </c>
      <c r="L24">
        <v>59.9069</v>
      </c>
      <c r="M24">
        <v>92.735200000000006</v>
      </c>
    </row>
    <row r="25" spans="1:13" x14ac:dyDescent="0.25">
      <c r="A25" t="s">
        <v>76</v>
      </c>
      <c r="B25" t="s">
        <v>22</v>
      </c>
      <c r="C25">
        <v>2030</v>
      </c>
      <c r="D25" t="s">
        <v>21</v>
      </c>
      <c r="E25">
        <v>60.235500000000002</v>
      </c>
      <c r="F25">
        <v>56.876899999999999</v>
      </c>
      <c r="H25" t="s">
        <v>76</v>
      </c>
      <c r="I25" t="s">
        <v>22</v>
      </c>
      <c r="J25">
        <v>2030</v>
      </c>
      <c r="K25" t="s">
        <v>21</v>
      </c>
      <c r="L25">
        <v>59.368400000000001</v>
      </c>
      <c r="M25">
        <v>92.735200000000006</v>
      </c>
    </row>
    <row r="26" spans="1:13" x14ac:dyDescent="0.25">
      <c r="A26" t="s">
        <v>76</v>
      </c>
      <c r="B26" t="s">
        <v>23</v>
      </c>
      <c r="C26">
        <v>2030</v>
      </c>
      <c r="D26" t="s">
        <v>20</v>
      </c>
      <c r="E26">
        <v>51.4101</v>
      </c>
      <c r="F26">
        <v>56.876899999999999</v>
      </c>
      <c r="H26" t="s">
        <v>76</v>
      </c>
      <c r="I26" t="s">
        <v>23</v>
      </c>
      <c r="J26">
        <v>2030</v>
      </c>
      <c r="K26" t="s">
        <v>20</v>
      </c>
      <c r="L26">
        <v>50.451799999999999</v>
      </c>
      <c r="M26">
        <v>92.735200000000006</v>
      </c>
    </row>
    <row r="27" spans="1:13" x14ac:dyDescent="0.25">
      <c r="A27" t="s">
        <v>76</v>
      </c>
      <c r="B27" t="s">
        <v>23</v>
      </c>
      <c r="C27">
        <v>2030</v>
      </c>
      <c r="D27" t="s">
        <v>21</v>
      </c>
      <c r="E27">
        <v>51.966799999999999</v>
      </c>
      <c r="F27">
        <v>56.876899999999999</v>
      </c>
      <c r="H27" t="s">
        <v>76</v>
      </c>
      <c r="I27" t="s">
        <v>23</v>
      </c>
      <c r="J27">
        <v>2030</v>
      </c>
      <c r="K27" t="s">
        <v>21</v>
      </c>
      <c r="L27">
        <v>50.579500000000003</v>
      </c>
      <c r="M27">
        <v>92.735200000000006</v>
      </c>
    </row>
    <row r="28" spans="1:13" x14ac:dyDescent="0.25">
      <c r="A28" t="s">
        <v>76</v>
      </c>
      <c r="B28" t="s">
        <v>24</v>
      </c>
      <c r="C28">
        <v>2030</v>
      </c>
      <c r="D28" t="s">
        <v>20</v>
      </c>
      <c r="E28">
        <v>58.528799999999997</v>
      </c>
      <c r="F28">
        <v>56.876899999999999</v>
      </c>
      <c r="H28" t="s">
        <v>76</v>
      </c>
      <c r="I28" t="s">
        <v>24</v>
      </c>
      <c r="J28">
        <v>2030</v>
      </c>
      <c r="K28" t="s">
        <v>20</v>
      </c>
      <c r="L28">
        <v>57.305799999999998</v>
      </c>
      <c r="M28">
        <v>92.735200000000006</v>
      </c>
    </row>
    <row r="29" spans="1:13" x14ac:dyDescent="0.25">
      <c r="A29" t="s">
        <v>76</v>
      </c>
      <c r="B29" t="s">
        <v>24</v>
      </c>
      <c r="C29">
        <v>2030</v>
      </c>
      <c r="D29" t="s">
        <v>21</v>
      </c>
      <c r="E29">
        <v>59.970799999999997</v>
      </c>
      <c r="F29">
        <v>56.876899999999999</v>
      </c>
      <c r="H29" t="s">
        <v>76</v>
      </c>
      <c r="I29" t="s">
        <v>24</v>
      </c>
      <c r="J29">
        <v>2030</v>
      </c>
      <c r="K29" t="s">
        <v>21</v>
      </c>
      <c r="L29">
        <v>57.889899999999997</v>
      </c>
      <c r="M29">
        <v>92.735200000000006</v>
      </c>
    </row>
    <row r="30" spans="1:13" x14ac:dyDescent="0.25">
      <c r="A30" t="s">
        <v>76</v>
      </c>
      <c r="B30" t="s">
        <v>25</v>
      </c>
      <c r="C30">
        <v>2030</v>
      </c>
      <c r="D30" t="s">
        <v>20</v>
      </c>
      <c r="E30">
        <v>55.215800000000002</v>
      </c>
      <c r="F30">
        <v>56.876899999999999</v>
      </c>
      <c r="H30" t="s">
        <v>76</v>
      </c>
      <c r="I30" t="s">
        <v>25</v>
      </c>
      <c r="J30">
        <v>2030</v>
      </c>
      <c r="K30" t="s">
        <v>20</v>
      </c>
      <c r="L30">
        <v>54.348799999999997</v>
      </c>
      <c r="M30">
        <v>92.735200000000006</v>
      </c>
    </row>
    <row r="31" spans="1:13" x14ac:dyDescent="0.25">
      <c r="A31" t="s">
        <v>76</v>
      </c>
      <c r="B31" t="s">
        <v>25</v>
      </c>
      <c r="C31">
        <v>2030</v>
      </c>
      <c r="D31" t="s">
        <v>21</v>
      </c>
      <c r="E31">
        <v>56.082900000000002</v>
      </c>
      <c r="F31">
        <v>56.876899999999999</v>
      </c>
      <c r="H31" t="s">
        <v>76</v>
      </c>
      <c r="I31" t="s">
        <v>25</v>
      </c>
      <c r="J31">
        <v>2030</v>
      </c>
      <c r="K31" t="s">
        <v>21</v>
      </c>
      <c r="L31">
        <v>54.458300000000001</v>
      </c>
      <c r="M31">
        <v>92.735200000000006</v>
      </c>
    </row>
    <row r="32" spans="1:13" x14ac:dyDescent="0.25">
      <c r="A32" t="s">
        <v>76</v>
      </c>
      <c r="B32" t="s">
        <v>19</v>
      </c>
      <c r="C32">
        <v>2070</v>
      </c>
      <c r="D32" t="s">
        <v>20</v>
      </c>
      <c r="E32">
        <v>52.0672</v>
      </c>
      <c r="F32">
        <v>56.876899999999999</v>
      </c>
      <c r="H32" t="s">
        <v>76</v>
      </c>
      <c r="I32" t="s">
        <v>19</v>
      </c>
      <c r="J32">
        <v>2070</v>
      </c>
      <c r="K32" t="s">
        <v>20</v>
      </c>
      <c r="L32">
        <v>50.679900000000004</v>
      </c>
      <c r="M32">
        <v>92.735200000000006</v>
      </c>
    </row>
    <row r="33" spans="1:13" x14ac:dyDescent="0.25">
      <c r="A33" t="s">
        <v>76</v>
      </c>
      <c r="B33" t="s">
        <v>19</v>
      </c>
      <c r="C33">
        <v>2070</v>
      </c>
      <c r="D33" t="s">
        <v>21</v>
      </c>
      <c r="E33">
        <v>53.5822</v>
      </c>
      <c r="F33">
        <v>56.876899999999999</v>
      </c>
      <c r="H33" t="s">
        <v>76</v>
      </c>
      <c r="I33" t="s">
        <v>19</v>
      </c>
      <c r="J33">
        <v>2070</v>
      </c>
      <c r="K33" t="s">
        <v>21</v>
      </c>
      <c r="L33">
        <v>51.893799999999999</v>
      </c>
      <c r="M33">
        <v>92.735200000000006</v>
      </c>
    </row>
    <row r="34" spans="1:13" x14ac:dyDescent="0.25">
      <c r="A34" t="s">
        <v>76</v>
      </c>
      <c r="B34" t="s">
        <v>22</v>
      </c>
      <c r="C34">
        <v>2070</v>
      </c>
      <c r="D34" t="s">
        <v>20</v>
      </c>
      <c r="E34">
        <v>62.973399999999998</v>
      </c>
      <c r="F34">
        <v>56.876899999999999</v>
      </c>
      <c r="H34" t="s">
        <v>76</v>
      </c>
      <c r="I34" t="s">
        <v>22</v>
      </c>
      <c r="J34">
        <v>2070</v>
      </c>
      <c r="K34" t="s">
        <v>20</v>
      </c>
      <c r="L34">
        <v>60.856099999999998</v>
      </c>
      <c r="M34">
        <v>92.735200000000006</v>
      </c>
    </row>
    <row r="35" spans="1:13" x14ac:dyDescent="0.25">
      <c r="A35" t="s">
        <v>76</v>
      </c>
      <c r="B35" t="s">
        <v>22</v>
      </c>
      <c r="C35">
        <v>2070</v>
      </c>
      <c r="D35" t="s">
        <v>21</v>
      </c>
      <c r="E35">
        <v>66.058199999999999</v>
      </c>
      <c r="F35">
        <v>56.876899999999999</v>
      </c>
      <c r="H35" t="s">
        <v>76</v>
      </c>
      <c r="I35" t="s">
        <v>22</v>
      </c>
      <c r="J35">
        <v>2070</v>
      </c>
      <c r="K35" t="s">
        <v>21</v>
      </c>
      <c r="L35">
        <v>62.973399999999998</v>
      </c>
      <c r="M35">
        <v>92.735200000000006</v>
      </c>
    </row>
    <row r="36" spans="1:13" x14ac:dyDescent="0.25">
      <c r="A36" t="s">
        <v>76</v>
      </c>
      <c r="B36" t="s">
        <v>23</v>
      </c>
      <c r="C36">
        <v>2070</v>
      </c>
      <c r="D36" t="s">
        <v>20</v>
      </c>
      <c r="E36">
        <v>47.084099999999999</v>
      </c>
      <c r="F36">
        <v>56.876899999999999</v>
      </c>
      <c r="H36" t="s">
        <v>76</v>
      </c>
      <c r="I36" t="s">
        <v>23</v>
      </c>
      <c r="J36">
        <v>2070</v>
      </c>
      <c r="K36" t="s">
        <v>20</v>
      </c>
      <c r="L36">
        <v>45.660299999999999</v>
      </c>
      <c r="M36">
        <v>92.735200000000006</v>
      </c>
    </row>
    <row r="37" spans="1:13" x14ac:dyDescent="0.25">
      <c r="A37" t="s">
        <v>76</v>
      </c>
      <c r="B37" t="s">
        <v>23</v>
      </c>
      <c r="C37">
        <v>2070</v>
      </c>
      <c r="D37" t="s">
        <v>21</v>
      </c>
      <c r="E37">
        <v>46.883299999999998</v>
      </c>
      <c r="F37">
        <v>56.876899999999999</v>
      </c>
      <c r="H37" t="s">
        <v>76</v>
      </c>
      <c r="I37" t="s">
        <v>23</v>
      </c>
      <c r="J37">
        <v>2070</v>
      </c>
      <c r="K37" t="s">
        <v>21</v>
      </c>
      <c r="L37">
        <v>45.377400000000002</v>
      </c>
      <c r="M37">
        <v>92.735200000000006</v>
      </c>
    </row>
    <row r="38" spans="1:13" x14ac:dyDescent="0.25">
      <c r="A38" t="s">
        <v>76</v>
      </c>
      <c r="B38" t="s">
        <v>24</v>
      </c>
      <c r="C38">
        <v>2070</v>
      </c>
      <c r="D38" t="s">
        <v>20</v>
      </c>
      <c r="E38">
        <v>58.026800000000001</v>
      </c>
      <c r="F38">
        <v>56.876899999999999</v>
      </c>
      <c r="H38" t="s">
        <v>76</v>
      </c>
      <c r="I38" t="s">
        <v>24</v>
      </c>
      <c r="J38">
        <v>2070</v>
      </c>
      <c r="K38" t="s">
        <v>20</v>
      </c>
      <c r="L38">
        <v>56.073700000000002</v>
      </c>
      <c r="M38">
        <v>92.735200000000006</v>
      </c>
    </row>
    <row r="39" spans="1:13" x14ac:dyDescent="0.25">
      <c r="A39" t="s">
        <v>76</v>
      </c>
      <c r="B39" t="s">
        <v>24</v>
      </c>
      <c r="C39">
        <v>2070</v>
      </c>
      <c r="D39" t="s">
        <v>21</v>
      </c>
      <c r="E39">
        <v>56.557499999999997</v>
      </c>
      <c r="F39">
        <v>56.876899999999999</v>
      </c>
      <c r="H39" t="s">
        <v>76</v>
      </c>
      <c r="I39" t="s">
        <v>24</v>
      </c>
      <c r="J39">
        <v>2070</v>
      </c>
      <c r="K39" t="s">
        <v>21</v>
      </c>
      <c r="L39">
        <v>54.440100000000001</v>
      </c>
      <c r="M39">
        <v>92.735200000000006</v>
      </c>
    </row>
    <row r="40" spans="1:13" x14ac:dyDescent="0.25">
      <c r="A40" t="s">
        <v>76</v>
      </c>
      <c r="B40" t="s">
        <v>25</v>
      </c>
      <c r="C40">
        <v>2070</v>
      </c>
      <c r="D40" t="s">
        <v>20</v>
      </c>
      <c r="E40">
        <v>56.657800000000002</v>
      </c>
      <c r="F40">
        <v>56.876899999999999</v>
      </c>
      <c r="H40" t="s">
        <v>76</v>
      </c>
      <c r="I40" t="s">
        <v>25</v>
      </c>
      <c r="J40">
        <v>2070</v>
      </c>
      <c r="K40" t="s">
        <v>20</v>
      </c>
      <c r="L40">
        <v>55.544400000000003</v>
      </c>
      <c r="M40">
        <v>92.735200000000006</v>
      </c>
    </row>
    <row r="41" spans="1:13" x14ac:dyDescent="0.25">
      <c r="A41" t="s">
        <v>76</v>
      </c>
      <c r="B41" t="s">
        <v>25</v>
      </c>
      <c r="C41">
        <v>2070</v>
      </c>
      <c r="D41" t="s">
        <v>21</v>
      </c>
      <c r="E41">
        <v>57.606999999999999</v>
      </c>
      <c r="F41">
        <v>56.876899999999999</v>
      </c>
      <c r="H41" t="s">
        <v>76</v>
      </c>
      <c r="I41" t="s">
        <v>25</v>
      </c>
      <c r="J41">
        <v>2070</v>
      </c>
      <c r="K41" t="s">
        <v>21</v>
      </c>
      <c r="L41">
        <v>55.225000000000001</v>
      </c>
      <c r="M41">
        <v>92.735200000000006</v>
      </c>
    </row>
    <row r="42" spans="1:13" x14ac:dyDescent="0.25">
      <c r="A42" t="s">
        <v>121</v>
      </c>
      <c r="B42" t="s">
        <v>19</v>
      </c>
      <c r="C42">
        <v>2030</v>
      </c>
      <c r="D42" t="s">
        <v>20</v>
      </c>
      <c r="E42">
        <v>16.3383</v>
      </c>
      <c r="F42">
        <v>24.6143</v>
      </c>
      <c r="H42" t="s">
        <v>121</v>
      </c>
      <c r="I42" t="s">
        <v>19</v>
      </c>
      <c r="J42">
        <v>2030</v>
      </c>
      <c r="K42" t="s">
        <v>20</v>
      </c>
      <c r="L42">
        <v>19.106000000000002</v>
      </c>
      <c r="M42">
        <v>28.303899999999999</v>
      </c>
    </row>
    <row r="43" spans="1:13" x14ac:dyDescent="0.25">
      <c r="A43" t="s">
        <v>121</v>
      </c>
      <c r="B43" t="s">
        <v>19</v>
      </c>
      <c r="C43">
        <v>2030</v>
      </c>
      <c r="D43" t="s">
        <v>21</v>
      </c>
      <c r="E43">
        <v>16.149100000000001</v>
      </c>
      <c r="F43">
        <v>24.6143</v>
      </c>
      <c r="H43" t="s">
        <v>121</v>
      </c>
      <c r="I43" t="s">
        <v>19</v>
      </c>
      <c r="J43">
        <v>2030</v>
      </c>
      <c r="K43" t="s">
        <v>21</v>
      </c>
      <c r="L43">
        <v>18.227699999999999</v>
      </c>
      <c r="M43">
        <v>28.303899999999999</v>
      </c>
    </row>
    <row r="44" spans="1:13" x14ac:dyDescent="0.25">
      <c r="A44" t="s">
        <v>121</v>
      </c>
      <c r="B44" t="s">
        <v>22</v>
      </c>
      <c r="C44">
        <v>2030</v>
      </c>
      <c r="D44" t="s">
        <v>20</v>
      </c>
      <c r="E44">
        <v>17.876899999999999</v>
      </c>
      <c r="F44">
        <v>24.6143</v>
      </c>
      <c r="H44" t="s">
        <v>121</v>
      </c>
      <c r="I44" t="s">
        <v>22</v>
      </c>
      <c r="J44">
        <v>2030</v>
      </c>
      <c r="K44" t="s">
        <v>20</v>
      </c>
      <c r="L44">
        <v>20.735299999999999</v>
      </c>
      <c r="M44">
        <v>28.303899999999999</v>
      </c>
    </row>
    <row r="45" spans="1:13" x14ac:dyDescent="0.25">
      <c r="A45" t="s">
        <v>121</v>
      </c>
      <c r="B45" t="s">
        <v>22</v>
      </c>
      <c r="C45">
        <v>2030</v>
      </c>
      <c r="D45" t="s">
        <v>21</v>
      </c>
      <c r="E45">
        <v>19.3812</v>
      </c>
      <c r="F45">
        <v>24.6143</v>
      </c>
      <c r="H45" t="s">
        <v>121</v>
      </c>
      <c r="I45" t="s">
        <v>22</v>
      </c>
      <c r="J45">
        <v>2030</v>
      </c>
      <c r="K45" t="s">
        <v>21</v>
      </c>
      <c r="L45">
        <v>23.155899999999999</v>
      </c>
      <c r="M45">
        <v>28.303899999999999</v>
      </c>
    </row>
    <row r="46" spans="1:13" x14ac:dyDescent="0.25">
      <c r="A46" t="s">
        <v>121</v>
      </c>
      <c r="B46" t="s">
        <v>23</v>
      </c>
      <c r="C46">
        <v>2030</v>
      </c>
      <c r="D46" t="s">
        <v>20</v>
      </c>
      <c r="E46">
        <v>10.4733</v>
      </c>
      <c r="F46">
        <v>24.6143</v>
      </c>
      <c r="H46" t="s">
        <v>121</v>
      </c>
      <c r="I46" t="s">
        <v>23</v>
      </c>
      <c r="J46">
        <v>2030</v>
      </c>
      <c r="K46" t="s">
        <v>20</v>
      </c>
      <c r="L46">
        <v>13.507300000000001</v>
      </c>
      <c r="M46">
        <v>28.303899999999999</v>
      </c>
    </row>
    <row r="47" spans="1:13" x14ac:dyDescent="0.25">
      <c r="A47" t="s">
        <v>121</v>
      </c>
      <c r="B47" t="s">
        <v>23</v>
      </c>
      <c r="C47">
        <v>2030</v>
      </c>
      <c r="D47" t="s">
        <v>21</v>
      </c>
      <c r="E47">
        <v>11.898099999999999</v>
      </c>
      <c r="F47">
        <v>24.6143</v>
      </c>
      <c r="H47" t="s">
        <v>121</v>
      </c>
      <c r="I47" t="s">
        <v>23</v>
      </c>
      <c r="J47">
        <v>2030</v>
      </c>
      <c r="K47" t="s">
        <v>21</v>
      </c>
      <c r="L47">
        <v>15.2415</v>
      </c>
      <c r="M47">
        <v>28.303899999999999</v>
      </c>
    </row>
    <row r="48" spans="1:13" x14ac:dyDescent="0.25">
      <c r="A48" t="s">
        <v>121</v>
      </c>
      <c r="B48" t="s">
        <v>24</v>
      </c>
      <c r="C48">
        <v>2030</v>
      </c>
      <c r="D48" t="s">
        <v>20</v>
      </c>
      <c r="E48">
        <v>12.5663</v>
      </c>
      <c r="F48">
        <v>24.6143</v>
      </c>
      <c r="H48" t="s">
        <v>121</v>
      </c>
      <c r="I48" t="s">
        <v>24</v>
      </c>
      <c r="J48">
        <v>2030</v>
      </c>
      <c r="K48" t="s">
        <v>20</v>
      </c>
      <c r="L48">
        <v>15.5703</v>
      </c>
      <c r="M48">
        <v>28.303899999999999</v>
      </c>
    </row>
    <row r="49" spans="1:13" x14ac:dyDescent="0.25">
      <c r="A49" t="s">
        <v>121</v>
      </c>
      <c r="B49" t="s">
        <v>24</v>
      </c>
      <c r="C49">
        <v>2030</v>
      </c>
      <c r="D49" t="s">
        <v>21</v>
      </c>
      <c r="E49">
        <v>13.3284</v>
      </c>
      <c r="F49">
        <v>24.6143</v>
      </c>
      <c r="H49" t="s">
        <v>121</v>
      </c>
      <c r="I49" t="s">
        <v>24</v>
      </c>
      <c r="J49">
        <v>2030</v>
      </c>
      <c r="K49" t="s">
        <v>21</v>
      </c>
      <c r="L49">
        <v>15.9107</v>
      </c>
      <c r="M49">
        <v>28.303899999999999</v>
      </c>
    </row>
    <row r="50" spans="1:13" x14ac:dyDescent="0.25">
      <c r="A50" t="s">
        <v>121</v>
      </c>
      <c r="B50" t="s">
        <v>25</v>
      </c>
      <c r="C50">
        <v>2030</v>
      </c>
      <c r="D50" t="s">
        <v>20</v>
      </c>
      <c r="E50">
        <v>17.158899999999999</v>
      </c>
      <c r="F50">
        <v>24.6143</v>
      </c>
      <c r="H50" t="s">
        <v>121</v>
      </c>
      <c r="I50" t="s">
        <v>25</v>
      </c>
      <c r="J50">
        <v>2030</v>
      </c>
      <c r="K50" t="s">
        <v>20</v>
      </c>
      <c r="L50">
        <v>19.541899999999998</v>
      </c>
      <c r="M50">
        <v>28.303899999999999</v>
      </c>
    </row>
    <row r="51" spans="1:13" x14ac:dyDescent="0.25">
      <c r="A51" t="s">
        <v>121</v>
      </c>
      <c r="B51" t="s">
        <v>25</v>
      </c>
      <c r="C51">
        <v>2030</v>
      </c>
      <c r="D51" t="s">
        <v>21</v>
      </c>
      <c r="E51">
        <v>14.0619</v>
      </c>
      <c r="F51">
        <v>24.6143</v>
      </c>
      <c r="H51" t="s">
        <v>121</v>
      </c>
      <c r="I51" t="s">
        <v>25</v>
      </c>
      <c r="J51">
        <v>2030</v>
      </c>
      <c r="K51" t="s">
        <v>21</v>
      </c>
      <c r="L51">
        <v>16.564900000000002</v>
      </c>
      <c r="M51">
        <v>28.303899999999999</v>
      </c>
    </row>
    <row r="52" spans="1:13" x14ac:dyDescent="0.25">
      <c r="A52" t="s">
        <v>121</v>
      </c>
      <c r="B52" t="s">
        <v>19</v>
      </c>
      <c r="C52">
        <v>2070</v>
      </c>
      <c r="D52" t="s">
        <v>20</v>
      </c>
      <c r="E52">
        <v>12.407999999999999</v>
      </c>
      <c r="F52">
        <v>24.6143</v>
      </c>
      <c r="H52" t="s">
        <v>121</v>
      </c>
      <c r="I52" t="s">
        <v>19</v>
      </c>
      <c r="J52">
        <v>2070</v>
      </c>
      <c r="K52" t="s">
        <v>20</v>
      </c>
      <c r="L52">
        <v>15.304399999999999</v>
      </c>
      <c r="M52">
        <v>28.303899999999999</v>
      </c>
    </row>
    <row r="53" spans="1:13" x14ac:dyDescent="0.25">
      <c r="A53" t="s">
        <v>121</v>
      </c>
      <c r="B53" t="s">
        <v>19</v>
      </c>
      <c r="C53">
        <v>2070</v>
      </c>
      <c r="D53" t="s">
        <v>21</v>
      </c>
      <c r="E53">
        <v>15.9465</v>
      </c>
      <c r="F53">
        <v>24.6143</v>
      </c>
      <c r="H53" t="s">
        <v>121</v>
      </c>
      <c r="I53" t="s">
        <v>19</v>
      </c>
      <c r="J53">
        <v>2070</v>
      </c>
      <c r="K53" t="s">
        <v>21</v>
      </c>
      <c r="L53">
        <v>18.3202</v>
      </c>
      <c r="M53">
        <v>28.303899999999999</v>
      </c>
    </row>
    <row r="54" spans="1:13" x14ac:dyDescent="0.25">
      <c r="A54" t="s">
        <v>121</v>
      </c>
      <c r="B54" t="s">
        <v>22</v>
      </c>
      <c r="C54">
        <v>2070</v>
      </c>
      <c r="D54" t="s">
        <v>20</v>
      </c>
      <c r="E54">
        <v>14.656000000000001</v>
      </c>
      <c r="F54">
        <v>24.6143</v>
      </c>
      <c r="H54" t="s">
        <v>121</v>
      </c>
      <c r="I54" t="s">
        <v>22</v>
      </c>
      <c r="J54">
        <v>2070</v>
      </c>
      <c r="K54" t="s">
        <v>20</v>
      </c>
      <c r="L54">
        <v>17.4467</v>
      </c>
      <c r="M54">
        <v>28.303899999999999</v>
      </c>
    </row>
    <row r="55" spans="1:13" x14ac:dyDescent="0.25">
      <c r="A55" t="s">
        <v>121</v>
      </c>
      <c r="B55" t="s">
        <v>22</v>
      </c>
      <c r="C55">
        <v>2070</v>
      </c>
      <c r="D55" t="s">
        <v>21</v>
      </c>
      <c r="E55">
        <v>15.669600000000001</v>
      </c>
      <c r="F55">
        <v>24.6143</v>
      </c>
      <c r="H55" t="s">
        <v>121</v>
      </c>
      <c r="I55" t="s">
        <v>22</v>
      </c>
      <c r="J55">
        <v>2070</v>
      </c>
      <c r="K55" t="s">
        <v>21</v>
      </c>
      <c r="L55">
        <v>18.302600000000002</v>
      </c>
      <c r="M55">
        <v>28.303899999999999</v>
      </c>
    </row>
    <row r="56" spans="1:13" x14ac:dyDescent="0.25">
      <c r="A56" t="s">
        <v>121</v>
      </c>
      <c r="B56" t="s">
        <v>23</v>
      </c>
      <c r="C56">
        <v>2070</v>
      </c>
      <c r="D56" t="s">
        <v>20</v>
      </c>
      <c r="E56">
        <v>8.2920999999999996</v>
      </c>
      <c r="F56">
        <v>24.6143</v>
      </c>
      <c r="H56" t="s">
        <v>121</v>
      </c>
      <c r="I56" t="s">
        <v>23</v>
      </c>
      <c r="J56">
        <v>2070</v>
      </c>
      <c r="K56" t="s">
        <v>20</v>
      </c>
      <c r="L56">
        <v>10.3992</v>
      </c>
      <c r="M56">
        <v>28.303899999999999</v>
      </c>
    </row>
    <row r="57" spans="1:13" x14ac:dyDescent="0.25">
      <c r="A57" t="s">
        <v>121</v>
      </c>
      <c r="B57" t="s">
        <v>23</v>
      </c>
      <c r="C57">
        <v>2070</v>
      </c>
      <c r="D57" t="s">
        <v>21</v>
      </c>
      <c r="E57">
        <v>10.9939</v>
      </c>
      <c r="F57">
        <v>24.6143</v>
      </c>
      <c r="H57" t="s">
        <v>121</v>
      </c>
      <c r="I57" t="s">
        <v>23</v>
      </c>
      <c r="J57">
        <v>2070</v>
      </c>
      <c r="K57" t="s">
        <v>21</v>
      </c>
      <c r="L57">
        <v>14.9239</v>
      </c>
      <c r="M57">
        <v>28.303899999999999</v>
      </c>
    </row>
    <row r="58" spans="1:13" x14ac:dyDescent="0.25">
      <c r="A58" t="s">
        <v>121</v>
      </c>
      <c r="B58" t="s">
        <v>24</v>
      </c>
      <c r="C58">
        <v>2070</v>
      </c>
      <c r="D58" t="s">
        <v>20</v>
      </c>
      <c r="E58">
        <v>14.655900000000001</v>
      </c>
      <c r="F58">
        <v>24.6143</v>
      </c>
      <c r="H58" t="s">
        <v>121</v>
      </c>
      <c r="I58" t="s">
        <v>24</v>
      </c>
      <c r="J58">
        <v>2070</v>
      </c>
      <c r="K58" t="s">
        <v>20</v>
      </c>
      <c r="L58">
        <v>17.683800000000002</v>
      </c>
      <c r="M58">
        <v>28.303899999999999</v>
      </c>
    </row>
    <row r="59" spans="1:13" x14ac:dyDescent="0.25">
      <c r="A59" t="s">
        <v>121</v>
      </c>
      <c r="B59" t="s">
        <v>24</v>
      </c>
      <c r="C59">
        <v>2070</v>
      </c>
      <c r="D59" t="s">
        <v>21</v>
      </c>
      <c r="E59">
        <v>12.208</v>
      </c>
      <c r="F59">
        <v>24.6143</v>
      </c>
      <c r="H59" t="s">
        <v>121</v>
      </c>
      <c r="I59" t="s">
        <v>24</v>
      </c>
      <c r="J59">
        <v>2070</v>
      </c>
      <c r="K59" t="s">
        <v>21</v>
      </c>
      <c r="L59">
        <v>15.687900000000001</v>
      </c>
      <c r="M59">
        <v>28.303899999999999</v>
      </c>
    </row>
    <row r="60" spans="1:13" x14ac:dyDescent="0.25">
      <c r="A60" t="s">
        <v>121</v>
      </c>
      <c r="B60" t="s">
        <v>25</v>
      </c>
      <c r="C60">
        <v>2070</v>
      </c>
      <c r="D60" t="s">
        <v>20</v>
      </c>
      <c r="E60">
        <v>12.4664</v>
      </c>
      <c r="F60">
        <v>24.6143</v>
      </c>
      <c r="H60" t="s">
        <v>121</v>
      </c>
      <c r="I60" t="s">
        <v>25</v>
      </c>
      <c r="J60">
        <v>2070</v>
      </c>
      <c r="K60" t="s">
        <v>20</v>
      </c>
      <c r="L60">
        <v>15.5701</v>
      </c>
      <c r="M60">
        <v>28.303899999999999</v>
      </c>
    </row>
    <row r="61" spans="1:13" x14ac:dyDescent="0.25">
      <c r="A61" t="s">
        <v>121</v>
      </c>
      <c r="B61" t="s">
        <v>25</v>
      </c>
      <c r="C61">
        <v>2070</v>
      </c>
      <c r="D61" t="s">
        <v>21</v>
      </c>
      <c r="E61">
        <v>14.033300000000001</v>
      </c>
      <c r="F61">
        <v>24.6143</v>
      </c>
      <c r="H61" t="s">
        <v>121</v>
      </c>
      <c r="I61" t="s">
        <v>25</v>
      </c>
      <c r="J61">
        <v>2070</v>
      </c>
      <c r="K61" t="s">
        <v>21</v>
      </c>
      <c r="L61">
        <v>17.075800000000001</v>
      </c>
      <c r="M61">
        <v>28.303899999999999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J51"/>
  <sheetViews>
    <sheetView topLeftCell="A4" zoomScale="90" zoomScaleNormal="90" workbookViewId="0">
      <selection activeCell="J31" sqref="J31"/>
    </sheetView>
  </sheetViews>
  <sheetFormatPr defaultRowHeight="15" x14ac:dyDescent="0.25"/>
  <cols>
    <col min="1" max="1" width="15.42578125" customWidth="1"/>
    <col min="3" max="3" width="11" customWidth="1"/>
    <col min="4" max="10" width="13.7109375" customWidth="1"/>
  </cols>
  <sheetData>
    <row r="1" spans="1:10" ht="14.45" x14ac:dyDescent="0.3">
      <c r="A1" t="s">
        <v>29</v>
      </c>
    </row>
    <row r="2" spans="1:10" ht="14.45" x14ac:dyDescent="0.3">
      <c r="A2" t="s">
        <v>28</v>
      </c>
    </row>
    <row r="4" spans="1:10" thickBot="1" x14ac:dyDescent="0.35">
      <c r="D4" s="12"/>
      <c r="E4" s="12"/>
      <c r="F4" s="12"/>
      <c r="G4" s="12"/>
      <c r="H4" s="12"/>
      <c r="I4" s="12"/>
      <c r="J4" s="12"/>
    </row>
    <row r="5" spans="1:10" ht="36" customHeight="1" x14ac:dyDescent="0.25">
      <c r="A5" s="36" t="s">
        <v>0</v>
      </c>
      <c r="B5" s="36" t="s">
        <v>1</v>
      </c>
      <c r="C5" s="1" t="s">
        <v>2</v>
      </c>
      <c r="D5" s="40" t="s">
        <v>84</v>
      </c>
      <c r="E5" s="40" t="s">
        <v>85</v>
      </c>
      <c r="F5" s="40" t="s">
        <v>86</v>
      </c>
      <c r="G5" s="40" t="s">
        <v>87</v>
      </c>
      <c r="H5" s="40" t="s">
        <v>88</v>
      </c>
      <c r="I5" s="40" t="s">
        <v>89</v>
      </c>
      <c r="J5" s="40" t="s">
        <v>83</v>
      </c>
    </row>
    <row r="6" spans="1:10" ht="36" customHeight="1" thickBot="1" x14ac:dyDescent="0.3">
      <c r="A6" s="37"/>
      <c r="B6" s="37"/>
      <c r="C6" s="2" t="s">
        <v>3</v>
      </c>
      <c r="D6" s="41"/>
      <c r="E6" s="41"/>
      <c r="F6" s="41"/>
      <c r="G6" s="41"/>
      <c r="H6" s="41"/>
      <c r="I6" s="41"/>
      <c r="J6" s="41"/>
    </row>
    <row r="7" spans="1:10" ht="14.45" x14ac:dyDescent="0.3">
      <c r="A7" s="3" t="s">
        <v>4</v>
      </c>
      <c r="B7" s="3" t="s">
        <v>4</v>
      </c>
      <c r="C7" s="3" t="s">
        <v>5</v>
      </c>
      <c r="D7" s="13">
        <f>kb_measures_hydro!F2</f>
        <v>105.9</v>
      </c>
      <c r="E7" s="8">
        <f>kb_measures_hydro!F22</f>
        <v>163.06020000000001</v>
      </c>
      <c r="F7" s="13">
        <f>kb_measures_hydro!F42</f>
        <v>42.8</v>
      </c>
      <c r="G7" s="8">
        <f>kb_measures_hydro!F62</f>
        <v>186.37909999999999</v>
      </c>
      <c r="H7" s="13">
        <f>kb_measures_hydro!F102</f>
        <v>170.33330000000001</v>
      </c>
      <c r="I7" s="8">
        <f>kb_measures_hydro!F82</f>
        <v>533.86009999999999</v>
      </c>
      <c r="J7" s="8">
        <f>kb_measures_hydro!F122</f>
        <v>26741.1142</v>
      </c>
    </row>
    <row r="8" spans="1:10" ht="14.45" x14ac:dyDescent="0.3">
      <c r="A8" s="4" t="s">
        <v>6</v>
      </c>
      <c r="B8" s="4">
        <v>2030</v>
      </c>
      <c r="C8" s="4" t="s">
        <v>7</v>
      </c>
      <c r="D8" s="14">
        <f>kb_measures_hydro!E2</f>
        <v>155.30000000000001</v>
      </c>
      <c r="E8" s="9">
        <f>kb_measures_hydro!E22</f>
        <v>196.0889</v>
      </c>
      <c r="F8" s="14">
        <f>kb_measures_hydro!E42</f>
        <v>44.2</v>
      </c>
      <c r="G8" s="9">
        <f>kb_measures_hydro!E62</f>
        <v>211.84790000000001</v>
      </c>
      <c r="H8" s="14">
        <f>kb_measures_hydro!E102</f>
        <v>132.23330000000001</v>
      </c>
      <c r="I8" s="9">
        <f>kb_measures_hydro!E82</f>
        <v>512.654</v>
      </c>
      <c r="J8" s="9">
        <f>kb_measures_hydro!E122</f>
        <v>25394.6459</v>
      </c>
    </row>
    <row r="9" spans="1:10" ht="14.45" x14ac:dyDescent="0.3">
      <c r="A9" s="5" t="s">
        <v>6</v>
      </c>
      <c r="B9" s="5">
        <v>2030</v>
      </c>
      <c r="C9" s="5" t="s">
        <v>8</v>
      </c>
      <c r="D9" s="15">
        <f>kb_measures_hydro!E3</f>
        <v>144.4667</v>
      </c>
      <c r="E9" s="10">
        <f>kb_measures_hydro!E23</f>
        <v>175.9983</v>
      </c>
      <c r="F9" s="15">
        <f>kb_measures_hydro!E43</f>
        <v>42.633299999999998</v>
      </c>
      <c r="G9" s="10">
        <f>kb_measures_hydro!E63</f>
        <v>192.9485</v>
      </c>
      <c r="H9" s="15">
        <f>kb_measures_hydro!E103</f>
        <v>130.69999999999999</v>
      </c>
      <c r="I9" s="10">
        <f>kb_measures_hydro!E83</f>
        <v>488.95850000000002</v>
      </c>
      <c r="J9" s="10">
        <f>kb_measures_hydro!E123</f>
        <v>24900.6662</v>
      </c>
    </row>
    <row r="10" spans="1:10" ht="14.45" x14ac:dyDescent="0.3">
      <c r="A10" s="4" t="s">
        <v>9</v>
      </c>
      <c r="B10" s="4">
        <v>2030</v>
      </c>
      <c r="C10" s="4" t="s">
        <v>7</v>
      </c>
      <c r="D10" s="14">
        <f>kb_measures_hydro!E4</f>
        <v>195.7</v>
      </c>
      <c r="E10" s="9">
        <f>kb_measures_hydro!E24</f>
        <v>314.40289999999999</v>
      </c>
      <c r="F10" s="14">
        <f>kb_measures_hydro!E44</f>
        <v>57.3</v>
      </c>
      <c r="G10" s="9">
        <f>kb_measures_hydro!E64</f>
        <v>342.38189999999997</v>
      </c>
      <c r="H10" s="14">
        <f>kb_measures_hydro!E104</f>
        <v>155.69999999999999</v>
      </c>
      <c r="I10" s="9">
        <f>kb_measures_hydro!E84</f>
        <v>711.77009999999996</v>
      </c>
      <c r="J10" s="9">
        <f>kb_measures_hydro!E124</f>
        <v>27715.068800000001</v>
      </c>
    </row>
    <row r="11" spans="1:10" ht="14.45" x14ac:dyDescent="0.3">
      <c r="A11" s="5" t="s">
        <v>9</v>
      </c>
      <c r="B11" s="5">
        <v>2030</v>
      </c>
      <c r="C11" s="5" t="s">
        <v>8</v>
      </c>
      <c r="D11" s="15">
        <f>kb_measures_hydro!E5</f>
        <v>187.8</v>
      </c>
      <c r="E11" s="10">
        <f>kb_measures_hydro!E25</f>
        <v>319.48419999999999</v>
      </c>
      <c r="F11" s="15">
        <f>kb_measures_hydro!E45</f>
        <v>55.533299999999997</v>
      </c>
      <c r="G11" s="10">
        <f>kb_measures_hydro!E65</f>
        <v>347.03570000000002</v>
      </c>
      <c r="H11" s="15">
        <f>kb_measures_hydro!E105</f>
        <v>144.5333</v>
      </c>
      <c r="I11" s="10">
        <f>kb_measures_hydro!E85</f>
        <v>709.82249999999999</v>
      </c>
      <c r="J11" s="10">
        <f>kb_measures_hydro!E125</f>
        <v>27029.543699999998</v>
      </c>
    </row>
    <row r="12" spans="1:10" ht="14.45" x14ac:dyDescent="0.3">
      <c r="A12" s="4" t="s">
        <v>10</v>
      </c>
      <c r="B12" s="4">
        <v>2030</v>
      </c>
      <c r="C12" s="4" t="s">
        <v>7</v>
      </c>
      <c r="D12" s="14">
        <f>kb_measures_hydro!E6</f>
        <v>151.36670000000001</v>
      </c>
      <c r="E12" s="9">
        <f>kb_measures_hydro!E26</f>
        <v>194.63589999999999</v>
      </c>
      <c r="F12" s="14">
        <f>kb_measures_hydro!E46</f>
        <v>38.833300000000001</v>
      </c>
      <c r="G12" s="9">
        <f>kb_measures_hydro!E66</f>
        <v>224.34559999999999</v>
      </c>
      <c r="H12" s="14">
        <f>kb_measures_hydro!E106</f>
        <v>111.13330000000001</v>
      </c>
      <c r="I12" s="9">
        <f>kb_measures_hydro!E86</f>
        <v>493.24489999999997</v>
      </c>
      <c r="J12" s="9">
        <f>kb_measures_hydro!E126</f>
        <v>23371.616699999999</v>
      </c>
    </row>
    <row r="13" spans="1:10" ht="14.45" x14ac:dyDescent="0.3">
      <c r="A13" s="5" t="s">
        <v>10</v>
      </c>
      <c r="B13" s="5">
        <v>2030</v>
      </c>
      <c r="C13" s="5" t="s">
        <v>8</v>
      </c>
      <c r="D13" s="15">
        <f>kb_measures_hydro!E7</f>
        <v>156.80000000000001</v>
      </c>
      <c r="E13" s="10">
        <f>kb_measures_hydro!E27</f>
        <v>183.0942</v>
      </c>
      <c r="F13" s="15">
        <f>kb_measures_hydro!E47</f>
        <v>37.1</v>
      </c>
      <c r="G13" s="10">
        <f>kb_measures_hydro!E67</f>
        <v>203.23390000000001</v>
      </c>
      <c r="H13" s="15">
        <f>kb_measures_hydro!E107</f>
        <v>115</v>
      </c>
      <c r="I13" s="10">
        <f>kb_measures_hydro!E87</f>
        <v>456.6857</v>
      </c>
      <c r="J13" s="10">
        <f>kb_measures_hydro!E127</f>
        <v>23340.342199999999</v>
      </c>
    </row>
    <row r="14" spans="1:10" ht="14.45" x14ac:dyDescent="0.3">
      <c r="A14" s="4" t="s">
        <v>11</v>
      </c>
      <c r="B14" s="4">
        <v>2030</v>
      </c>
      <c r="C14" s="4" t="s">
        <v>7</v>
      </c>
      <c r="D14" s="14">
        <f>kb_measures_hydro!E8</f>
        <v>217.4333</v>
      </c>
      <c r="E14" s="9">
        <f>kb_measures_hydro!E28</f>
        <v>413.73869999999999</v>
      </c>
      <c r="F14" s="14">
        <f>kb_measures_hydro!E48</f>
        <v>59.2</v>
      </c>
      <c r="G14" s="9">
        <f>kb_measures_hydro!E68</f>
        <v>454.84379999999999</v>
      </c>
      <c r="H14" s="14">
        <f>kb_measures_hydro!E108</f>
        <v>140.16669999999999</v>
      </c>
      <c r="I14" s="9">
        <f>kb_measures_hydro!E88</f>
        <v>806.54989999999998</v>
      </c>
      <c r="J14" s="9">
        <f>kb_measures_hydro!E128</f>
        <v>26527.261999999999</v>
      </c>
    </row>
    <row r="15" spans="1:10" ht="14.45" x14ac:dyDescent="0.3">
      <c r="A15" s="5" t="s">
        <v>11</v>
      </c>
      <c r="B15" s="5">
        <v>2030</v>
      </c>
      <c r="C15" s="5" t="s">
        <v>8</v>
      </c>
      <c r="D15" s="15">
        <f>kb_measures_hydro!E9</f>
        <v>222.63329999999999</v>
      </c>
      <c r="E15" s="10">
        <f>kb_measures_hydro!E29</f>
        <v>393.65129999999999</v>
      </c>
      <c r="F15" s="15">
        <f>kb_measures_hydro!E49</f>
        <v>57.2667</v>
      </c>
      <c r="G15" s="10">
        <f>kb_measures_hydro!E69</f>
        <v>428.16919999999999</v>
      </c>
      <c r="H15" s="15">
        <f>kb_measures_hydro!E109</f>
        <v>141.73330000000001</v>
      </c>
      <c r="I15" s="10">
        <f>kb_measures_hydro!E89</f>
        <v>781.54700000000003</v>
      </c>
      <c r="J15" s="10">
        <f>kb_measures_hydro!E129</f>
        <v>26524.938099999999</v>
      </c>
    </row>
    <row r="16" spans="1:10" ht="14.45" x14ac:dyDescent="0.3">
      <c r="A16" s="4" t="s">
        <v>12</v>
      </c>
      <c r="B16" s="4">
        <v>2030</v>
      </c>
      <c r="C16" s="4" t="s">
        <v>7</v>
      </c>
      <c r="D16" s="14">
        <f>kb_measures_hydro!E10</f>
        <v>176.36670000000001</v>
      </c>
      <c r="E16" s="9">
        <f>kb_measures_hydro!E30</f>
        <v>255.88149999999999</v>
      </c>
      <c r="F16" s="14">
        <f>kb_measures_hydro!E50</f>
        <v>49.666699999999999</v>
      </c>
      <c r="G16" s="9">
        <f>kb_measures_hydro!E70</f>
        <v>288.04239999999999</v>
      </c>
      <c r="H16" s="14">
        <f>kb_measures_hydro!E110</f>
        <v>131.83330000000001</v>
      </c>
      <c r="I16" s="9">
        <f>kb_measures_hydro!E90</f>
        <v>613.49400000000003</v>
      </c>
      <c r="J16" s="9">
        <f>kb_measures_hydro!E130</f>
        <v>25595.207600000002</v>
      </c>
    </row>
    <row r="17" spans="1:10" thickBot="1" x14ac:dyDescent="0.35">
      <c r="A17" s="6" t="s">
        <v>12</v>
      </c>
      <c r="B17" s="6">
        <v>2030</v>
      </c>
      <c r="C17" s="6" t="s">
        <v>8</v>
      </c>
      <c r="D17" s="16">
        <f>kb_measures_hydro!E11</f>
        <v>192.9</v>
      </c>
      <c r="E17" s="11">
        <f>kb_measures_hydro!E31</f>
        <v>321.04579999999999</v>
      </c>
      <c r="F17" s="16">
        <f>kb_measures_hydro!E51</f>
        <v>51.7</v>
      </c>
      <c r="G17" s="11">
        <f>kb_measures_hydro!E71</f>
        <v>351.31729999999999</v>
      </c>
      <c r="H17" s="16">
        <f>kb_measures_hydro!E111</f>
        <v>135.73330000000001</v>
      </c>
      <c r="I17" s="11">
        <f>kb_measures_hydro!E91</f>
        <v>685.80909999999994</v>
      </c>
      <c r="J17" s="11">
        <f>kb_measures_hydro!E131</f>
        <v>25991.678400000001</v>
      </c>
    </row>
    <row r="18" spans="1:10" ht="14.45" x14ac:dyDescent="0.3">
      <c r="A18" s="4" t="s">
        <v>6</v>
      </c>
      <c r="B18" s="4">
        <v>2070</v>
      </c>
      <c r="C18" s="4" t="s">
        <v>7</v>
      </c>
      <c r="D18" s="14">
        <f>kb_measures_hydro!E12</f>
        <v>163.9</v>
      </c>
      <c r="E18" s="9">
        <f>kb_measures_hydro!E32</f>
        <v>207.00290000000001</v>
      </c>
      <c r="F18" s="14">
        <f>kb_measures_hydro!E52</f>
        <v>41.7</v>
      </c>
      <c r="G18" s="9">
        <f>kb_measures_hydro!E72</f>
        <v>228.87180000000001</v>
      </c>
      <c r="H18" s="14">
        <f>kb_measures_hydro!E112</f>
        <v>117.66670000000001</v>
      </c>
      <c r="I18" s="9">
        <f>kb_measures_hydro!E92</f>
        <v>506.29</v>
      </c>
      <c r="J18" s="9">
        <f>kb_measures_hydro!E132</f>
        <v>24133.377100000002</v>
      </c>
    </row>
    <row r="19" spans="1:10" ht="14.45" x14ac:dyDescent="0.3">
      <c r="A19" s="5" t="s">
        <v>6</v>
      </c>
      <c r="B19" s="5">
        <v>2070</v>
      </c>
      <c r="C19" s="5" t="s">
        <v>8</v>
      </c>
      <c r="D19" s="15">
        <f>kb_measures_hydro!E13</f>
        <v>167.4</v>
      </c>
      <c r="E19" s="10">
        <f>kb_measures_hydro!E33</f>
        <v>218.87110000000001</v>
      </c>
      <c r="F19" s="15">
        <f>kb_measures_hydro!E53</f>
        <v>44.166699999999999</v>
      </c>
      <c r="G19" s="10">
        <f>kb_measures_hydro!E73</f>
        <v>233.60290000000001</v>
      </c>
      <c r="H19" s="15">
        <f>kb_measures_hydro!E113</f>
        <v>123.1</v>
      </c>
      <c r="I19" s="10">
        <f>kb_measures_hydro!E93</f>
        <v>517.60260000000005</v>
      </c>
      <c r="J19" s="10">
        <f>kb_measures_hydro!E133</f>
        <v>24451.380700000002</v>
      </c>
    </row>
    <row r="20" spans="1:10" ht="14.45" x14ac:dyDescent="0.3">
      <c r="A20" s="4" t="s">
        <v>9</v>
      </c>
      <c r="B20" s="4">
        <v>2070</v>
      </c>
      <c r="C20" s="4" t="s">
        <v>7</v>
      </c>
      <c r="D20" s="14">
        <f>kb_measures_hydro!E14</f>
        <v>236.66669999999999</v>
      </c>
      <c r="E20" s="9">
        <f>kb_measures_hydro!E34</f>
        <v>493.48790000000002</v>
      </c>
      <c r="F20" s="14">
        <f>kb_measures_hydro!E54</f>
        <v>64.900000000000006</v>
      </c>
      <c r="G20" s="9">
        <f>kb_measures_hydro!E74</f>
        <v>529.29190000000006</v>
      </c>
      <c r="H20" s="14">
        <f>kb_measures_hydro!E114</f>
        <v>156.69999999999999</v>
      </c>
      <c r="I20" s="9">
        <f>kb_measures_hydro!E94</f>
        <v>913.0865</v>
      </c>
      <c r="J20" s="9">
        <f>kb_measures_hydro!E134</f>
        <v>27828.390599999999</v>
      </c>
    </row>
    <row r="21" spans="1:10" ht="14.45" x14ac:dyDescent="0.3">
      <c r="A21" s="5" t="s">
        <v>9</v>
      </c>
      <c r="B21" s="5">
        <v>2070</v>
      </c>
      <c r="C21" s="5" t="s">
        <v>8</v>
      </c>
      <c r="D21" s="15">
        <f>kb_measures_hydro!E15</f>
        <v>230.13329999999999</v>
      </c>
      <c r="E21" s="10">
        <f>kb_measures_hydro!E35</f>
        <v>398.78030000000001</v>
      </c>
      <c r="F21" s="15">
        <f>kb_measures_hydro!E55</f>
        <v>59</v>
      </c>
      <c r="G21" s="10">
        <f>kb_measures_hydro!E75</f>
        <v>416.28829999999999</v>
      </c>
      <c r="H21" s="15">
        <f>kb_measures_hydro!E115</f>
        <v>149.76669999999999</v>
      </c>
      <c r="I21" s="10">
        <f>kb_measures_hydro!E95</f>
        <v>783.85720000000003</v>
      </c>
      <c r="J21" s="10">
        <f>kb_measures_hydro!E135</f>
        <v>27374.584900000002</v>
      </c>
    </row>
    <row r="22" spans="1:10" x14ac:dyDescent="0.25">
      <c r="A22" s="4" t="s">
        <v>10</v>
      </c>
      <c r="B22" s="4">
        <v>2070</v>
      </c>
      <c r="C22" s="4" t="s">
        <v>7</v>
      </c>
      <c r="D22" s="14">
        <f>kb_measures_hydro!E16</f>
        <v>156.5667</v>
      </c>
      <c r="E22" s="9">
        <f>kb_measures_hydro!E36</f>
        <v>216.58709999999999</v>
      </c>
      <c r="F22" s="14">
        <f>kb_measures_hydro!E56</f>
        <v>37.533299999999997</v>
      </c>
      <c r="G22" s="9">
        <f>kb_measures_hydro!E76</f>
        <v>243.28110000000001</v>
      </c>
      <c r="H22" s="14">
        <f>kb_measures_hydro!E116</f>
        <v>110.1</v>
      </c>
      <c r="I22" s="9">
        <f>kb_measures_hydro!E96</f>
        <v>485.9708</v>
      </c>
      <c r="J22" s="9">
        <f>kb_measures_hydro!E136</f>
        <v>22661.942999999999</v>
      </c>
    </row>
    <row r="23" spans="1:10" x14ac:dyDescent="0.25">
      <c r="A23" s="5" t="s">
        <v>10</v>
      </c>
      <c r="B23" s="5">
        <v>2070</v>
      </c>
      <c r="C23" s="5" t="s">
        <v>8</v>
      </c>
      <c r="D23" s="15">
        <f>kb_measures_hydro!E17</f>
        <v>176.4333</v>
      </c>
      <c r="E23" s="10">
        <f>kb_measures_hydro!E37</f>
        <v>251.7423</v>
      </c>
      <c r="F23" s="15">
        <f>kb_measures_hydro!E57</f>
        <v>38.033299999999997</v>
      </c>
      <c r="G23" s="10">
        <f>kb_measures_hydro!E77</f>
        <v>257.52210000000002</v>
      </c>
      <c r="H23" s="15">
        <f>kb_measures_hydro!E117</f>
        <v>121.4</v>
      </c>
      <c r="I23" s="10">
        <f>kb_measures_hydro!E97</f>
        <v>505.88339999999999</v>
      </c>
      <c r="J23" s="10">
        <f>kb_measures_hydro!E137</f>
        <v>22714.880799999999</v>
      </c>
    </row>
    <row r="24" spans="1:10" x14ac:dyDescent="0.25">
      <c r="A24" s="4" t="s">
        <v>11</v>
      </c>
      <c r="B24" s="4">
        <v>2070</v>
      </c>
      <c r="C24" s="4" t="s">
        <v>7</v>
      </c>
      <c r="D24" s="14">
        <f>kb_measures_hydro!E18</f>
        <v>238.7</v>
      </c>
      <c r="E24" s="9">
        <f>kb_measures_hydro!E38</f>
        <v>544.14909999999998</v>
      </c>
      <c r="F24" s="14">
        <f>kb_measures_hydro!E58</f>
        <v>61.833300000000001</v>
      </c>
      <c r="G24" s="9">
        <f>kb_measures_hydro!E78</f>
        <v>566.29079999999999</v>
      </c>
      <c r="H24" s="14">
        <f>kb_measures_hydro!E118</f>
        <v>149.6</v>
      </c>
      <c r="I24" s="9">
        <f>kb_measures_hydro!E98</f>
        <v>928.91930000000002</v>
      </c>
      <c r="J24" s="9">
        <f>kb_measures_hydro!E138</f>
        <v>26511.313200000001</v>
      </c>
    </row>
    <row r="25" spans="1:10" x14ac:dyDescent="0.25">
      <c r="A25" s="5" t="s">
        <v>11</v>
      </c>
      <c r="B25" s="5">
        <v>2070</v>
      </c>
      <c r="C25" s="5" t="s">
        <v>8</v>
      </c>
      <c r="D25" s="15">
        <f>kb_measures_hydro!E19</f>
        <v>253.1</v>
      </c>
      <c r="E25" s="10">
        <f>kb_measures_hydro!E39</f>
        <v>582.71870000000001</v>
      </c>
      <c r="F25" s="15">
        <f>kb_measures_hydro!E59</f>
        <v>62.433300000000003</v>
      </c>
      <c r="G25" s="10">
        <f>kb_measures_hydro!E79</f>
        <v>583.89710000000002</v>
      </c>
      <c r="H25" s="15">
        <f>kb_measures_hydro!E119</f>
        <v>151.86670000000001</v>
      </c>
      <c r="I25" s="10">
        <f>kb_measures_hydro!E99</f>
        <v>951.79570000000001</v>
      </c>
      <c r="J25" s="10">
        <f>kb_measures_hydro!E139</f>
        <v>26283.787700000001</v>
      </c>
    </row>
    <row r="26" spans="1:10" x14ac:dyDescent="0.25">
      <c r="A26" s="4" t="s">
        <v>12</v>
      </c>
      <c r="B26" s="4">
        <v>2070</v>
      </c>
      <c r="C26" s="4" t="s">
        <v>7</v>
      </c>
      <c r="D26" s="14">
        <f>kb_measures_hydro!E20</f>
        <v>205.9667</v>
      </c>
      <c r="E26" s="9">
        <f>kb_measures_hydro!E40</f>
        <v>378.07330000000002</v>
      </c>
      <c r="F26" s="14">
        <f>kb_measures_hydro!E60</f>
        <v>54.433300000000003</v>
      </c>
      <c r="G26" s="9">
        <f>kb_measures_hydro!E80</f>
        <v>419.09789999999998</v>
      </c>
      <c r="H26" s="14">
        <f>kb_measures_hydro!E120</f>
        <v>141.26669999999999</v>
      </c>
      <c r="I26" s="9">
        <f>kb_measures_hydro!E100</f>
        <v>754.21050000000002</v>
      </c>
      <c r="J26" s="9">
        <f>kb_measures_hydro!E140</f>
        <v>25923.408299999999</v>
      </c>
    </row>
    <row r="27" spans="1:10" ht="15.75" thickBot="1" x14ac:dyDescent="0.3">
      <c r="A27" s="6" t="s">
        <v>12</v>
      </c>
      <c r="B27" s="6">
        <v>2070</v>
      </c>
      <c r="C27" s="6" t="s">
        <v>8</v>
      </c>
      <c r="D27" s="16">
        <f>kb_measures_hydro!E21</f>
        <v>203.5333</v>
      </c>
      <c r="E27" s="11">
        <f>kb_measures_hydro!E41</f>
        <v>341.60410000000002</v>
      </c>
      <c r="F27" s="16">
        <f>kb_measures_hydro!E61</f>
        <v>51.2333</v>
      </c>
      <c r="G27" s="11">
        <f>kb_measures_hydro!E81</f>
        <v>374.94560000000001</v>
      </c>
      <c r="H27" s="16">
        <f>kb_measures_hydro!E121</f>
        <v>135.26669999999999</v>
      </c>
      <c r="I27" s="11">
        <f>kb_measures_hydro!E101</f>
        <v>687.86279999999999</v>
      </c>
      <c r="J27" s="11">
        <f>kb_measures_hydro!E141</f>
        <v>25147.653399999999</v>
      </c>
    </row>
    <row r="28" spans="1:10" ht="15.75" thickBot="1" x14ac:dyDescent="0.3">
      <c r="D28" s="34"/>
      <c r="E28" s="34"/>
      <c r="F28" s="34"/>
      <c r="G28" s="34"/>
      <c r="H28" s="34"/>
      <c r="I28" s="34"/>
      <c r="J28" s="34"/>
    </row>
    <row r="29" spans="1:10" ht="36" customHeight="1" x14ac:dyDescent="0.25">
      <c r="A29" s="36" t="s">
        <v>0</v>
      </c>
      <c r="B29" s="36" t="s">
        <v>1</v>
      </c>
      <c r="C29" s="31" t="s">
        <v>2</v>
      </c>
      <c r="D29" s="40" t="s">
        <v>84</v>
      </c>
      <c r="E29" s="40" t="s">
        <v>85</v>
      </c>
      <c r="F29" s="40" t="s">
        <v>86</v>
      </c>
      <c r="G29" s="40" t="s">
        <v>87</v>
      </c>
      <c r="H29" s="40" t="s">
        <v>88</v>
      </c>
      <c r="I29" s="40" t="s">
        <v>89</v>
      </c>
      <c r="J29" s="40" t="s">
        <v>83</v>
      </c>
    </row>
    <row r="30" spans="1:10" ht="36" customHeight="1" thickBot="1" x14ac:dyDescent="0.3">
      <c r="A30" s="37"/>
      <c r="B30" s="37"/>
      <c r="C30" s="32" t="s">
        <v>3</v>
      </c>
      <c r="D30" s="41"/>
      <c r="E30" s="41"/>
      <c r="F30" s="41"/>
      <c r="G30" s="41"/>
      <c r="H30" s="41"/>
      <c r="I30" s="41"/>
      <c r="J30" s="41"/>
    </row>
    <row r="31" spans="1:10" x14ac:dyDescent="0.25">
      <c r="A31" s="3" t="s">
        <v>4</v>
      </c>
      <c r="B31" s="3" t="s">
        <v>4</v>
      </c>
      <c r="C31" s="3" t="s">
        <v>5</v>
      </c>
      <c r="D31" s="13">
        <f>kb_measures_hydro!M2</f>
        <v>108.86669999999999</v>
      </c>
      <c r="E31" s="8">
        <f>kb_measures_hydro!M22</f>
        <v>171.1403</v>
      </c>
      <c r="F31" s="13">
        <f>kb_measures_hydro!M42</f>
        <v>46.2</v>
      </c>
      <c r="G31" s="8">
        <f>kb_measures_hydro!M62</f>
        <v>196.63820000000001</v>
      </c>
      <c r="H31" s="13">
        <f>kb_measures_hydro!M82</f>
        <v>184.2</v>
      </c>
      <c r="I31" s="8">
        <f>kb_measures_hydro!M102</f>
        <v>579.06169999999997</v>
      </c>
      <c r="J31" s="8">
        <f>kb_measures_hydro!M122</f>
        <v>28125.734799999998</v>
      </c>
    </row>
    <row r="32" spans="1:10" x14ac:dyDescent="0.25">
      <c r="A32" s="4" t="s">
        <v>6</v>
      </c>
      <c r="B32" s="4">
        <v>2030</v>
      </c>
      <c r="C32" s="4" t="s">
        <v>7</v>
      </c>
      <c r="D32" s="14">
        <f>kb_measures_hydro!L2</f>
        <v>155.5333</v>
      </c>
      <c r="E32" s="9">
        <f>kb_measures_hydro!L22</f>
        <v>195.85230000000001</v>
      </c>
      <c r="F32" s="14">
        <f>kb_measures_hydro!L42</f>
        <v>44.533299999999997</v>
      </c>
      <c r="G32" s="9">
        <f>kb_measures_hydro!L62</f>
        <v>211.87110000000001</v>
      </c>
      <c r="H32" s="14">
        <f>kb_measures_hydro!L82</f>
        <v>134.36670000000001</v>
      </c>
      <c r="I32" s="9">
        <f>kb_measures_hydro!L102</f>
        <v>514.81690000000003</v>
      </c>
      <c r="J32" s="9">
        <f>kb_measures_hydro!L122</f>
        <v>25492.907200000001</v>
      </c>
    </row>
    <row r="33" spans="1:10" x14ac:dyDescent="0.25">
      <c r="A33" s="5" t="s">
        <v>6</v>
      </c>
      <c r="B33" s="5">
        <v>2030</v>
      </c>
      <c r="C33" s="5" t="s">
        <v>8</v>
      </c>
      <c r="D33" s="15">
        <f>kb_measures_hydro!L3</f>
        <v>144.86670000000001</v>
      </c>
      <c r="E33" s="10">
        <f>kb_measures_hydro!L23</f>
        <v>176.9633</v>
      </c>
      <c r="F33" s="15">
        <f>kb_measures_hydro!L43</f>
        <v>43.3</v>
      </c>
      <c r="G33" s="10">
        <f>kb_measures_hydro!L63</f>
        <v>193.87719999999999</v>
      </c>
      <c r="H33" s="15">
        <f>kb_measures_hydro!L83</f>
        <v>133.80000000000001</v>
      </c>
      <c r="I33" s="10">
        <f>kb_measures_hydro!L103</f>
        <v>493.06619999999998</v>
      </c>
      <c r="J33" s="10">
        <f>kb_measures_hydro!L123</f>
        <v>25064.840700000001</v>
      </c>
    </row>
    <row r="34" spans="1:10" x14ac:dyDescent="0.25">
      <c r="A34" s="4" t="s">
        <v>9</v>
      </c>
      <c r="B34" s="4">
        <v>2030</v>
      </c>
      <c r="C34" s="4" t="s">
        <v>7</v>
      </c>
      <c r="D34" s="14">
        <f>kb_measures_hydro!L4</f>
        <v>195.76669999999999</v>
      </c>
      <c r="E34" s="9">
        <f>kb_measures_hydro!L24</f>
        <v>316.68779999999998</v>
      </c>
      <c r="F34" s="14">
        <f>kb_measures_hydro!L44</f>
        <v>57.633299999999998</v>
      </c>
      <c r="G34" s="9">
        <f>kb_measures_hydro!L64</f>
        <v>344.6712</v>
      </c>
      <c r="H34" s="14">
        <f>kb_measures_hydro!L84</f>
        <v>156.4667</v>
      </c>
      <c r="I34" s="9">
        <f>kb_measures_hydro!L104</f>
        <v>714.79399999999998</v>
      </c>
      <c r="J34" s="9">
        <f>kb_measures_hydro!L124</f>
        <v>27762.8102</v>
      </c>
    </row>
    <row r="35" spans="1:10" x14ac:dyDescent="0.25">
      <c r="A35" s="5" t="s">
        <v>9</v>
      </c>
      <c r="B35" s="5">
        <v>2030</v>
      </c>
      <c r="C35" s="5" t="s">
        <v>8</v>
      </c>
      <c r="D35" s="15">
        <f>kb_measures_hydro!L5</f>
        <v>188.0333</v>
      </c>
      <c r="E35" s="10">
        <f>kb_measures_hydro!L25</f>
        <v>320.6619</v>
      </c>
      <c r="F35" s="15">
        <f>kb_measures_hydro!L45</f>
        <v>55.866700000000002</v>
      </c>
      <c r="G35" s="10">
        <f>kb_measures_hydro!L65</f>
        <v>348.26150000000001</v>
      </c>
      <c r="H35" s="15">
        <f>kb_measures_hydro!L85</f>
        <v>144.26669999999999</v>
      </c>
      <c r="I35" s="10">
        <f>kb_measures_hydro!L105</f>
        <v>713.38610000000006</v>
      </c>
      <c r="J35" s="10">
        <f>kb_measures_hydro!L125</f>
        <v>27120.184300000001</v>
      </c>
    </row>
    <row r="36" spans="1:10" x14ac:dyDescent="0.25">
      <c r="A36" s="4" t="s">
        <v>10</v>
      </c>
      <c r="B36" s="4">
        <v>2030</v>
      </c>
      <c r="C36" s="4" t="s">
        <v>7</v>
      </c>
      <c r="D36" s="14">
        <f>kb_measures_hydro!L6</f>
        <v>151.66669999999999</v>
      </c>
      <c r="E36" s="9">
        <f>kb_measures_hydro!L26</f>
        <v>195.25579999999999</v>
      </c>
      <c r="F36" s="14">
        <f>kb_measures_hydro!L46</f>
        <v>39.533299999999997</v>
      </c>
      <c r="G36" s="9">
        <f>kb_measures_hydro!L66</f>
        <v>225.52670000000001</v>
      </c>
      <c r="H36" s="14">
        <f>kb_measures_hydro!L86</f>
        <v>113.1</v>
      </c>
      <c r="I36" s="9">
        <f>kb_measures_hydro!L106</f>
        <v>498.88780000000003</v>
      </c>
      <c r="J36" s="9">
        <f>kb_measures_hydro!L126</f>
        <v>23627.2304</v>
      </c>
    </row>
    <row r="37" spans="1:10" x14ac:dyDescent="0.25">
      <c r="A37" s="5" t="s">
        <v>10</v>
      </c>
      <c r="B37" s="5">
        <v>2030</v>
      </c>
      <c r="C37" s="5" t="s">
        <v>8</v>
      </c>
      <c r="D37" s="15">
        <f>kb_measures_hydro!L7</f>
        <v>157.1</v>
      </c>
      <c r="E37" s="10">
        <f>kb_measures_hydro!L27</f>
        <v>184.78809999999999</v>
      </c>
      <c r="F37" s="15">
        <f>kb_measures_hydro!L47</f>
        <v>37.566699999999997</v>
      </c>
      <c r="G37" s="10">
        <f>kb_measures_hydro!L67</f>
        <v>205.1439</v>
      </c>
      <c r="H37" s="15">
        <f>kb_measures_hydro!L87</f>
        <v>117.33329999999999</v>
      </c>
      <c r="I37" s="10">
        <f>kb_measures_hydro!L107</f>
        <v>462.83150000000001</v>
      </c>
      <c r="J37" s="10">
        <f>kb_measures_hydro!L127</f>
        <v>23568.715100000001</v>
      </c>
    </row>
    <row r="38" spans="1:10" x14ac:dyDescent="0.25">
      <c r="A38" s="4" t="s">
        <v>11</v>
      </c>
      <c r="B38" s="4">
        <v>2030</v>
      </c>
      <c r="C38" s="4" t="s">
        <v>7</v>
      </c>
      <c r="D38" s="14">
        <f>kb_measures_hydro!L8</f>
        <v>217.6</v>
      </c>
      <c r="E38" s="9">
        <f>kb_measures_hydro!L28</f>
        <v>417.12990000000002</v>
      </c>
      <c r="F38" s="14">
        <f>kb_measures_hydro!L48</f>
        <v>59.7</v>
      </c>
      <c r="G38" s="9">
        <f>kb_measures_hydro!L68</f>
        <v>458.87380000000002</v>
      </c>
      <c r="H38" s="14">
        <f>kb_measures_hydro!L88</f>
        <v>141.9667</v>
      </c>
      <c r="I38" s="9">
        <f>kb_measures_hydro!L108</f>
        <v>813.64610000000005</v>
      </c>
      <c r="J38" s="9">
        <f>kb_measures_hydro!L128</f>
        <v>26699.087</v>
      </c>
    </row>
    <row r="39" spans="1:10" x14ac:dyDescent="0.25">
      <c r="A39" s="5" t="s">
        <v>11</v>
      </c>
      <c r="B39" s="5">
        <v>2030</v>
      </c>
      <c r="C39" s="5" t="s">
        <v>8</v>
      </c>
      <c r="D39" s="15">
        <f>kb_measures_hydro!L9</f>
        <v>222.9333</v>
      </c>
      <c r="E39" s="10">
        <f>kb_measures_hydro!L29</f>
        <v>396.90519999999998</v>
      </c>
      <c r="F39" s="15">
        <f>kb_measures_hydro!L49</f>
        <v>57.933300000000003</v>
      </c>
      <c r="G39" s="10">
        <f>kb_measures_hydro!L69</f>
        <v>431.54020000000003</v>
      </c>
      <c r="H39" s="15">
        <f>kb_measures_hydro!L89</f>
        <v>143.4333</v>
      </c>
      <c r="I39" s="10">
        <f>kb_measures_hydro!L109</f>
        <v>788.60339999999997</v>
      </c>
      <c r="J39" s="10">
        <f>kb_measures_hydro!L129</f>
        <v>26720.256700000002</v>
      </c>
    </row>
    <row r="40" spans="1:10" x14ac:dyDescent="0.25">
      <c r="A40" s="4" t="s">
        <v>12</v>
      </c>
      <c r="B40" s="4">
        <v>2030</v>
      </c>
      <c r="C40" s="4" t="s">
        <v>7</v>
      </c>
      <c r="D40" s="14">
        <f>kb_measures_hydro!L10</f>
        <v>176.5333</v>
      </c>
      <c r="E40" s="9">
        <f>kb_measures_hydro!L30</f>
        <v>257.19029999999998</v>
      </c>
      <c r="F40" s="14">
        <f>kb_measures_hydro!L50</f>
        <v>50.166699999999999</v>
      </c>
      <c r="G40" s="9">
        <f>kb_measures_hydro!L70</f>
        <v>289.71929999999998</v>
      </c>
      <c r="H40" s="14">
        <f>kb_measures_hydro!L90</f>
        <v>133.9333</v>
      </c>
      <c r="I40" s="9">
        <f>kb_measures_hydro!L110</f>
        <v>618.45600000000002</v>
      </c>
      <c r="J40" s="9">
        <f>kb_measures_hydro!L130</f>
        <v>25782.585599999999</v>
      </c>
    </row>
    <row r="41" spans="1:10" ht="15.75" thickBot="1" x14ac:dyDescent="0.3">
      <c r="A41" s="6" t="s">
        <v>12</v>
      </c>
      <c r="B41" s="6">
        <v>2030</v>
      </c>
      <c r="C41" s="6" t="s">
        <v>8</v>
      </c>
      <c r="D41" s="16">
        <f>kb_measures_hydro!L11</f>
        <v>193.7</v>
      </c>
      <c r="E41" s="11">
        <f>kb_measures_hydro!L31</f>
        <v>323.32420000000002</v>
      </c>
      <c r="F41" s="16">
        <f>kb_measures_hydro!L51</f>
        <v>52.433300000000003</v>
      </c>
      <c r="G41" s="11">
        <f>kb_measures_hydro!L71</f>
        <v>354.34640000000002</v>
      </c>
      <c r="H41" s="16">
        <f>kb_measures_hydro!L91</f>
        <v>136.66669999999999</v>
      </c>
      <c r="I41" s="11">
        <f>kb_measures_hydro!L111</f>
        <v>691.70420000000001</v>
      </c>
      <c r="J41" s="11">
        <f>kb_measures_hydro!L131</f>
        <v>26172.222300000001</v>
      </c>
    </row>
    <row r="42" spans="1:10" x14ac:dyDescent="0.25">
      <c r="A42" s="4" t="s">
        <v>6</v>
      </c>
      <c r="B42" s="4">
        <v>2070</v>
      </c>
      <c r="C42" s="4" t="s">
        <v>7</v>
      </c>
      <c r="D42" s="14">
        <f>kb_measures_hydro!L12</f>
        <v>164.4</v>
      </c>
      <c r="E42" s="9">
        <f>kb_measures_hydro!L32</f>
        <v>208.65180000000001</v>
      </c>
      <c r="F42" s="14">
        <f>kb_measures_hydro!L52</f>
        <v>42.1</v>
      </c>
      <c r="G42" s="9">
        <f>kb_measures_hydro!L72</f>
        <v>230.90219999999999</v>
      </c>
      <c r="H42" s="14">
        <f>kb_measures_hydro!L92</f>
        <v>119.9333</v>
      </c>
      <c r="I42" s="9">
        <f>kb_measures_hydro!L112</f>
        <v>511.62630000000001</v>
      </c>
      <c r="J42" s="9">
        <f>kb_measures_hydro!L132</f>
        <v>24353.506399999998</v>
      </c>
    </row>
    <row r="43" spans="1:10" x14ac:dyDescent="0.25">
      <c r="A43" s="5" t="s">
        <v>6</v>
      </c>
      <c r="B43" s="5">
        <v>2070</v>
      </c>
      <c r="C43" s="5" t="s">
        <v>8</v>
      </c>
      <c r="D43" s="15">
        <f>kb_measures_hydro!L13</f>
        <v>168.0333</v>
      </c>
      <c r="E43" s="10">
        <f>kb_measures_hydro!L33</f>
        <v>221.38300000000001</v>
      </c>
      <c r="F43" s="15">
        <f>kb_measures_hydro!L53</f>
        <v>44.333300000000001</v>
      </c>
      <c r="G43" s="10">
        <f>kb_measures_hydro!L73</f>
        <v>235.66849999999999</v>
      </c>
      <c r="H43" s="15">
        <f>kb_measures_hydro!L93</f>
        <v>125</v>
      </c>
      <c r="I43" s="10">
        <f>kb_measures_hydro!L113</f>
        <v>523.18320000000006</v>
      </c>
      <c r="J43" s="10">
        <f>kb_measures_hydro!L133</f>
        <v>24628.656200000001</v>
      </c>
    </row>
    <row r="44" spans="1:10" x14ac:dyDescent="0.25">
      <c r="A44" s="4" t="s">
        <v>9</v>
      </c>
      <c r="B44" s="4">
        <v>2070</v>
      </c>
      <c r="C44" s="4" t="s">
        <v>7</v>
      </c>
      <c r="D44" s="14">
        <f>kb_measures_hydro!L14</f>
        <v>236.66669999999999</v>
      </c>
      <c r="E44" s="9">
        <f>kb_measures_hydro!L34</f>
        <v>498.99919999999997</v>
      </c>
      <c r="F44" s="14">
        <f>kb_measures_hydro!L54</f>
        <v>65.5</v>
      </c>
      <c r="G44" s="9">
        <f>kb_measures_hydro!L74</f>
        <v>534.70600000000002</v>
      </c>
      <c r="H44" s="14">
        <f>kb_measures_hydro!L94</f>
        <v>157.9333</v>
      </c>
      <c r="I44" s="9">
        <f>kb_measures_hydro!L114</f>
        <v>921.00969999999995</v>
      </c>
      <c r="J44" s="9">
        <f>kb_measures_hydro!L134</f>
        <v>27991.467799999999</v>
      </c>
    </row>
    <row r="45" spans="1:10" x14ac:dyDescent="0.25">
      <c r="A45" s="5" t="s">
        <v>9</v>
      </c>
      <c r="B45" s="5">
        <v>2070</v>
      </c>
      <c r="C45" s="5" t="s">
        <v>8</v>
      </c>
      <c r="D45" s="15">
        <f>kb_measures_hydro!L15</f>
        <v>230.26669999999999</v>
      </c>
      <c r="E45" s="10">
        <f>kb_measures_hydro!L35</f>
        <v>402.6087</v>
      </c>
      <c r="F45" s="15">
        <f>kb_measures_hydro!L55</f>
        <v>59.433300000000003</v>
      </c>
      <c r="G45" s="10">
        <f>kb_measures_hydro!L75</f>
        <v>420.22660000000002</v>
      </c>
      <c r="H45" s="15">
        <f>kb_measures_hydro!L95</f>
        <v>150.63329999999999</v>
      </c>
      <c r="I45" s="10">
        <f>kb_measures_hydro!L115</f>
        <v>789.21979999999996</v>
      </c>
      <c r="J45" s="10">
        <f>kb_measures_hydro!L135</f>
        <v>27468.9751</v>
      </c>
    </row>
    <row r="46" spans="1:10" x14ac:dyDescent="0.25">
      <c r="A46" s="4" t="s">
        <v>10</v>
      </c>
      <c r="B46" s="4">
        <v>2070</v>
      </c>
      <c r="C46" s="4" t="s">
        <v>7</v>
      </c>
      <c r="D46" s="14">
        <f>kb_measures_hydro!L16</f>
        <v>158.0667</v>
      </c>
      <c r="E46" s="9">
        <f>kb_measures_hydro!L36</f>
        <v>220.12710000000001</v>
      </c>
      <c r="F46" s="14">
        <f>kb_measures_hydro!L56</f>
        <v>38.066699999999997</v>
      </c>
      <c r="G46" s="9">
        <f>kb_measures_hydro!L76</f>
        <v>246.929</v>
      </c>
      <c r="H46" s="14">
        <f>kb_measures_hydro!L96</f>
        <v>113.7667</v>
      </c>
      <c r="I46" s="9">
        <f>kb_measures_hydro!L116</f>
        <v>495.44369999999998</v>
      </c>
      <c r="J46" s="9">
        <f>kb_measures_hydro!L136</f>
        <v>23011.706999999999</v>
      </c>
    </row>
    <row r="47" spans="1:10" x14ac:dyDescent="0.25">
      <c r="A47" s="5" t="s">
        <v>10</v>
      </c>
      <c r="B47" s="5">
        <v>2070</v>
      </c>
      <c r="C47" s="5" t="s">
        <v>8</v>
      </c>
      <c r="D47" s="15">
        <f>kb_measures_hydro!L17</f>
        <v>178.1</v>
      </c>
      <c r="E47" s="10">
        <f>kb_measures_hydro!L37</f>
        <v>257.77319999999997</v>
      </c>
      <c r="F47" s="15">
        <f>kb_measures_hydro!L57</f>
        <v>39.166699999999999</v>
      </c>
      <c r="G47" s="10">
        <f>kb_measures_hydro!L77</f>
        <v>263.47859999999997</v>
      </c>
      <c r="H47" s="15">
        <f>kb_measures_hydro!L97</f>
        <v>124</v>
      </c>
      <c r="I47" s="10">
        <f>kb_measures_hydro!L117</f>
        <v>516.88800000000003</v>
      </c>
      <c r="J47" s="10">
        <f>kb_measures_hydro!L137</f>
        <v>23087.501700000001</v>
      </c>
    </row>
    <row r="48" spans="1:10" x14ac:dyDescent="0.25">
      <c r="A48" s="4" t="s">
        <v>11</v>
      </c>
      <c r="B48" s="4">
        <v>2070</v>
      </c>
      <c r="C48" s="4" t="s">
        <v>7</v>
      </c>
      <c r="D48" s="14">
        <f>kb_measures_hydro!L18</f>
        <v>239.66669999999999</v>
      </c>
      <c r="E48" s="9">
        <f>kb_measures_hydro!L38</f>
        <v>549.52369999999996</v>
      </c>
      <c r="F48" s="14">
        <f>kb_measures_hydro!L58</f>
        <v>63.133299999999998</v>
      </c>
      <c r="G48" s="9">
        <f>kb_measures_hydro!L78</f>
        <v>572.18650000000002</v>
      </c>
      <c r="H48" s="14">
        <f>kb_measures_hydro!L98</f>
        <v>151.86670000000001</v>
      </c>
      <c r="I48" s="9">
        <f>kb_measures_hydro!L118</f>
        <v>941.7989</v>
      </c>
      <c r="J48" s="9">
        <f>kb_measures_hydro!L138</f>
        <v>26868.4624</v>
      </c>
    </row>
    <row r="49" spans="1:10" x14ac:dyDescent="0.25">
      <c r="A49" s="5" t="s">
        <v>11</v>
      </c>
      <c r="B49" s="5">
        <v>2070</v>
      </c>
      <c r="C49" s="5" t="s">
        <v>8</v>
      </c>
      <c r="D49" s="15">
        <f>kb_measures_hydro!L19</f>
        <v>253.9333</v>
      </c>
      <c r="E49" s="10">
        <f>kb_measures_hydro!L39</f>
        <v>590.23149999999998</v>
      </c>
      <c r="F49" s="15">
        <f>kb_measures_hydro!L59</f>
        <v>63.566699999999997</v>
      </c>
      <c r="G49" s="10">
        <f>kb_measures_hydro!L79</f>
        <v>592.12210000000005</v>
      </c>
      <c r="H49" s="15">
        <f>kb_measures_hydro!L99</f>
        <v>154.86670000000001</v>
      </c>
      <c r="I49" s="10">
        <f>kb_measures_hydro!L119</f>
        <v>966.73320000000001</v>
      </c>
      <c r="J49" s="10">
        <f>kb_measures_hydro!L139</f>
        <v>26674.4486</v>
      </c>
    </row>
    <row r="50" spans="1:10" x14ac:dyDescent="0.25">
      <c r="A50" s="4" t="s">
        <v>12</v>
      </c>
      <c r="B50" s="4">
        <v>2070</v>
      </c>
      <c r="C50" s="4" t="s">
        <v>7</v>
      </c>
      <c r="D50" s="14">
        <f>kb_measures_hydro!L20</f>
        <v>206.66669999999999</v>
      </c>
      <c r="E50" s="9">
        <f>kb_measures_hydro!L40</f>
        <v>382.52949999999998</v>
      </c>
      <c r="F50" s="14">
        <f>kb_measures_hydro!L60</f>
        <v>55.066699999999997</v>
      </c>
      <c r="G50" s="9">
        <f>kb_measures_hydro!L80</f>
        <v>423.78100000000001</v>
      </c>
      <c r="H50" s="14">
        <f>kb_measures_hydro!L100</f>
        <v>142.73330000000001</v>
      </c>
      <c r="I50" s="9">
        <f>kb_measures_hydro!L120</f>
        <v>763.66110000000003</v>
      </c>
      <c r="J50" s="9">
        <f>kb_measures_hydro!L140</f>
        <v>26156.268899999999</v>
      </c>
    </row>
    <row r="51" spans="1:10" ht="15.75" thickBot="1" x14ac:dyDescent="0.3">
      <c r="A51" s="6" t="s">
        <v>12</v>
      </c>
      <c r="B51" s="6">
        <v>2070</v>
      </c>
      <c r="C51" s="6" t="s">
        <v>8</v>
      </c>
      <c r="D51" s="16">
        <f>kb_measures_hydro!L21</f>
        <v>204.36670000000001</v>
      </c>
      <c r="E51" s="11">
        <f>kb_measures_hydro!L41</f>
        <v>344.3338</v>
      </c>
      <c r="F51" s="16">
        <f>kb_measures_hydro!L61</f>
        <v>52</v>
      </c>
      <c r="G51" s="11">
        <f>kb_measures_hydro!L81</f>
        <v>378.14920000000001</v>
      </c>
      <c r="H51" s="16">
        <f>kb_measures_hydro!L101</f>
        <v>137.6</v>
      </c>
      <c r="I51" s="11">
        <f>kb_measures_hydro!L121</f>
        <v>697.53139999999996</v>
      </c>
      <c r="J51" s="11">
        <f>kb_measures_hydro!L141</f>
        <v>25450.635600000001</v>
      </c>
    </row>
  </sheetData>
  <mergeCells count="18">
    <mergeCell ref="H5:H6"/>
    <mergeCell ref="J5:J6"/>
    <mergeCell ref="I5:I6"/>
    <mergeCell ref="A5:A6"/>
    <mergeCell ref="B5:B6"/>
    <mergeCell ref="D5:D6"/>
    <mergeCell ref="E5:E6"/>
    <mergeCell ref="F5:F6"/>
    <mergeCell ref="G5:G6"/>
    <mergeCell ref="G29:G30"/>
    <mergeCell ref="H29:H30"/>
    <mergeCell ref="I29:I30"/>
    <mergeCell ref="J29:J30"/>
    <mergeCell ref="A29:A30"/>
    <mergeCell ref="B29:B30"/>
    <mergeCell ref="D29:D30"/>
    <mergeCell ref="E29:E30"/>
    <mergeCell ref="F29:F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141"/>
  <sheetViews>
    <sheetView workbookViewId="0">
      <selection activeCell="H1" sqref="H1:M141"/>
    </sheetView>
  </sheetViews>
  <sheetFormatPr defaultRowHeight="15" x14ac:dyDescent="0.25"/>
  <cols>
    <col min="1" max="1" width="36.28515625" bestFit="1" customWidth="1"/>
    <col min="2" max="2" width="7.85546875" bestFit="1" customWidth="1"/>
    <col min="3" max="3" width="6.28515625" bestFit="1" customWidth="1"/>
    <col min="4" max="4" width="6.7109375" bestFit="1" customWidth="1"/>
    <col min="5" max="6" width="12" bestFit="1" customWidth="1"/>
    <col min="8" max="8" width="40.4257812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77</v>
      </c>
      <c r="B2" t="s">
        <v>19</v>
      </c>
      <c r="C2">
        <v>2030</v>
      </c>
      <c r="D2" t="s">
        <v>20</v>
      </c>
      <c r="E2">
        <v>155.30000000000001</v>
      </c>
      <c r="F2">
        <v>105.9</v>
      </c>
      <c r="H2" t="s">
        <v>84</v>
      </c>
      <c r="I2" t="s">
        <v>19</v>
      </c>
      <c r="J2">
        <v>2030</v>
      </c>
      <c r="K2" t="s">
        <v>20</v>
      </c>
      <c r="L2">
        <v>155.5333</v>
      </c>
      <c r="M2">
        <v>108.86669999999999</v>
      </c>
    </row>
    <row r="3" spans="1:13" x14ac:dyDescent="0.25">
      <c r="A3" t="s">
        <v>77</v>
      </c>
      <c r="B3" t="s">
        <v>19</v>
      </c>
      <c r="C3">
        <v>2030</v>
      </c>
      <c r="D3" t="s">
        <v>21</v>
      </c>
      <c r="E3">
        <v>144.4667</v>
      </c>
      <c r="F3">
        <v>105.9</v>
      </c>
      <c r="H3" t="s">
        <v>84</v>
      </c>
      <c r="I3" t="s">
        <v>19</v>
      </c>
      <c r="J3">
        <v>2030</v>
      </c>
      <c r="K3" t="s">
        <v>21</v>
      </c>
      <c r="L3">
        <v>144.86670000000001</v>
      </c>
      <c r="M3">
        <v>108.86669999999999</v>
      </c>
    </row>
    <row r="4" spans="1:13" x14ac:dyDescent="0.25">
      <c r="A4" t="s">
        <v>77</v>
      </c>
      <c r="B4" t="s">
        <v>22</v>
      </c>
      <c r="C4">
        <v>2030</v>
      </c>
      <c r="D4" t="s">
        <v>20</v>
      </c>
      <c r="E4">
        <v>195.7</v>
      </c>
      <c r="F4">
        <v>105.9</v>
      </c>
      <c r="H4" t="s">
        <v>84</v>
      </c>
      <c r="I4" t="s">
        <v>22</v>
      </c>
      <c r="J4">
        <v>2030</v>
      </c>
      <c r="K4" t="s">
        <v>20</v>
      </c>
      <c r="L4">
        <v>195.76669999999999</v>
      </c>
      <c r="M4">
        <v>108.86669999999999</v>
      </c>
    </row>
    <row r="5" spans="1:13" x14ac:dyDescent="0.25">
      <c r="A5" t="s">
        <v>77</v>
      </c>
      <c r="B5" t="s">
        <v>22</v>
      </c>
      <c r="C5">
        <v>2030</v>
      </c>
      <c r="D5" t="s">
        <v>21</v>
      </c>
      <c r="E5">
        <v>187.8</v>
      </c>
      <c r="F5">
        <v>105.9</v>
      </c>
      <c r="H5" t="s">
        <v>84</v>
      </c>
      <c r="I5" t="s">
        <v>22</v>
      </c>
      <c r="J5">
        <v>2030</v>
      </c>
      <c r="K5" t="s">
        <v>21</v>
      </c>
      <c r="L5">
        <v>188.0333</v>
      </c>
      <c r="M5">
        <v>108.86669999999999</v>
      </c>
    </row>
    <row r="6" spans="1:13" x14ac:dyDescent="0.25">
      <c r="A6" t="s">
        <v>77</v>
      </c>
      <c r="B6" t="s">
        <v>23</v>
      </c>
      <c r="C6">
        <v>2030</v>
      </c>
      <c r="D6" t="s">
        <v>20</v>
      </c>
      <c r="E6">
        <v>151.36670000000001</v>
      </c>
      <c r="F6">
        <v>105.9</v>
      </c>
      <c r="H6" t="s">
        <v>84</v>
      </c>
      <c r="I6" t="s">
        <v>23</v>
      </c>
      <c r="J6">
        <v>2030</v>
      </c>
      <c r="K6" t="s">
        <v>20</v>
      </c>
      <c r="L6">
        <v>151.66669999999999</v>
      </c>
      <c r="M6">
        <v>108.86669999999999</v>
      </c>
    </row>
    <row r="7" spans="1:13" x14ac:dyDescent="0.25">
      <c r="A7" t="s">
        <v>77</v>
      </c>
      <c r="B7" t="s">
        <v>23</v>
      </c>
      <c r="C7">
        <v>2030</v>
      </c>
      <c r="D7" t="s">
        <v>21</v>
      </c>
      <c r="E7">
        <v>156.80000000000001</v>
      </c>
      <c r="F7">
        <v>105.9</v>
      </c>
      <c r="H7" t="s">
        <v>84</v>
      </c>
      <c r="I7" t="s">
        <v>23</v>
      </c>
      <c r="J7">
        <v>2030</v>
      </c>
      <c r="K7" t="s">
        <v>21</v>
      </c>
      <c r="L7">
        <v>157.1</v>
      </c>
      <c r="M7">
        <v>108.86669999999999</v>
      </c>
    </row>
    <row r="8" spans="1:13" x14ac:dyDescent="0.25">
      <c r="A8" t="s">
        <v>77</v>
      </c>
      <c r="B8" t="s">
        <v>24</v>
      </c>
      <c r="C8">
        <v>2030</v>
      </c>
      <c r="D8" t="s">
        <v>20</v>
      </c>
      <c r="E8">
        <v>217.4333</v>
      </c>
      <c r="F8">
        <v>105.9</v>
      </c>
      <c r="H8" t="s">
        <v>84</v>
      </c>
      <c r="I8" t="s">
        <v>24</v>
      </c>
      <c r="J8">
        <v>2030</v>
      </c>
      <c r="K8" t="s">
        <v>20</v>
      </c>
      <c r="L8">
        <v>217.6</v>
      </c>
      <c r="M8">
        <v>108.86669999999999</v>
      </c>
    </row>
    <row r="9" spans="1:13" x14ac:dyDescent="0.25">
      <c r="A9" t="s">
        <v>77</v>
      </c>
      <c r="B9" t="s">
        <v>24</v>
      </c>
      <c r="C9">
        <v>2030</v>
      </c>
      <c r="D9" t="s">
        <v>21</v>
      </c>
      <c r="E9">
        <v>222.63329999999999</v>
      </c>
      <c r="F9">
        <v>105.9</v>
      </c>
      <c r="H9" t="s">
        <v>84</v>
      </c>
      <c r="I9" t="s">
        <v>24</v>
      </c>
      <c r="J9">
        <v>2030</v>
      </c>
      <c r="K9" t="s">
        <v>21</v>
      </c>
      <c r="L9">
        <v>222.9333</v>
      </c>
      <c r="M9">
        <v>108.86669999999999</v>
      </c>
    </row>
    <row r="10" spans="1:13" x14ac:dyDescent="0.25">
      <c r="A10" t="s">
        <v>77</v>
      </c>
      <c r="B10" t="s">
        <v>25</v>
      </c>
      <c r="C10">
        <v>2030</v>
      </c>
      <c r="D10" t="s">
        <v>20</v>
      </c>
      <c r="E10">
        <v>176.36670000000001</v>
      </c>
      <c r="F10">
        <v>105.9</v>
      </c>
      <c r="H10" t="s">
        <v>84</v>
      </c>
      <c r="I10" t="s">
        <v>25</v>
      </c>
      <c r="J10">
        <v>2030</v>
      </c>
      <c r="K10" t="s">
        <v>20</v>
      </c>
      <c r="L10">
        <v>176.5333</v>
      </c>
      <c r="M10">
        <v>108.86669999999999</v>
      </c>
    </row>
    <row r="11" spans="1:13" x14ac:dyDescent="0.25">
      <c r="A11" t="s">
        <v>77</v>
      </c>
      <c r="B11" t="s">
        <v>25</v>
      </c>
      <c r="C11">
        <v>2030</v>
      </c>
      <c r="D11" t="s">
        <v>21</v>
      </c>
      <c r="E11">
        <v>192.9</v>
      </c>
      <c r="F11">
        <v>105.9</v>
      </c>
      <c r="H11" t="s">
        <v>84</v>
      </c>
      <c r="I11" t="s">
        <v>25</v>
      </c>
      <c r="J11">
        <v>2030</v>
      </c>
      <c r="K11" t="s">
        <v>21</v>
      </c>
      <c r="L11">
        <v>193.7</v>
      </c>
      <c r="M11">
        <v>108.86669999999999</v>
      </c>
    </row>
    <row r="12" spans="1:13" x14ac:dyDescent="0.25">
      <c r="A12" t="s">
        <v>77</v>
      </c>
      <c r="B12" t="s">
        <v>19</v>
      </c>
      <c r="C12">
        <v>2070</v>
      </c>
      <c r="D12" t="s">
        <v>20</v>
      </c>
      <c r="E12">
        <v>163.9</v>
      </c>
      <c r="F12">
        <v>105.9</v>
      </c>
      <c r="H12" t="s">
        <v>84</v>
      </c>
      <c r="I12" t="s">
        <v>19</v>
      </c>
      <c r="J12">
        <v>2070</v>
      </c>
      <c r="K12" t="s">
        <v>20</v>
      </c>
      <c r="L12">
        <v>164.4</v>
      </c>
      <c r="M12">
        <v>108.86669999999999</v>
      </c>
    </row>
    <row r="13" spans="1:13" x14ac:dyDescent="0.25">
      <c r="A13" t="s">
        <v>77</v>
      </c>
      <c r="B13" t="s">
        <v>19</v>
      </c>
      <c r="C13">
        <v>2070</v>
      </c>
      <c r="D13" t="s">
        <v>21</v>
      </c>
      <c r="E13">
        <v>167.4</v>
      </c>
      <c r="F13">
        <v>105.9</v>
      </c>
      <c r="H13" t="s">
        <v>84</v>
      </c>
      <c r="I13" t="s">
        <v>19</v>
      </c>
      <c r="J13">
        <v>2070</v>
      </c>
      <c r="K13" t="s">
        <v>21</v>
      </c>
      <c r="L13">
        <v>168.0333</v>
      </c>
      <c r="M13">
        <v>108.86669999999999</v>
      </c>
    </row>
    <row r="14" spans="1:13" x14ac:dyDescent="0.25">
      <c r="A14" t="s">
        <v>77</v>
      </c>
      <c r="B14" t="s">
        <v>22</v>
      </c>
      <c r="C14">
        <v>2070</v>
      </c>
      <c r="D14" t="s">
        <v>20</v>
      </c>
      <c r="E14">
        <v>236.66669999999999</v>
      </c>
      <c r="F14">
        <v>105.9</v>
      </c>
      <c r="H14" t="s">
        <v>84</v>
      </c>
      <c r="I14" t="s">
        <v>22</v>
      </c>
      <c r="J14">
        <v>2070</v>
      </c>
      <c r="K14" t="s">
        <v>20</v>
      </c>
      <c r="L14">
        <v>236.66669999999999</v>
      </c>
      <c r="M14">
        <v>108.86669999999999</v>
      </c>
    </row>
    <row r="15" spans="1:13" x14ac:dyDescent="0.25">
      <c r="A15" t="s">
        <v>77</v>
      </c>
      <c r="B15" t="s">
        <v>22</v>
      </c>
      <c r="C15">
        <v>2070</v>
      </c>
      <c r="D15" t="s">
        <v>21</v>
      </c>
      <c r="E15">
        <v>230.13329999999999</v>
      </c>
      <c r="F15">
        <v>105.9</v>
      </c>
      <c r="H15" t="s">
        <v>84</v>
      </c>
      <c r="I15" t="s">
        <v>22</v>
      </c>
      <c r="J15">
        <v>2070</v>
      </c>
      <c r="K15" t="s">
        <v>21</v>
      </c>
      <c r="L15">
        <v>230.26669999999999</v>
      </c>
      <c r="M15">
        <v>108.86669999999999</v>
      </c>
    </row>
    <row r="16" spans="1:13" x14ac:dyDescent="0.25">
      <c r="A16" t="s">
        <v>77</v>
      </c>
      <c r="B16" t="s">
        <v>23</v>
      </c>
      <c r="C16">
        <v>2070</v>
      </c>
      <c r="D16" t="s">
        <v>20</v>
      </c>
      <c r="E16">
        <v>156.5667</v>
      </c>
      <c r="F16">
        <v>105.9</v>
      </c>
      <c r="H16" t="s">
        <v>84</v>
      </c>
      <c r="I16" t="s">
        <v>23</v>
      </c>
      <c r="J16">
        <v>2070</v>
      </c>
      <c r="K16" t="s">
        <v>20</v>
      </c>
      <c r="L16">
        <v>158.0667</v>
      </c>
      <c r="M16">
        <v>108.86669999999999</v>
      </c>
    </row>
    <row r="17" spans="1:13" x14ac:dyDescent="0.25">
      <c r="A17" t="s">
        <v>77</v>
      </c>
      <c r="B17" t="s">
        <v>23</v>
      </c>
      <c r="C17">
        <v>2070</v>
      </c>
      <c r="D17" t="s">
        <v>21</v>
      </c>
      <c r="E17">
        <v>176.4333</v>
      </c>
      <c r="F17">
        <v>105.9</v>
      </c>
      <c r="H17" t="s">
        <v>84</v>
      </c>
      <c r="I17" t="s">
        <v>23</v>
      </c>
      <c r="J17">
        <v>2070</v>
      </c>
      <c r="K17" t="s">
        <v>21</v>
      </c>
      <c r="L17">
        <v>178.1</v>
      </c>
      <c r="M17">
        <v>108.86669999999999</v>
      </c>
    </row>
    <row r="18" spans="1:13" x14ac:dyDescent="0.25">
      <c r="A18" t="s">
        <v>77</v>
      </c>
      <c r="B18" t="s">
        <v>24</v>
      </c>
      <c r="C18">
        <v>2070</v>
      </c>
      <c r="D18" t="s">
        <v>20</v>
      </c>
      <c r="E18">
        <v>238.7</v>
      </c>
      <c r="F18">
        <v>105.9</v>
      </c>
      <c r="H18" t="s">
        <v>84</v>
      </c>
      <c r="I18" t="s">
        <v>24</v>
      </c>
      <c r="J18">
        <v>2070</v>
      </c>
      <c r="K18" t="s">
        <v>20</v>
      </c>
      <c r="L18">
        <v>239.66669999999999</v>
      </c>
      <c r="M18">
        <v>108.86669999999999</v>
      </c>
    </row>
    <row r="19" spans="1:13" x14ac:dyDescent="0.25">
      <c r="A19" t="s">
        <v>77</v>
      </c>
      <c r="B19" t="s">
        <v>24</v>
      </c>
      <c r="C19">
        <v>2070</v>
      </c>
      <c r="D19" t="s">
        <v>21</v>
      </c>
      <c r="E19">
        <v>253.1</v>
      </c>
      <c r="F19">
        <v>105.9</v>
      </c>
      <c r="H19" t="s">
        <v>84</v>
      </c>
      <c r="I19" t="s">
        <v>24</v>
      </c>
      <c r="J19">
        <v>2070</v>
      </c>
      <c r="K19" t="s">
        <v>21</v>
      </c>
      <c r="L19">
        <v>253.9333</v>
      </c>
      <c r="M19">
        <v>108.86669999999999</v>
      </c>
    </row>
    <row r="20" spans="1:13" x14ac:dyDescent="0.25">
      <c r="A20" t="s">
        <v>77</v>
      </c>
      <c r="B20" t="s">
        <v>25</v>
      </c>
      <c r="C20">
        <v>2070</v>
      </c>
      <c r="D20" t="s">
        <v>20</v>
      </c>
      <c r="E20">
        <v>205.9667</v>
      </c>
      <c r="F20">
        <v>105.9</v>
      </c>
      <c r="H20" t="s">
        <v>84</v>
      </c>
      <c r="I20" t="s">
        <v>25</v>
      </c>
      <c r="J20">
        <v>2070</v>
      </c>
      <c r="K20" t="s">
        <v>20</v>
      </c>
      <c r="L20">
        <v>206.66669999999999</v>
      </c>
      <c r="M20">
        <v>108.86669999999999</v>
      </c>
    </row>
    <row r="21" spans="1:13" x14ac:dyDescent="0.25">
      <c r="A21" t="s">
        <v>77</v>
      </c>
      <c r="B21" t="s">
        <v>25</v>
      </c>
      <c r="C21">
        <v>2070</v>
      </c>
      <c r="D21" t="s">
        <v>21</v>
      </c>
      <c r="E21">
        <v>203.5333</v>
      </c>
      <c r="F21">
        <v>105.9</v>
      </c>
      <c r="H21" t="s">
        <v>84</v>
      </c>
      <c r="I21" t="s">
        <v>25</v>
      </c>
      <c r="J21">
        <v>2070</v>
      </c>
      <c r="K21" t="s">
        <v>21</v>
      </c>
      <c r="L21">
        <v>204.36670000000001</v>
      </c>
      <c r="M21">
        <v>108.86669999999999</v>
      </c>
    </row>
    <row r="22" spans="1:13" x14ac:dyDescent="0.25">
      <c r="A22" t="s">
        <v>78</v>
      </c>
      <c r="B22" t="s">
        <v>19</v>
      </c>
      <c r="C22">
        <v>2030</v>
      </c>
      <c r="D22" t="s">
        <v>20</v>
      </c>
      <c r="E22">
        <v>196.0889</v>
      </c>
      <c r="F22">
        <v>163.06020000000001</v>
      </c>
      <c r="H22" t="s">
        <v>129</v>
      </c>
      <c r="I22" t="s">
        <v>19</v>
      </c>
      <c r="J22">
        <v>2030</v>
      </c>
      <c r="K22" t="s">
        <v>20</v>
      </c>
      <c r="L22">
        <v>195.85230000000001</v>
      </c>
      <c r="M22">
        <v>171.1403</v>
      </c>
    </row>
    <row r="23" spans="1:13" x14ac:dyDescent="0.25">
      <c r="A23" t="s">
        <v>78</v>
      </c>
      <c r="B23" t="s">
        <v>19</v>
      </c>
      <c r="C23">
        <v>2030</v>
      </c>
      <c r="D23" t="s">
        <v>21</v>
      </c>
      <c r="E23">
        <v>175.9983</v>
      </c>
      <c r="F23">
        <v>163.06020000000001</v>
      </c>
      <c r="H23" t="s">
        <v>129</v>
      </c>
      <c r="I23" t="s">
        <v>19</v>
      </c>
      <c r="J23">
        <v>2030</v>
      </c>
      <c r="K23" t="s">
        <v>21</v>
      </c>
      <c r="L23">
        <v>176.9633</v>
      </c>
      <c r="M23">
        <v>171.1403</v>
      </c>
    </row>
    <row r="24" spans="1:13" x14ac:dyDescent="0.25">
      <c r="A24" t="s">
        <v>78</v>
      </c>
      <c r="B24" t="s">
        <v>22</v>
      </c>
      <c r="C24">
        <v>2030</v>
      </c>
      <c r="D24" t="s">
        <v>20</v>
      </c>
      <c r="E24">
        <v>314.40289999999999</v>
      </c>
      <c r="F24">
        <v>163.06020000000001</v>
      </c>
      <c r="H24" t="s">
        <v>129</v>
      </c>
      <c r="I24" t="s">
        <v>22</v>
      </c>
      <c r="J24">
        <v>2030</v>
      </c>
      <c r="K24" t="s">
        <v>20</v>
      </c>
      <c r="L24">
        <v>316.68779999999998</v>
      </c>
      <c r="M24">
        <v>171.1403</v>
      </c>
    </row>
    <row r="25" spans="1:13" x14ac:dyDescent="0.25">
      <c r="A25" t="s">
        <v>78</v>
      </c>
      <c r="B25" t="s">
        <v>22</v>
      </c>
      <c r="C25">
        <v>2030</v>
      </c>
      <c r="D25" t="s">
        <v>21</v>
      </c>
      <c r="E25">
        <v>319.48419999999999</v>
      </c>
      <c r="F25">
        <v>163.06020000000001</v>
      </c>
      <c r="H25" t="s">
        <v>129</v>
      </c>
      <c r="I25" t="s">
        <v>22</v>
      </c>
      <c r="J25">
        <v>2030</v>
      </c>
      <c r="K25" t="s">
        <v>21</v>
      </c>
      <c r="L25">
        <v>320.6619</v>
      </c>
      <c r="M25">
        <v>171.1403</v>
      </c>
    </row>
    <row r="26" spans="1:13" x14ac:dyDescent="0.25">
      <c r="A26" t="s">
        <v>78</v>
      </c>
      <c r="B26" t="s">
        <v>23</v>
      </c>
      <c r="C26">
        <v>2030</v>
      </c>
      <c r="D26" t="s">
        <v>20</v>
      </c>
      <c r="E26">
        <v>194.63589999999999</v>
      </c>
      <c r="F26">
        <v>163.06020000000001</v>
      </c>
      <c r="H26" t="s">
        <v>129</v>
      </c>
      <c r="I26" t="s">
        <v>23</v>
      </c>
      <c r="J26">
        <v>2030</v>
      </c>
      <c r="K26" t="s">
        <v>20</v>
      </c>
      <c r="L26">
        <v>195.25579999999999</v>
      </c>
      <c r="M26">
        <v>171.1403</v>
      </c>
    </row>
    <row r="27" spans="1:13" x14ac:dyDescent="0.25">
      <c r="A27" t="s">
        <v>78</v>
      </c>
      <c r="B27" t="s">
        <v>23</v>
      </c>
      <c r="C27">
        <v>2030</v>
      </c>
      <c r="D27" t="s">
        <v>21</v>
      </c>
      <c r="E27">
        <v>183.0942</v>
      </c>
      <c r="F27">
        <v>163.06020000000001</v>
      </c>
      <c r="H27" t="s">
        <v>129</v>
      </c>
      <c r="I27" t="s">
        <v>23</v>
      </c>
      <c r="J27">
        <v>2030</v>
      </c>
      <c r="K27" t="s">
        <v>21</v>
      </c>
      <c r="L27">
        <v>184.78809999999999</v>
      </c>
      <c r="M27">
        <v>171.1403</v>
      </c>
    </row>
    <row r="28" spans="1:13" x14ac:dyDescent="0.25">
      <c r="A28" t="s">
        <v>78</v>
      </c>
      <c r="B28" t="s">
        <v>24</v>
      </c>
      <c r="C28">
        <v>2030</v>
      </c>
      <c r="D28" t="s">
        <v>20</v>
      </c>
      <c r="E28">
        <v>413.73869999999999</v>
      </c>
      <c r="F28">
        <v>163.06020000000001</v>
      </c>
      <c r="H28" t="s">
        <v>129</v>
      </c>
      <c r="I28" t="s">
        <v>24</v>
      </c>
      <c r="J28">
        <v>2030</v>
      </c>
      <c r="K28" t="s">
        <v>20</v>
      </c>
      <c r="L28">
        <v>417.12990000000002</v>
      </c>
      <c r="M28">
        <v>171.1403</v>
      </c>
    </row>
    <row r="29" spans="1:13" x14ac:dyDescent="0.25">
      <c r="A29" t="s">
        <v>78</v>
      </c>
      <c r="B29" t="s">
        <v>24</v>
      </c>
      <c r="C29">
        <v>2030</v>
      </c>
      <c r="D29" t="s">
        <v>21</v>
      </c>
      <c r="E29">
        <v>393.65129999999999</v>
      </c>
      <c r="F29">
        <v>163.06020000000001</v>
      </c>
      <c r="H29" t="s">
        <v>129</v>
      </c>
      <c r="I29" t="s">
        <v>24</v>
      </c>
      <c r="J29">
        <v>2030</v>
      </c>
      <c r="K29" t="s">
        <v>21</v>
      </c>
      <c r="L29">
        <v>396.90519999999998</v>
      </c>
      <c r="M29">
        <v>171.1403</v>
      </c>
    </row>
    <row r="30" spans="1:13" x14ac:dyDescent="0.25">
      <c r="A30" t="s">
        <v>78</v>
      </c>
      <c r="B30" t="s">
        <v>25</v>
      </c>
      <c r="C30">
        <v>2030</v>
      </c>
      <c r="D30" t="s">
        <v>20</v>
      </c>
      <c r="E30">
        <v>255.88149999999999</v>
      </c>
      <c r="F30">
        <v>163.06020000000001</v>
      </c>
      <c r="H30" t="s">
        <v>129</v>
      </c>
      <c r="I30" t="s">
        <v>25</v>
      </c>
      <c r="J30">
        <v>2030</v>
      </c>
      <c r="K30" t="s">
        <v>20</v>
      </c>
      <c r="L30">
        <v>257.19029999999998</v>
      </c>
      <c r="M30">
        <v>171.1403</v>
      </c>
    </row>
    <row r="31" spans="1:13" x14ac:dyDescent="0.25">
      <c r="A31" t="s">
        <v>78</v>
      </c>
      <c r="B31" t="s">
        <v>25</v>
      </c>
      <c r="C31">
        <v>2030</v>
      </c>
      <c r="D31" t="s">
        <v>21</v>
      </c>
      <c r="E31">
        <v>321.04579999999999</v>
      </c>
      <c r="F31">
        <v>163.06020000000001</v>
      </c>
      <c r="H31" t="s">
        <v>129</v>
      </c>
      <c r="I31" t="s">
        <v>25</v>
      </c>
      <c r="J31">
        <v>2030</v>
      </c>
      <c r="K31" t="s">
        <v>21</v>
      </c>
      <c r="L31">
        <v>323.32420000000002</v>
      </c>
      <c r="M31">
        <v>171.1403</v>
      </c>
    </row>
    <row r="32" spans="1:13" x14ac:dyDescent="0.25">
      <c r="A32" t="s">
        <v>78</v>
      </c>
      <c r="B32" t="s">
        <v>19</v>
      </c>
      <c r="C32">
        <v>2070</v>
      </c>
      <c r="D32" t="s">
        <v>20</v>
      </c>
      <c r="E32">
        <v>207.00290000000001</v>
      </c>
      <c r="F32">
        <v>163.06020000000001</v>
      </c>
      <c r="H32" t="s">
        <v>129</v>
      </c>
      <c r="I32" t="s">
        <v>19</v>
      </c>
      <c r="J32">
        <v>2070</v>
      </c>
      <c r="K32" t="s">
        <v>20</v>
      </c>
      <c r="L32">
        <v>208.65180000000001</v>
      </c>
      <c r="M32">
        <v>171.1403</v>
      </c>
    </row>
    <row r="33" spans="1:13" x14ac:dyDescent="0.25">
      <c r="A33" t="s">
        <v>78</v>
      </c>
      <c r="B33" t="s">
        <v>19</v>
      </c>
      <c r="C33">
        <v>2070</v>
      </c>
      <c r="D33" t="s">
        <v>21</v>
      </c>
      <c r="E33">
        <v>218.87110000000001</v>
      </c>
      <c r="F33">
        <v>163.06020000000001</v>
      </c>
      <c r="H33" t="s">
        <v>129</v>
      </c>
      <c r="I33" t="s">
        <v>19</v>
      </c>
      <c r="J33">
        <v>2070</v>
      </c>
      <c r="K33" t="s">
        <v>21</v>
      </c>
      <c r="L33">
        <v>221.38300000000001</v>
      </c>
      <c r="M33">
        <v>171.1403</v>
      </c>
    </row>
    <row r="34" spans="1:13" x14ac:dyDescent="0.25">
      <c r="A34" t="s">
        <v>78</v>
      </c>
      <c r="B34" t="s">
        <v>22</v>
      </c>
      <c r="C34">
        <v>2070</v>
      </c>
      <c r="D34" t="s">
        <v>20</v>
      </c>
      <c r="E34">
        <v>493.48790000000002</v>
      </c>
      <c r="F34">
        <v>163.06020000000001</v>
      </c>
      <c r="H34" t="s">
        <v>129</v>
      </c>
      <c r="I34" t="s">
        <v>22</v>
      </c>
      <c r="J34">
        <v>2070</v>
      </c>
      <c r="K34" t="s">
        <v>20</v>
      </c>
      <c r="L34">
        <v>498.99919999999997</v>
      </c>
      <c r="M34">
        <v>171.1403</v>
      </c>
    </row>
    <row r="35" spans="1:13" x14ac:dyDescent="0.25">
      <c r="A35" t="s">
        <v>78</v>
      </c>
      <c r="B35" t="s">
        <v>22</v>
      </c>
      <c r="C35">
        <v>2070</v>
      </c>
      <c r="D35" t="s">
        <v>21</v>
      </c>
      <c r="E35">
        <v>398.78030000000001</v>
      </c>
      <c r="F35">
        <v>163.06020000000001</v>
      </c>
      <c r="H35" t="s">
        <v>129</v>
      </c>
      <c r="I35" t="s">
        <v>22</v>
      </c>
      <c r="J35">
        <v>2070</v>
      </c>
      <c r="K35" t="s">
        <v>21</v>
      </c>
      <c r="L35">
        <v>402.6087</v>
      </c>
      <c r="M35">
        <v>171.1403</v>
      </c>
    </row>
    <row r="36" spans="1:13" x14ac:dyDescent="0.25">
      <c r="A36" t="s">
        <v>78</v>
      </c>
      <c r="B36" t="s">
        <v>23</v>
      </c>
      <c r="C36">
        <v>2070</v>
      </c>
      <c r="D36" t="s">
        <v>20</v>
      </c>
      <c r="E36">
        <v>216.58709999999999</v>
      </c>
      <c r="F36">
        <v>163.06020000000001</v>
      </c>
      <c r="H36" t="s">
        <v>129</v>
      </c>
      <c r="I36" t="s">
        <v>23</v>
      </c>
      <c r="J36">
        <v>2070</v>
      </c>
      <c r="K36" t="s">
        <v>20</v>
      </c>
      <c r="L36">
        <v>220.12710000000001</v>
      </c>
      <c r="M36">
        <v>171.1403</v>
      </c>
    </row>
    <row r="37" spans="1:13" x14ac:dyDescent="0.25">
      <c r="A37" t="s">
        <v>78</v>
      </c>
      <c r="B37" t="s">
        <v>23</v>
      </c>
      <c r="C37">
        <v>2070</v>
      </c>
      <c r="D37" t="s">
        <v>21</v>
      </c>
      <c r="E37">
        <v>251.7423</v>
      </c>
      <c r="F37">
        <v>163.06020000000001</v>
      </c>
      <c r="H37" t="s">
        <v>129</v>
      </c>
      <c r="I37" t="s">
        <v>23</v>
      </c>
      <c r="J37">
        <v>2070</v>
      </c>
      <c r="K37" t="s">
        <v>21</v>
      </c>
      <c r="L37">
        <v>257.77319999999997</v>
      </c>
      <c r="M37">
        <v>171.1403</v>
      </c>
    </row>
    <row r="38" spans="1:13" x14ac:dyDescent="0.25">
      <c r="A38" t="s">
        <v>78</v>
      </c>
      <c r="B38" t="s">
        <v>24</v>
      </c>
      <c r="C38">
        <v>2070</v>
      </c>
      <c r="D38" t="s">
        <v>20</v>
      </c>
      <c r="E38">
        <v>544.14909999999998</v>
      </c>
      <c r="F38">
        <v>163.06020000000001</v>
      </c>
      <c r="H38" t="s">
        <v>129</v>
      </c>
      <c r="I38" t="s">
        <v>24</v>
      </c>
      <c r="J38">
        <v>2070</v>
      </c>
      <c r="K38" t="s">
        <v>20</v>
      </c>
      <c r="L38">
        <v>549.52369999999996</v>
      </c>
      <c r="M38">
        <v>171.1403</v>
      </c>
    </row>
    <row r="39" spans="1:13" x14ac:dyDescent="0.25">
      <c r="A39" t="s">
        <v>78</v>
      </c>
      <c r="B39" t="s">
        <v>24</v>
      </c>
      <c r="C39">
        <v>2070</v>
      </c>
      <c r="D39" t="s">
        <v>21</v>
      </c>
      <c r="E39">
        <v>582.71870000000001</v>
      </c>
      <c r="F39">
        <v>163.06020000000001</v>
      </c>
      <c r="H39" t="s">
        <v>129</v>
      </c>
      <c r="I39" t="s">
        <v>24</v>
      </c>
      <c r="J39">
        <v>2070</v>
      </c>
      <c r="K39" t="s">
        <v>21</v>
      </c>
      <c r="L39">
        <v>590.23149999999998</v>
      </c>
      <c r="M39">
        <v>171.1403</v>
      </c>
    </row>
    <row r="40" spans="1:13" x14ac:dyDescent="0.25">
      <c r="A40" t="s">
        <v>78</v>
      </c>
      <c r="B40" t="s">
        <v>25</v>
      </c>
      <c r="C40">
        <v>2070</v>
      </c>
      <c r="D40" t="s">
        <v>20</v>
      </c>
      <c r="E40">
        <v>378.07330000000002</v>
      </c>
      <c r="F40">
        <v>163.06020000000001</v>
      </c>
      <c r="H40" t="s">
        <v>129</v>
      </c>
      <c r="I40" t="s">
        <v>25</v>
      </c>
      <c r="J40">
        <v>2070</v>
      </c>
      <c r="K40" t="s">
        <v>20</v>
      </c>
      <c r="L40">
        <v>382.52949999999998</v>
      </c>
      <c r="M40">
        <v>171.1403</v>
      </c>
    </row>
    <row r="41" spans="1:13" x14ac:dyDescent="0.25">
      <c r="A41" t="s">
        <v>78</v>
      </c>
      <c r="B41" t="s">
        <v>25</v>
      </c>
      <c r="C41">
        <v>2070</v>
      </c>
      <c r="D41" t="s">
        <v>21</v>
      </c>
      <c r="E41">
        <v>341.60410000000002</v>
      </c>
      <c r="F41">
        <v>163.06020000000001</v>
      </c>
      <c r="H41" t="s">
        <v>129</v>
      </c>
      <c r="I41" t="s">
        <v>25</v>
      </c>
      <c r="J41">
        <v>2070</v>
      </c>
      <c r="K41" t="s">
        <v>21</v>
      </c>
      <c r="L41">
        <v>344.3338</v>
      </c>
      <c r="M41">
        <v>171.1403</v>
      </c>
    </row>
    <row r="42" spans="1:13" x14ac:dyDescent="0.25">
      <c r="A42" t="s">
        <v>79</v>
      </c>
      <c r="B42" t="s">
        <v>19</v>
      </c>
      <c r="C42">
        <v>2030</v>
      </c>
      <c r="D42" t="s">
        <v>20</v>
      </c>
      <c r="E42">
        <v>44.2</v>
      </c>
      <c r="F42">
        <v>42.8</v>
      </c>
      <c r="H42" t="s">
        <v>86</v>
      </c>
      <c r="I42" t="s">
        <v>19</v>
      </c>
      <c r="J42">
        <v>2030</v>
      </c>
      <c r="K42" t="s">
        <v>20</v>
      </c>
      <c r="L42">
        <v>44.533299999999997</v>
      </c>
      <c r="M42">
        <v>46.2</v>
      </c>
    </row>
    <row r="43" spans="1:13" x14ac:dyDescent="0.25">
      <c r="A43" t="s">
        <v>79</v>
      </c>
      <c r="B43" t="s">
        <v>19</v>
      </c>
      <c r="C43">
        <v>2030</v>
      </c>
      <c r="D43" t="s">
        <v>21</v>
      </c>
      <c r="E43">
        <v>42.633299999999998</v>
      </c>
      <c r="F43">
        <v>42.8</v>
      </c>
      <c r="H43" t="s">
        <v>86</v>
      </c>
      <c r="I43" t="s">
        <v>19</v>
      </c>
      <c r="J43">
        <v>2030</v>
      </c>
      <c r="K43" t="s">
        <v>21</v>
      </c>
      <c r="L43">
        <v>43.3</v>
      </c>
      <c r="M43">
        <v>46.2</v>
      </c>
    </row>
    <row r="44" spans="1:13" x14ac:dyDescent="0.25">
      <c r="A44" t="s">
        <v>79</v>
      </c>
      <c r="B44" t="s">
        <v>22</v>
      </c>
      <c r="C44">
        <v>2030</v>
      </c>
      <c r="D44" t="s">
        <v>20</v>
      </c>
      <c r="E44">
        <v>57.3</v>
      </c>
      <c r="F44">
        <v>42.8</v>
      </c>
      <c r="H44" t="s">
        <v>86</v>
      </c>
      <c r="I44" t="s">
        <v>22</v>
      </c>
      <c r="J44">
        <v>2030</v>
      </c>
      <c r="K44" t="s">
        <v>20</v>
      </c>
      <c r="L44">
        <v>57.633299999999998</v>
      </c>
      <c r="M44">
        <v>46.2</v>
      </c>
    </row>
    <row r="45" spans="1:13" x14ac:dyDescent="0.25">
      <c r="A45" t="s">
        <v>79</v>
      </c>
      <c r="B45" t="s">
        <v>22</v>
      </c>
      <c r="C45">
        <v>2030</v>
      </c>
      <c r="D45" t="s">
        <v>21</v>
      </c>
      <c r="E45">
        <v>55.533299999999997</v>
      </c>
      <c r="F45">
        <v>42.8</v>
      </c>
      <c r="H45" t="s">
        <v>86</v>
      </c>
      <c r="I45" t="s">
        <v>22</v>
      </c>
      <c r="J45">
        <v>2030</v>
      </c>
      <c r="K45" t="s">
        <v>21</v>
      </c>
      <c r="L45">
        <v>55.866700000000002</v>
      </c>
      <c r="M45">
        <v>46.2</v>
      </c>
    </row>
    <row r="46" spans="1:13" x14ac:dyDescent="0.25">
      <c r="A46" t="s">
        <v>79</v>
      </c>
      <c r="B46" t="s">
        <v>23</v>
      </c>
      <c r="C46">
        <v>2030</v>
      </c>
      <c r="D46" t="s">
        <v>20</v>
      </c>
      <c r="E46">
        <v>38.833300000000001</v>
      </c>
      <c r="F46">
        <v>42.8</v>
      </c>
      <c r="H46" t="s">
        <v>86</v>
      </c>
      <c r="I46" t="s">
        <v>23</v>
      </c>
      <c r="J46">
        <v>2030</v>
      </c>
      <c r="K46" t="s">
        <v>20</v>
      </c>
      <c r="L46">
        <v>39.533299999999997</v>
      </c>
      <c r="M46">
        <v>46.2</v>
      </c>
    </row>
    <row r="47" spans="1:13" x14ac:dyDescent="0.25">
      <c r="A47" t="s">
        <v>79</v>
      </c>
      <c r="B47" t="s">
        <v>23</v>
      </c>
      <c r="C47">
        <v>2030</v>
      </c>
      <c r="D47" t="s">
        <v>21</v>
      </c>
      <c r="E47">
        <v>37.1</v>
      </c>
      <c r="F47">
        <v>42.8</v>
      </c>
      <c r="H47" t="s">
        <v>86</v>
      </c>
      <c r="I47" t="s">
        <v>23</v>
      </c>
      <c r="J47">
        <v>2030</v>
      </c>
      <c r="K47" t="s">
        <v>21</v>
      </c>
      <c r="L47">
        <v>37.566699999999997</v>
      </c>
      <c r="M47">
        <v>46.2</v>
      </c>
    </row>
    <row r="48" spans="1:13" x14ac:dyDescent="0.25">
      <c r="A48" t="s">
        <v>79</v>
      </c>
      <c r="B48" t="s">
        <v>24</v>
      </c>
      <c r="C48">
        <v>2030</v>
      </c>
      <c r="D48" t="s">
        <v>20</v>
      </c>
      <c r="E48">
        <v>59.2</v>
      </c>
      <c r="F48">
        <v>42.8</v>
      </c>
      <c r="H48" t="s">
        <v>86</v>
      </c>
      <c r="I48" t="s">
        <v>24</v>
      </c>
      <c r="J48">
        <v>2030</v>
      </c>
      <c r="K48" t="s">
        <v>20</v>
      </c>
      <c r="L48">
        <v>59.7</v>
      </c>
      <c r="M48">
        <v>46.2</v>
      </c>
    </row>
    <row r="49" spans="1:13" x14ac:dyDescent="0.25">
      <c r="A49" t="s">
        <v>79</v>
      </c>
      <c r="B49" t="s">
        <v>24</v>
      </c>
      <c r="C49">
        <v>2030</v>
      </c>
      <c r="D49" t="s">
        <v>21</v>
      </c>
      <c r="E49">
        <v>57.2667</v>
      </c>
      <c r="F49">
        <v>42.8</v>
      </c>
      <c r="H49" t="s">
        <v>86</v>
      </c>
      <c r="I49" t="s">
        <v>24</v>
      </c>
      <c r="J49">
        <v>2030</v>
      </c>
      <c r="K49" t="s">
        <v>21</v>
      </c>
      <c r="L49">
        <v>57.933300000000003</v>
      </c>
      <c r="M49">
        <v>46.2</v>
      </c>
    </row>
    <row r="50" spans="1:13" x14ac:dyDescent="0.25">
      <c r="A50" t="s">
        <v>79</v>
      </c>
      <c r="B50" t="s">
        <v>25</v>
      </c>
      <c r="C50">
        <v>2030</v>
      </c>
      <c r="D50" t="s">
        <v>20</v>
      </c>
      <c r="E50">
        <v>49.666699999999999</v>
      </c>
      <c r="F50">
        <v>42.8</v>
      </c>
      <c r="H50" t="s">
        <v>86</v>
      </c>
      <c r="I50" t="s">
        <v>25</v>
      </c>
      <c r="J50">
        <v>2030</v>
      </c>
      <c r="K50" t="s">
        <v>20</v>
      </c>
      <c r="L50">
        <v>50.166699999999999</v>
      </c>
      <c r="M50">
        <v>46.2</v>
      </c>
    </row>
    <row r="51" spans="1:13" x14ac:dyDescent="0.25">
      <c r="A51" t="s">
        <v>79</v>
      </c>
      <c r="B51" t="s">
        <v>25</v>
      </c>
      <c r="C51">
        <v>2030</v>
      </c>
      <c r="D51" t="s">
        <v>21</v>
      </c>
      <c r="E51">
        <v>51.7</v>
      </c>
      <c r="F51">
        <v>42.8</v>
      </c>
      <c r="H51" t="s">
        <v>86</v>
      </c>
      <c r="I51" t="s">
        <v>25</v>
      </c>
      <c r="J51">
        <v>2030</v>
      </c>
      <c r="K51" t="s">
        <v>21</v>
      </c>
      <c r="L51">
        <v>52.433300000000003</v>
      </c>
      <c r="M51">
        <v>46.2</v>
      </c>
    </row>
    <row r="52" spans="1:13" x14ac:dyDescent="0.25">
      <c r="A52" t="s">
        <v>79</v>
      </c>
      <c r="B52" t="s">
        <v>19</v>
      </c>
      <c r="C52">
        <v>2070</v>
      </c>
      <c r="D52" t="s">
        <v>20</v>
      </c>
      <c r="E52">
        <v>41.7</v>
      </c>
      <c r="F52">
        <v>42.8</v>
      </c>
      <c r="H52" t="s">
        <v>86</v>
      </c>
      <c r="I52" t="s">
        <v>19</v>
      </c>
      <c r="J52">
        <v>2070</v>
      </c>
      <c r="K52" t="s">
        <v>20</v>
      </c>
      <c r="L52">
        <v>42.1</v>
      </c>
      <c r="M52">
        <v>46.2</v>
      </c>
    </row>
    <row r="53" spans="1:13" x14ac:dyDescent="0.25">
      <c r="A53" t="s">
        <v>79</v>
      </c>
      <c r="B53" t="s">
        <v>19</v>
      </c>
      <c r="C53">
        <v>2070</v>
      </c>
      <c r="D53" t="s">
        <v>21</v>
      </c>
      <c r="E53">
        <v>44.166699999999999</v>
      </c>
      <c r="F53">
        <v>42.8</v>
      </c>
      <c r="H53" t="s">
        <v>86</v>
      </c>
      <c r="I53" t="s">
        <v>19</v>
      </c>
      <c r="J53">
        <v>2070</v>
      </c>
      <c r="K53" t="s">
        <v>21</v>
      </c>
      <c r="L53">
        <v>44.333300000000001</v>
      </c>
      <c r="M53">
        <v>46.2</v>
      </c>
    </row>
    <row r="54" spans="1:13" x14ac:dyDescent="0.25">
      <c r="A54" t="s">
        <v>79</v>
      </c>
      <c r="B54" t="s">
        <v>22</v>
      </c>
      <c r="C54">
        <v>2070</v>
      </c>
      <c r="D54" t="s">
        <v>20</v>
      </c>
      <c r="E54">
        <v>64.900000000000006</v>
      </c>
      <c r="F54">
        <v>42.8</v>
      </c>
      <c r="H54" t="s">
        <v>86</v>
      </c>
      <c r="I54" t="s">
        <v>22</v>
      </c>
      <c r="J54">
        <v>2070</v>
      </c>
      <c r="K54" t="s">
        <v>20</v>
      </c>
      <c r="L54">
        <v>65.5</v>
      </c>
      <c r="M54">
        <v>46.2</v>
      </c>
    </row>
    <row r="55" spans="1:13" x14ac:dyDescent="0.25">
      <c r="A55" t="s">
        <v>79</v>
      </c>
      <c r="B55" t="s">
        <v>22</v>
      </c>
      <c r="C55">
        <v>2070</v>
      </c>
      <c r="D55" t="s">
        <v>21</v>
      </c>
      <c r="E55">
        <v>59</v>
      </c>
      <c r="F55">
        <v>42.8</v>
      </c>
      <c r="H55" t="s">
        <v>86</v>
      </c>
      <c r="I55" t="s">
        <v>22</v>
      </c>
      <c r="J55">
        <v>2070</v>
      </c>
      <c r="K55" t="s">
        <v>21</v>
      </c>
      <c r="L55">
        <v>59.433300000000003</v>
      </c>
      <c r="M55">
        <v>46.2</v>
      </c>
    </row>
    <row r="56" spans="1:13" x14ac:dyDescent="0.25">
      <c r="A56" t="s">
        <v>79</v>
      </c>
      <c r="B56" t="s">
        <v>23</v>
      </c>
      <c r="C56">
        <v>2070</v>
      </c>
      <c r="D56" t="s">
        <v>20</v>
      </c>
      <c r="E56">
        <v>37.533299999999997</v>
      </c>
      <c r="F56">
        <v>42.8</v>
      </c>
      <c r="H56" t="s">
        <v>86</v>
      </c>
      <c r="I56" t="s">
        <v>23</v>
      </c>
      <c r="J56">
        <v>2070</v>
      </c>
      <c r="K56" t="s">
        <v>20</v>
      </c>
      <c r="L56">
        <v>38.066699999999997</v>
      </c>
      <c r="M56">
        <v>46.2</v>
      </c>
    </row>
    <row r="57" spans="1:13" x14ac:dyDescent="0.25">
      <c r="A57" t="s">
        <v>79</v>
      </c>
      <c r="B57" t="s">
        <v>23</v>
      </c>
      <c r="C57">
        <v>2070</v>
      </c>
      <c r="D57" t="s">
        <v>21</v>
      </c>
      <c r="E57">
        <v>38.033299999999997</v>
      </c>
      <c r="F57">
        <v>42.8</v>
      </c>
      <c r="H57" t="s">
        <v>86</v>
      </c>
      <c r="I57" t="s">
        <v>23</v>
      </c>
      <c r="J57">
        <v>2070</v>
      </c>
      <c r="K57" t="s">
        <v>21</v>
      </c>
      <c r="L57">
        <v>39.166699999999999</v>
      </c>
      <c r="M57">
        <v>46.2</v>
      </c>
    </row>
    <row r="58" spans="1:13" x14ac:dyDescent="0.25">
      <c r="A58" t="s">
        <v>79</v>
      </c>
      <c r="B58" t="s">
        <v>24</v>
      </c>
      <c r="C58">
        <v>2070</v>
      </c>
      <c r="D58" t="s">
        <v>20</v>
      </c>
      <c r="E58">
        <v>61.833300000000001</v>
      </c>
      <c r="F58">
        <v>42.8</v>
      </c>
      <c r="H58" t="s">
        <v>86</v>
      </c>
      <c r="I58" t="s">
        <v>24</v>
      </c>
      <c r="J58">
        <v>2070</v>
      </c>
      <c r="K58" t="s">
        <v>20</v>
      </c>
      <c r="L58">
        <v>63.133299999999998</v>
      </c>
      <c r="M58">
        <v>46.2</v>
      </c>
    </row>
    <row r="59" spans="1:13" x14ac:dyDescent="0.25">
      <c r="A59" t="s">
        <v>79</v>
      </c>
      <c r="B59" t="s">
        <v>24</v>
      </c>
      <c r="C59">
        <v>2070</v>
      </c>
      <c r="D59" t="s">
        <v>21</v>
      </c>
      <c r="E59">
        <v>62.433300000000003</v>
      </c>
      <c r="F59">
        <v>42.8</v>
      </c>
      <c r="H59" t="s">
        <v>86</v>
      </c>
      <c r="I59" t="s">
        <v>24</v>
      </c>
      <c r="J59">
        <v>2070</v>
      </c>
      <c r="K59" t="s">
        <v>21</v>
      </c>
      <c r="L59">
        <v>63.566699999999997</v>
      </c>
      <c r="M59">
        <v>46.2</v>
      </c>
    </row>
    <row r="60" spans="1:13" x14ac:dyDescent="0.25">
      <c r="A60" t="s">
        <v>79</v>
      </c>
      <c r="B60" t="s">
        <v>25</v>
      </c>
      <c r="C60">
        <v>2070</v>
      </c>
      <c r="D60" t="s">
        <v>20</v>
      </c>
      <c r="E60">
        <v>54.433300000000003</v>
      </c>
      <c r="F60">
        <v>42.8</v>
      </c>
      <c r="H60" t="s">
        <v>86</v>
      </c>
      <c r="I60" t="s">
        <v>25</v>
      </c>
      <c r="J60">
        <v>2070</v>
      </c>
      <c r="K60" t="s">
        <v>20</v>
      </c>
      <c r="L60">
        <v>55.066699999999997</v>
      </c>
      <c r="M60">
        <v>46.2</v>
      </c>
    </row>
    <row r="61" spans="1:13" x14ac:dyDescent="0.25">
      <c r="A61" t="s">
        <v>79</v>
      </c>
      <c r="B61" t="s">
        <v>25</v>
      </c>
      <c r="C61">
        <v>2070</v>
      </c>
      <c r="D61" t="s">
        <v>21</v>
      </c>
      <c r="E61">
        <v>51.2333</v>
      </c>
      <c r="F61">
        <v>42.8</v>
      </c>
      <c r="H61" t="s">
        <v>86</v>
      </c>
      <c r="I61" t="s">
        <v>25</v>
      </c>
      <c r="J61">
        <v>2070</v>
      </c>
      <c r="K61" t="s">
        <v>21</v>
      </c>
      <c r="L61">
        <v>52</v>
      </c>
      <c r="M61">
        <v>46.2</v>
      </c>
    </row>
    <row r="62" spans="1:13" x14ac:dyDescent="0.25">
      <c r="A62" t="s">
        <v>80</v>
      </c>
      <c r="B62" t="s">
        <v>19</v>
      </c>
      <c r="C62">
        <v>2030</v>
      </c>
      <c r="D62" t="s">
        <v>20</v>
      </c>
      <c r="E62">
        <v>211.84790000000001</v>
      </c>
      <c r="F62">
        <v>186.37909999999999</v>
      </c>
      <c r="H62" t="s">
        <v>130</v>
      </c>
      <c r="I62" t="s">
        <v>19</v>
      </c>
      <c r="J62">
        <v>2030</v>
      </c>
      <c r="K62" t="s">
        <v>20</v>
      </c>
      <c r="L62">
        <v>211.87110000000001</v>
      </c>
      <c r="M62">
        <v>196.63820000000001</v>
      </c>
    </row>
    <row r="63" spans="1:13" x14ac:dyDescent="0.25">
      <c r="A63" t="s">
        <v>80</v>
      </c>
      <c r="B63" t="s">
        <v>19</v>
      </c>
      <c r="C63">
        <v>2030</v>
      </c>
      <c r="D63" t="s">
        <v>21</v>
      </c>
      <c r="E63">
        <v>192.9485</v>
      </c>
      <c r="F63">
        <v>186.37909999999999</v>
      </c>
      <c r="H63" t="s">
        <v>130</v>
      </c>
      <c r="I63" t="s">
        <v>19</v>
      </c>
      <c r="J63">
        <v>2030</v>
      </c>
      <c r="K63" t="s">
        <v>21</v>
      </c>
      <c r="L63">
        <v>193.87719999999999</v>
      </c>
      <c r="M63">
        <v>196.63820000000001</v>
      </c>
    </row>
    <row r="64" spans="1:13" x14ac:dyDescent="0.25">
      <c r="A64" t="s">
        <v>80</v>
      </c>
      <c r="B64" t="s">
        <v>22</v>
      </c>
      <c r="C64">
        <v>2030</v>
      </c>
      <c r="D64" t="s">
        <v>20</v>
      </c>
      <c r="E64">
        <v>342.38189999999997</v>
      </c>
      <c r="F64">
        <v>186.37909999999999</v>
      </c>
      <c r="H64" t="s">
        <v>130</v>
      </c>
      <c r="I64" t="s">
        <v>22</v>
      </c>
      <c r="J64">
        <v>2030</v>
      </c>
      <c r="K64" t="s">
        <v>20</v>
      </c>
      <c r="L64">
        <v>344.6712</v>
      </c>
      <c r="M64">
        <v>196.63820000000001</v>
      </c>
    </row>
    <row r="65" spans="1:13" x14ac:dyDescent="0.25">
      <c r="A65" t="s">
        <v>80</v>
      </c>
      <c r="B65" t="s">
        <v>22</v>
      </c>
      <c r="C65">
        <v>2030</v>
      </c>
      <c r="D65" t="s">
        <v>21</v>
      </c>
      <c r="E65">
        <v>347.03570000000002</v>
      </c>
      <c r="F65">
        <v>186.37909999999999</v>
      </c>
      <c r="H65" t="s">
        <v>130</v>
      </c>
      <c r="I65" t="s">
        <v>22</v>
      </c>
      <c r="J65">
        <v>2030</v>
      </c>
      <c r="K65" t="s">
        <v>21</v>
      </c>
      <c r="L65">
        <v>348.26150000000001</v>
      </c>
      <c r="M65">
        <v>196.63820000000001</v>
      </c>
    </row>
    <row r="66" spans="1:13" x14ac:dyDescent="0.25">
      <c r="A66" t="s">
        <v>80</v>
      </c>
      <c r="B66" t="s">
        <v>23</v>
      </c>
      <c r="C66">
        <v>2030</v>
      </c>
      <c r="D66" t="s">
        <v>20</v>
      </c>
      <c r="E66">
        <v>224.34559999999999</v>
      </c>
      <c r="F66">
        <v>186.37909999999999</v>
      </c>
      <c r="H66" t="s">
        <v>130</v>
      </c>
      <c r="I66" t="s">
        <v>23</v>
      </c>
      <c r="J66">
        <v>2030</v>
      </c>
      <c r="K66" t="s">
        <v>20</v>
      </c>
      <c r="L66">
        <v>225.52670000000001</v>
      </c>
      <c r="M66">
        <v>196.63820000000001</v>
      </c>
    </row>
    <row r="67" spans="1:13" x14ac:dyDescent="0.25">
      <c r="A67" t="s">
        <v>80</v>
      </c>
      <c r="B67" t="s">
        <v>23</v>
      </c>
      <c r="C67">
        <v>2030</v>
      </c>
      <c r="D67" t="s">
        <v>21</v>
      </c>
      <c r="E67">
        <v>203.23390000000001</v>
      </c>
      <c r="F67">
        <v>186.37909999999999</v>
      </c>
      <c r="H67" t="s">
        <v>130</v>
      </c>
      <c r="I67" t="s">
        <v>23</v>
      </c>
      <c r="J67">
        <v>2030</v>
      </c>
      <c r="K67" t="s">
        <v>21</v>
      </c>
      <c r="L67">
        <v>205.1439</v>
      </c>
      <c r="M67">
        <v>196.63820000000001</v>
      </c>
    </row>
    <row r="68" spans="1:13" x14ac:dyDescent="0.25">
      <c r="A68" t="s">
        <v>80</v>
      </c>
      <c r="B68" t="s">
        <v>24</v>
      </c>
      <c r="C68">
        <v>2030</v>
      </c>
      <c r="D68" t="s">
        <v>20</v>
      </c>
      <c r="E68">
        <v>454.84379999999999</v>
      </c>
      <c r="F68">
        <v>186.37909999999999</v>
      </c>
      <c r="H68" t="s">
        <v>130</v>
      </c>
      <c r="I68" t="s">
        <v>24</v>
      </c>
      <c r="J68">
        <v>2030</v>
      </c>
      <c r="K68" t="s">
        <v>20</v>
      </c>
      <c r="L68">
        <v>458.87380000000002</v>
      </c>
      <c r="M68">
        <v>196.63820000000001</v>
      </c>
    </row>
    <row r="69" spans="1:13" x14ac:dyDescent="0.25">
      <c r="A69" t="s">
        <v>80</v>
      </c>
      <c r="B69" t="s">
        <v>24</v>
      </c>
      <c r="C69">
        <v>2030</v>
      </c>
      <c r="D69" t="s">
        <v>21</v>
      </c>
      <c r="E69">
        <v>428.16919999999999</v>
      </c>
      <c r="F69">
        <v>186.37909999999999</v>
      </c>
      <c r="H69" t="s">
        <v>130</v>
      </c>
      <c r="I69" t="s">
        <v>24</v>
      </c>
      <c r="J69">
        <v>2030</v>
      </c>
      <c r="K69" t="s">
        <v>21</v>
      </c>
      <c r="L69">
        <v>431.54020000000003</v>
      </c>
      <c r="M69">
        <v>196.63820000000001</v>
      </c>
    </row>
    <row r="70" spans="1:13" x14ac:dyDescent="0.25">
      <c r="A70" t="s">
        <v>80</v>
      </c>
      <c r="B70" t="s">
        <v>25</v>
      </c>
      <c r="C70">
        <v>2030</v>
      </c>
      <c r="D70" t="s">
        <v>20</v>
      </c>
      <c r="E70">
        <v>288.04239999999999</v>
      </c>
      <c r="F70">
        <v>186.37909999999999</v>
      </c>
      <c r="H70" t="s">
        <v>130</v>
      </c>
      <c r="I70" t="s">
        <v>25</v>
      </c>
      <c r="J70">
        <v>2030</v>
      </c>
      <c r="K70" t="s">
        <v>20</v>
      </c>
      <c r="L70">
        <v>289.71929999999998</v>
      </c>
      <c r="M70">
        <v>196.63820000000001</v>
      </c>
    </row>
    <row r="71" spans="1:13" x14ac:dyDescent="0.25">
      <c r="A71" t="s">
        <v>80</v>
      </c>
      <c r="B71" t="s">
        <v>25</v>
      </c>
      <c r="C71">
        <v>2030</v>
      </c>
      <c r="D71" t="s">
        <v>21</v>
      </c>
      <c r="E71">
        <v>351.31729999999999</v>
      </c>
      <c r="F71">
        <v>186.37909999999999</v>
      </c>
      <c r="H71" t="s">
        <v>130</v>
      </c>
      <c r="I71" t="s">
        <v>25</v>
      </c>
      <c r="J71">
        <v>2030</v>
      </c>
      <c r="K71" t="s">
        <v>21</v>
      </c>
      <c r="L71">
        <v>354.34640000000002</v>
      </c>
      <c r="M71">
        <v>196.63820000000001</v>
      </c>
    </row>
    <row r="72" spans="1:13" x14ac:dyDescent="0.25">
      <c r="A72" t="s">
        <v>80</v>
      </c>
      <c r="B72" t="s">
        <v>19</v>
      </c>
      <c r="C72">
        <v>2070</v>
      </c>
      <c r="D72" t="s">
        <v>20</v>
      </c>
      <c r="E72">
        <v>228.87180000000001</v>
      </c>
      <c r="F72">
        <v>186.37909999999999</v>
      </c>
      <c r="H72" t="s">
        <v>130</v>
      </c>
      <c r="I72" t="s">
        <v>19</v>
      </c>
      <c r="J72">
        <v>2070</v>
      </c>
      <c r="K72" t="s">
        <v>20</v>
      </c>
      <c r="L72">
        <v>230.90219999999999</v>
      </c>
      <c r="M72">
        <v>196.63820000000001</v>
      </c>
    </row>
    <row r="73" spans="1:13" x14ac:dyDescent="0.25">
      <c r="A73" t="s">
        <v>80</v>
      </c>
      <c r="B73" t="s">
        <v>19</v>
      </c>
      <c r="C73">
        <v>2070</v>
      </c>
      <c r="D73" t="s">
        <v>21</v>
      </c>
      <c r="E73">
        <v>233.60290000000001</v>
      </c>
      <c r="F73">
        <v>186.37909999999999</v>
      </c>
      <c r="H73" t="s">
        <v>130</v>
      </c>
      <c r="I73" t="s">
        <v>19</v>
      </c>
      <c r="J73">
        <v>2070</v>
      </c>
      <c r="K73" t="s">
        <v>21</v>
      </c>
      <c r="L73">
        <v>235.66849999999999</v>
      </c>
      <c r="M73">
        <v>196.63820000000001</v>
      </c>
    </row>
    <row r="74" spans="1:13" x14ac:dyDescent="0.25">
      <c r="A74" t="s">
        <v>80</v>
      </c>
      <c r="B74" t="s">
        <v>22</v>
      </c>
      <c r="C74">
        <v>2070</v>
      </c>
      <c r="D74" t="s">
        <v>20</v>
      </c>
      <c r="E74">
        <v>529.29190000000006</v>
      </c>
      <c r="F74">
        <v>186.37909999999999</v>
      </c>
      <c r="H74" t="s">
        <v>130</v>
      </c>
      <c r="I74" t="s">
        <v>22</v>
      </c>
      <c r="J74">
        <v>2070</v>
      </c>
      <c r="K74" t="s">
        <v>20</v>
      </c>
      <c r="L74">
        <v>534.70600000000002</v>
      </c>
      <c r="M74">
        <v>196.63820000000001</v>
      </c>
    </row>
    <row r="75" spans="1:13" x14ac:dyDescent="0.25">
      <c r="A75" t="s">
        <v>80</v>
      </c>
      <c r="B75" t="s">
        <v>22</v>
      </c>
      <c r="C75">
        <v>2070</v>
      </c>
      <c r="D75" t="s">
        <v>21</v>
      </c>
      <c r="E75">
        <v>416.28829999999999</v>
      </c>
      <c r="F75">
        <v>186.37909999999999</v>
      </c>
      <c r="H75" t="s">
        <v>130</v>
      </c>
      <c r="I75" t="s">
        <v>22</v>
      </c>
      <c r="J75">
        <v>2070</v>
      </c>
      <c r="K75" t="s">
        <v>21</v>
      </c>
      <c r="L75">
        <v>420.22660000000002</v>
      </c>
      <c r="M75">
        <v>196.63820000000001</v>
      </c>
    </row>
    <row r="76" spans="1:13" x14ac:dyDescent="0.25">
      <c r="A76" t="s">
        <v>80</v>
      </c>
      <c r="B76" t="s">
        <v>23</v>
      </c>
      <c r="C76">
        <v>2070</v>
      </c>
      <c r="D76" t="s">
        <v>20</v>
      </c>
      <c r="E76">
        <v>243.28110000000001</v>
      </c>
      <c r="F76">
        <v>186.37909999999999</v>
      </c>
      <c r="H76" t="s">
        <v>130</v>
      </c>
      <c r="I76" t="s">
        <v>23</v>
      </c>
      <c r="J76">
        <v>2070</v>
      </c>
      <c r="K76" t="s">
        <v>20</v>
      </c>
      <c r="L76">
        <v>246.929</v>
      </c>
      <c r="M76">
        <v>196.63820000000001</v>
      </c>
    </row>
    <row r="77" spans="1:13" x14ac:dyDescent="0.25">
      <c r="A77" t="s">
        <v>80</v>
      </c>
      <c r="B77" t="s">
        <v>23</v>
      </c>
      <c r="C77">
        <v>2070</v>
      </c>
      <c r="D77" t="s">
        <v>21</v>
      </c>
      <c r="E77">
        <v>257.52210000000002</v>
      </c>
      <c r="F77">
        <v>186.37909999999999</v>
      </c>
      <c r="H77" t="s">
        <v>130</v>
      </c>
      <c r="I77" t="s">
        <v>23</v>
      </c>
      <c r="J77">
        <v>2070</v>
      </c>
      <c r="K77" t="s">
        <v>21</v>
      </c>
      <c r="L77">
        <v>263.47859999999997</v>
      </c>
      <c r="M77">
        <v>196.63820000000001</v>
      </c>
    </row>
    <row r="78" spans="1:13" x14ac:dyDescent="0.25">
      <c r="A78" t="s">
        <v>80</v>
      </c>
      <c r="B78" t="s">
        <v>24</v>
      </c>
      <c r="C78">
        <v>2070</v>
      </c>
      <c r="D78" t="s">
        <v>20</v>
      </c>
      <c r="E78">
        <v>566.29079999999999</v>
      </c>
      <c r="F78">
        <v>186.37909999999999</v>
      </c>
      <c r="H78" t="s">
        <v>130</v>
      </c>
      <c r="I78" t="s">
        <v>24</v>
      </c>
      <c r="J78">
        <v>2070</v>
      </c>
      <c r="K78" t="s">
        <v>20</v>
      </c>
      <c r="L78">
        <v>572.18650000000002</v>
      </c>
      <c r="M78">
        <v>196.63820000000001</v>
      </c>
    </row>
    <row r="79" spans="1:13" x14ac:dyDescent="0.25">
      <c r="A79" t="s">
        <v>80</v>
      </c>
      <c r="B79" t="s">
        <v>24</v>
      </c>
      <c r="C79">
        <v>2070</v>
      </c>
      <c r="D79" t="s">
        <v>21</v>
      </c>
      <c r="E79">
        <v>583.89710000000002</v>
      </c>
      <c r="F79">
        <v>186.37909999999999</v>
      </c>
      <c r="H79" t="s">
        <v>130</v>
      </c>
      <c r="I79" t="s">
        <v>24</v>
      </c>
      <c r="J79">
        <v>2070</v>
      </c>
      <c r="K79" t="s">
        <v>21</v>
      </c>
      <c r="L79">
        <v>592.12210000000005</v>
      </c>
      <c r="M79">
        <v>196.63820000000001</v>
      </c>
    </row>
    <row r="80" spans="1:13" x14ac:dyDescent="0.25">
      <c r="A80" t="s">
        <v>80</v>
      </c>
      <c r="B80" t="s">
        <v>25</v>
      </c>
      <c r="C80">
        <v>2070</v>
      </c>
      <c r="D80" t="s">
        <v>20</v>
      </c>
      <c r="E80">
        <v>419.09789999999998</v>
      </c>
      <c r="F80">
        <v>186.37909999999999</v>
      </c>
      <c r="H80" t="s">
        <v>130</v>
      </c>
      <c r="I80" t="s">
        <v>25</v>
      </c>
      <c r="J80">
        <v>2070</v>
      </c>
      <c r="K80" t="s">
        <v>20</v>
      </c>
      <c r="L80">
        <v>423.78100000000001</v>
      </c>
      <c r="M80">
        <v>196.63820000000001</v>
      </c>
    </row>
    <row r="81" spans="1:13" x14ac:dyDescent="0.25">
      <c r="A81" t="s">
        <v>80</v>
      </c>
      <c r="B81" t="s">
        <v>25</v>
      </c>
      <c r="C81">
        <v>2070</v>
      </c>
      <c r="D81" t="s">
        <v>21</v>
      </c>
      <c r="E81">
        <v>374.94560000000001</v>
      </c>
      <c r="F81">
        <v>186.37909999999999</v>
      </c>
      <c r="H81" t="s">
        <v>130</v>
      </c>
      <c r="I81" t="s">
        <v>25</v>
      </c>
      <c r="J81">
        <v>2070</v>
      </c>
      <c r="K81" t="s">
        <v>21</v>
      </c>
      <c r="L81">
        <v>378.14920000000001</v>
      </c>
      <c r="M81">
        <v>196.63820000000001</v>
      </c>
    </row>
    <row r="82" spans="1:13" x14ac:dyDescent="0.25">
      <c r="A82" t="s">
        <v>81</v>
      </c>
      <c r="B82" t="s">
        <v>19</v>
      </c>
      <c r="C82">
        <v>2030</v>
      </c>
      <c r="D82" t="s">
        <v>20</v>
      </c>
      <c r="E82">
        <v>512.654</v>
      </c>
      <c r="F82">
        <v>533.86009999999999</v>
      </c>
      <c r="H82" t="s">
        <v>131</v>
      </c>
      <c r="I82" t="s">
        <v>19</v>
      </c>
      <c r="J82">
        <v>2030</v>
      </c>
      <c r="K82" t="s">
        <v>20</v>
      </c>
      <c r="L82">
        <v>134.36670000000001</v>
      </c>
      <c r="M82">
        <v>184.2</v>
      </c>
    </row>
    <row r="83" spans="1:13" x14ac:dyDescent="0.25">
      <c r="A83" t="s">
        <v>81</v>
      </c>
      <c r="B83" t="s">
        <v>19</v>
      </c>
      <c r="C83">
        <v>2030</v>
      </c>
      <c r="D83" t="s">
        <v>21</v>
      </c>
      <c r="E83">
        <v>488.95850000000002</v>
      </c>
      <c r="F83">
        <v>533.86009999999999</v>
      </c>
      <c r="H83" t="s">
        <v>131</v>
      </c>
      <c r="I83" t="s">
        <v>19</v>
      </c>
      <c r="J83">
        <v>2030</v>
      </c>
      <c r="K83" t="s">
        <v>21</v>
      </c>
      <c r="L83">
        <v>133.80000000000001</v>
      </c>
      <c r="M83">
        <v>184.2</v>
      </c>
    </row>
    <row r="84" spans="1:13" x14ac:dyDescent="0.25">
      <c r="A84" t="s">
        <v>81</v>
      </c>
      <c r="B84" t="s">
        <v>22</v>
      </c>
      <c r="C84">
        <v>2030</v>
      </c>
      <c r="D84" t="s">
        <v>20</v>
      </c>
      <c r="E84">
        <v>711.77009999999996</v>
      </c>
      <c r="F84">
        <v>533.86009999999999</v>
      </c>
      <c r="H84" t="s">
        <v>131</v>
      </c>
      <c r="I84" t="s">
        <v>22</v>
      </c>
      <c r="J84">
        <v>2030</v>
      </c>
      <c r="K84" t="s">
        <v>20</v>
      </c>
      <c r="L84">
        <v>156.4667</v>
      </c>
      <c r="M84">
        <v>184.2</v>
      </c>
    </row>
    <row r="85" spans="1:13" x14ac:dyDescent="0.25">
      <c r="A85" t="s">
        <v>81</v>
      </c>
      <c r="B85" t="s">
        <v>22</v>
      </c>
      <c r="C85">
        <v>2030</v>
      </c>
      <c r="D85" t="s">
        <v>21</v>
      </c>
      <c r="E85">
        <v>709.82249999999999</v>
      </c>
      <c r="F85">
        <v>533.86009999999999</v>
      </c>
      <c r="H85" t="s">
        <v>131</v>
      </c>
      <c r="I85" t="s">
        <v>22</v>
      </c>
      <c r="J85">
        <v>2030</v>
      </c>
      <c r="K85" t="s">
        <v>21</v>
      </c>
      <c r="L85">
        <v>144.26669999999999</v>
      </c>
      <c r="M85">
        <v>184.2</v>
      </c>
    </row>
    <row r="86" spans="1:13" x14ac:dyDescent="0.25">
      <c r="A86" t="s">
        <v>81</v>
      </c>
      <c r="B86" t="s">
        <v>23</v>
      </c>
      <c r="C86">
        <v>2030</v>
      </c>
      <c r="D86" t="s">
        <v>20</v>
      </c>
      <c r="E86">
        <v>493.24489999999997</v>
      </c>
      <c r="F86">
        <v>533.86009999999999</v>
      </c>
      <c r="H86" t="s">
        <v>131</v>
      </c>
      <c r="I86" t="s">
        <v>23</v>
      </c>
      <c r="J86">
        <v>2030</v>
      </c>
      <c r="K86" t="s">
        <v>20</v>
      </c>
      <c r="L86">
        <v>113.1</v>
      </c>
      <c r="M86">
        <v>184.2</v>
      </c>
    </row>
    <row r="87" spans="1:13" x14ac:dyDescent="0.25">
      <c r="A87" t="s">
        <v>81</v>
      </c>
      <c r="B87" t="s">
        <v>23</v>
      </c>
      <c r="C87">
        <v>2030</v>
      </c>
      <c r="D87" t="s">
        <v>21</v>
      </c>
      <c r="E87">
        <v>456.6857</v>
      </c>
      <c r="F87">
        <v>533.86009999999999</v>
      </c>
      <c r="H87" t="s">
        <v>131</v>
      </c>
      <c r="I87" t="s">
        <v>23</v>
      </c>
      <c r="J87">
        <v>2030</v>
      </c>
      <c r="K87" t="s">
        <v>21</v>
      </c>
      <c r="L87">
        <v>117.33329999999999</v>
      </c>
      <c r="M87">
        <v>184.2</v>
      </c>
    </row>
    <row r="88" spans="1:13" x14ac:dyDescent="0.25">
      <c r="A88" t="s">
        <v>81</v>
      </c>
      <c r="B88" t="s">
        <v>24</v>
      </c>
      <c r="C88">
        <v>2030</v>
      </c>
      <c r="D88" t="s">
        <v>20</v>
      </c>
      <c r="E88">
        <v>806.54989999999998</v>
      </c>
      <c r="F88">
        <v>533.86009999999999</v>
      </c>
      <c r="H88" t="s">
        <v>131</v>
      </c>
      <c r="I88" t="s">
        <v>24</v>
      </c>
      <c r="J88">
        <v>2030</v>
      </c>
      <c r="K88" t="s">
        <v>20</v>
      </c>
      <c r="L88">
        <v>141.9667</v>
      </c>
      <c r="M88">
        <v>184.2</v>
      </c>
    </row>
    <row r="89" spans="1:13" x14ac:dyDescent="0.25">
      <c r="A89" t="s">
        <v>81</v>
      </c>
      <c r="B89" t="s">
        <v>24</v>
      </c>
      <c r="C89">
        <v>2030</v>
      </c>
      <c r="D89" t="s">
        <v>21</v>
      </c>
      <c r="E89">
        <v>781.54700000000003</v>
      </c>
      <c r="F89">
        <v>533.86009999999999</v>
      </c>
      <c r="H89" t="s">
        <v>131</v>
      </c>
      <c r="I89" t="s">
        <v>24</v>
      </c>
      <c r="J89">
        <v>2030</v>
      </c>
      <c r="K89" t="s">
        <v>21</v>
      </c>
      <c r="L89">
        <v>143.4333</v>
      </c>
      <c r="M89">
        <v>184.2</v>
      </c>
    </row>
    <row r="90" spans="1:13" x14ac:dyDescent="0.25">
      <c r="A90" t="s">
        <v>81</v>
      </c>
      <c r="B90" t="s">
        <v>25</v>
      </c>
      <c r="C90">
        <v>2030</v>
      </c>
      <c r="D90" t="s">
        <v>20</v>
      </c>
      <c r="E90">
        <v>613.49400000000003</v>
      </c>
      <c r="F90">
        <v>533.86009999999999</v>
      </c>
      <c r="H90" t="s">
        <v>131</v>
      </c>
      <c r="I90" t="s">
        <v>25</v>
      </c>
      <c r="J90">
        <v>2030</v>
      </c>
      <c r="K90" t="s">
        <v>20</v>
      </c>
      <c r="L90">
        <v>133.9333</v>
      </c>
      <c r="M90">
        <v>184.2</v>
      </c>
    </row>
    <row r="91" spans="1:13" x14ac:dyDescent="0.25">
      <c r="A91" t="s">
        <v>81</v>
      </c>
      <c r="B91" t="s">
        <v>25</v>
      </c>
      <c r="C91">
        <v>2030</v>
      </c>
      <c r="D91" t="s">
        <v>21</v>
      </c>
      <c r="E91">
        <v>685.80909999999994</v>
      </c>
      <c r="F91">
        <v>533.86009999999999</v>
      </c>
      <c r="H91" t="s">
        <v>131</v>
      </c>
      <c r="I91" t="s">
        <v>25</v>
      </c>
      <c r="J91">
        <v>2030</v>
      </c>
      <c r="K91" t="s">
        <v>21</v>
      </c>
      <c r="L91">
        <v>136.66669999999999</v>
      </c>
      <c r="M91">
        <v>184.2</v>
      </c>
    </row>
    <row r="92" spans="1:13" x14ac:dyDescent="0.25">
      <c r="A92" t="s">
        <v>81</v>
      </c>
      <c r="B92" t="s">
        <v>19</v>
      </c>
      <c r="C92">
        <v>2070</v>
      </c>
      <c r="D92" t="s">
        <v>20</v>
      </c>
      <c r="E92">
        <v>506.29</v>
      </c>
      <c r="F92">
        <v>533.86009999999999</v>
      </c>
      <c r="H92" t="s">
        <v>131</v>
      </c>
      <c r="I92" t="s">
        <v>19</v>
      </c>
      <c r="J92">
        <v>2070</v>
      </c>
      <c r="K92" t="s">
        <v>20</v>
      </c>
      <c r="L92">
        <v>119.9333</v>
      </c>
      <c r="M92">
        <v>184.2</v>
      </c>
    </row>
    <row r="93" spans="1:13" x14ac:dyDescent="0.25">
      <c r="A93" t="s">
        <v>81</v>
      </c>
      <c r="B93" t="s">
        <v>19</v>
      </c>
      <c r="C93">
        <v>2070</v>
      </c>
      <c r="D93" t="s">
        <v>21</v>
      </c>
      <c r="E93">
        <v>517.60260000000005</v>
      </c>
      <c r="F93">
        <v>533.86009999999999</v>
      </c>
      <c r="H93" t="s">
        <v>131</v>
      </c>
      <c r="I93" t="s">
        <v>19</v>
      </c>
      <c r="J93">
        <v>2070</v>
      </c>
      <c r="K93" t="s">
        <v>21</v>
      </c>
      <c r="L93">
        <v>125</v>
      </c>
      <c r="M93">
        <v>184.2</v>
      </c>
    </row>
    <row r="94" spans="1:13" x14ac:dyDescent="0.25">
      <c r="A94" t="s">
        <v>81</v>
      </c>
      <c r="B94" t="s">
        <v>22</v>
      </c>
      <c r="C94">
        <v>2070</v>
      </c>
      <c r="D94" t="s">
        <v>20</v>
      </c>
      <c r="E94">
        <v>913.0865</v>
      </c>
      <c r="F94">
        <v>533.86009999999999</v>
      </c>
      <c r="H94" t="s">
        <v>131</v>
      </c>
      <c r="I94" t="s">
        <v>22</v>
      </c>
      <c r="J94">
        <v>2070</v>
      </c>
      <c r="K94" t="s">
        <v>20</v>
      </c>
      <c r="L94">
        <v>157.9333</v>
      </c>
      <c r="M94">
        <v>184.2</v>
      </c>
    </row>
    <row r="95" spans="1:13" x14ac:dyDescent="0.25">
      <c r="A95" t="s">
        <v>81</v>
      </c>
      <c r="B95" t="s">
        <v>22</v>
      </c>
      <c r="C95">
        <v>2070</v>
      </c>
      <c r="D95" t="s">
        <v>21</v>
      </c>
      <c r="E95">
        <v>783.85720000000003</v>
      </c>
      <c r="F95">
        <v>533.86009999999999</v>
      </c>
      <c r="H95" t="s">
        <v>131</v>
      </c>
      <c r="I95" t="s">
        <v>22</v>
      </c>
      <c r="J95">
        <v>2070</v>
      </c>
      <c r="K95" t="s">
        <v>21</v>
      </c>
      <c r="L95">
        <v>150.63329999999999</v>
      </c>
      <c r="M95">
        <v>184.2</v>
      </c>
    </row>
    <row r="96" spans="1:13" x14ac:dyDescent="0.25">
      <c r="A96" t="s">
        <v>81</v>
      </c>
      <c r="B96" t="s">
        <v>23</v>
      </c>
      <c r="C96">
        <v>2070</v>
      </c>
      <c r="D96" t="s">
        <v>20</v>
      </c>
      <c r="E96">
        <v>485.9708</v>
      </c>
      <c r="F96">
        <v>533.86009999999999</v>
      </c>
      <c r="H96" t="s">
        <v>131</v>
      </c>
      <c r="I96" t="s">
        <v>23</v>
      </c>
      <c r="J96">
        <v>2070</v>
      </c>
      <c r="K96" t="s">
        <v>20</v>
      </c>
      <c r="L96">
        <v>113.7667</v>
      </c>
      <c r="M96">
        <v>184.2</v>
      </c>
    </row>
    <row r="97" spans="1:13" x14ac:dyDescent="0.25">
      <c r="A97" t="s">
        <v>81</v>
      </c>
      <c r="B97" t="s">
        <v>23</v>
      </c>
      <c r="C97">
        <v>2070</v>
      </c>
      <c r="D97" t="s">
        <v>21</v>
      </c>
      <c r="E97">
        <v>505.88339999999999</v>
      </c>
      <c r="F97">
        <v>533.86009999999999</v>
      </c>
      <c r="H97" t="s">
        <v>131</v>
      </c>
      <c r="I97" t="s">
        <v>23</v>
      </c>
      <c r="J97">
        <v>2070</v>
      </c>
      <c r="K97" t="s">
        <v>21</v>
      </c>
      <c r="L97">
        <v>124</v>
      </c>
      <c r="M97">
        <v>184.2</v>
      </c>
    </row>
    <row r="98" spans="1:13" x14ac:dyDescent="0.25">
      <c r="A98" t="s">
        <v>81</v>
      </c>
      <c r="B98" t="s">
        <v>24</v>
      </c>
      <c r="C98">
        <v>2070</v>
      </c>
      <c r="D98" t="s">
        <v>20</v>
      </c>
      <c r="E98">
        <v>928.91930000000002</v>
      </c>
      <c r="F98">
        <v>533.86009999999999</v>
      </c>
      <c r="H98" t="s">
        <v>131</v>
      </c>
      <c r="I98" t="s">
        <v>24</v>
      </c>
      <c r="J98">
        <v>2070</v>
      </c>
      <c r="K98" t="s">
        <v>20</v>
      </c>
      <c r="L98">
        <v>151.86670000000001</v>
      </c>
      <c r="M98">
        <v>184.2</v>
      </c>
    </row>
    <row r="99" spans="1:13" x14ac:dyDescent="0.25">
      <c r="A99" t="s">
        <v>81</v>
      </c>
      <c r="B99" t="s">
        <v>24</v>
      </c>
      <c r="C99">
        <v>2070</v>
      </c>
      <c r="D99" t="s">
        <v>21</v>
      </c>
      <c r="E99">
        <v>951.79570000000001</v>
      </c>
      <c r="F99">
        <v>533.86009999999999</v>
      </c>
      <c r="H99" t="s">
        <v>131</v>
      </c>
      <c r="I99" t="s">
        <v>24</v>
      </c>
      <c r="J99">
        <v>2070</v>
      </c>
      <c r="K99" t="s">
        <v>21</v>
      </c>
      <c r="L99">
        <v>154.86670000000001</v>
      </c>
      <c r="M99">
        <v>184.2</v>
      </c>
    </row>
    <row r="100" spans="1:13" x14ac:dyDescent="0.25">
      <c r="A100" t="s">
        <v>81</v>
      </c>
      <c r="B100" t="s">
        <v>25</v>
      </c>
      <c r="C100">
        <v>2070</v>
      </c>
      <c r="D100" t="s">
        <v>20</v>
      </c>
      <c r="E100">
        <v>754.21050000000002</v>
      </c>
      <c r="F100">
        <v>533.86009999999999</v>
      </c>
      <c r="H100" t="s">
        <v>131</v>
      </c>
      <c r="I100" t="s">
        <v>25</v>
      </c>
      <c r="J100">
        <v>2070</v>
      </c>
      <c r="K100" t="s">
        <v>20</v>
      </c>
      <c r="L100">
        <v>142.73330000000001</v>
      </c>
      <c r="M100">
        <v>184.2</v>
      </c>
    </row>
    <row r="101" spans="1:13" x14ac:dyDescent="0.25">
      <c r="A101" t="s">
        <v>81</v>
      </c>
      <c r="B101" t="s">
        <v>25</v>
      </c>
      <c r="C101">
        <v>2070</v>
      </c>
      <c r="D101" t="s">
        <v>21</v>
      </c>
      <c r="E101">
        <v>687.86279999999999</v>
      </c>
      <c r="F101">
        <v>533.86009999999999</v>
      </c>
      <c r="H101" t="s">
        <v>131</v>
      </c>
      <c r="I101" t="s">
        <v>25</v>
      </c>
      <c r="J101">
        <v>2070</v>
      </c>
      <c r="K101" t="s">
        <v>21</v>
      </c>
      <c r="L101">
        <v>137.6</v>
      </c>
      <c r="M101">
        <v>184.2</v>
      </c>
    </row>
    <row r="102" spans="1:13" x14ac:dyDescent="0.25">
      <c r="A102" t="s">
        <v>82</v>
      </c>
      <c r="B102" t="s">
        <v>19</v>
      </c>
      <c r="C102">
        <v>2030</v>
      </c>
      <c r="D102" t="s">
        <v>20</v>
      </c>
      <c r="E102">
        <v>132.23330000000001</v>
      </c>
      <c r="F102">
        <v>170.33330000000001</v>
      </c>
      <c r="H102" t="s">
        <v>132</v>
      </c>
      <c r="I102" t="s">
        <v>19</v>
      </c>
      <c r="J102">
        <v>2030</v>
      </c>
      <c r="K102" t="s">
        <v>20</v>
      </c>
      <c r="L102">
        <v>514.81690000000003</v>
      </c>
      <c r="M102">
        <v>579.06169999999997</v>
      </c>
    </row>
    <row r="103" spans="1:13" x14ac:dyDescent="0.25">
      <c r="A103" t="s">
        <v>82</v>
      </c>
      <c r="B103" t="s">
        <v>19</v>
      </c>
      <c r="C103">
        <v>2030</v>
      </c>
      <c r="D103" t="s">
        <v>21</v>
      </c>
      <c r="E103">
        <v>130.69999999999999</v>
      </c>
      <c r="F103">
        <v>170.33330000000001</v>
      </c>
      <c r="H103" t="s">
        <v>132</v>
      </c>
      <c r="I103" t="s">
        <v>19</v>
      </c>
      <c r="J103">
        <v>2030</v>
      </c>
      <c r="K103" t="s">
        <v>21</v>
      </c>
      <c r="L103">
        <v>493.06619999999998</v>
      </c>
      <c r="M103">
        <v>579.06169999999997</v>
      </c>
    </row>
    <row r="104" spans="1:13" x14ac:dyDescent="0.25">
      <c r="A104" t="s">
        <v>82</v>
      </c>
      <c r="B104" t="s">
        <v>22</v>
      </c>
      <c r="C104">
        <v>2030</v>
      </c>
      <c r="D104" t="s">
        <v>20</v>
      </c>
      <c r="E104">
        <v>155.69999999999999</v>
      </c>
      <c r="F104">
        <v>170.33330000000001</v>
      </c>
      <c r="H104" t="s">
        <v>132</v>
      </c>
      <c r="I104" t="s">
        <v>22</v>
      </c>
      <c r="J104">
        <v>2030</v>
      </c>
      <c r="K104" t="s">
        <v>20</v>
      </c>
      <c r="L104">
        <v>714.79399999999998</v>
      </c>
      <c r="M104">
        <v>579.06169999999997</v>
      </c>
    </row>
    <row r="105" spans="1:13" x14ac:dyDescent="0.25">
      <c r="A105" t="s">
        <v>82</v>
      </c>
      <c r="B105" t="s">
        <v>22</v>
      </c>
      <c r="C105">
        <v>2030</v>
      </c>
      <c r="D105" t="s">
        <v>21</v>
      </c>
      <c r="E105">
        <v>144.5333</v>
      </c>
      <c r="F105">
        <v>170.33330000000001</v>
      </c>
      <c r="H105" t="s">
        <v>132</v>
      </c>
      <c r="I105" t="s">
        <v>22</v>
      </c>
      <c r="J105">
        <v>2030</v>
      </c>
      <c r="K105" t="s">
        <v>21</v>
      </c>
      <c r="L105">
        <v>713.38610000000006</v>
      </c>
      <c r="M105">
        <v>579.06169999999997</v>
      </c>
    </row>
    <row r="106" spans="1:13" x14ac:dyDescent="0.25">
      <c r="A106" t="s">
        <v>82</v>
      </c>
      <c r="B106" t="s">
        <v>23</v>
      </c>
      <c r="C106">
        <v>2030</v>
      </c>
      <c r="D106" t="s">
        <v>20</v>
      </c>
      <c r="E106">
        <v>111.13330000000001</v>
      </c>
      <c r="F106">
        <v>170.33330000000001</v>
      </c>
      <c r="H106" t="s">
        <v>132</v>
      </c>
      <c r="I106" t="s">
        <v>23</v>
      </c>
      <c r="J106">
        <v>2030</v>
      </c>
      <c r="K106" t="s">
        <v>20</v>
      </c>
      <c r="L106">
        <v>498.88780000000003</v>
      </c>
      <c r="M106">
        <v>579.06169999999997</v>
      </c>
    </row>
    <row r="107" spans="1:13" x14ac:dyDescent="0.25">
      <c r="A107" t="s">
        <v>82</v>
      </c>
      <c r="B107" t="s">
        <v>23</v>
      </c>
      <c r="C107">
        <v>2030</v>
      </c>
      <c r="D107" t="s">
        <v>21</v>
      </c>
      <c r="E107">
        <v>115</v>
      </c>
      <c r="F107">
        <v>170.33330000000001</v>
      </c>
      <c r="H107" t="s">
        <v>132</v>
      </c>
      <c r="I107" t="s">
        <v>23</v>
      </c>
      <c r="J107">
        <v>2030</v>
      </c>
      <c r="K107" t="s">
        <v>21</v>
      </c>
      <c r="L107">
        <v>462.83150000000001</v>
      </c>
      <c r="M107">
        <v>579.06169999999997</v>
      </c>
    </row>
    <row r="108" spans="1:13" x14ac:dyDescent="0.25">
      <c r="A108" t="s">
        <v>82</v>
      </c>
      <c r="B108" t="s">
        <v>24</v>
      </c>
      <c r="C108">
        <v>2030</v>
      </c>
      <c r="D108" t="s">
        <v>20</v>
      </c>
      <c r="E108">
        <v>140.16669999999999</v>
      </c>
      <c r="F108">
        <v>170.33330000000001</v>
      </c>
      <c r="H108" t="s">
        <v>132</v>
      </c>
      <c r="I108" t="s">
        <v>24</v>
      </c>
      <c r="J108">
        <v>2030</v>
      </c>
      <c r="K108" t="s">
        <v>20</v>
      </c>
      <c r="L108">
        <v>813.64610000000005</v>
      </c>
      <c r="M108">
        <v>579.06169999999997</v>
      </c>
    </row>
    <row r="109" spans="1:13" x14ac:dyDescent="0.25">
      <c r="A109" t="s">
        <v>82</v>
      </c>
      <c r="B109" t="s">
        <v>24</v>
      </c>
      <c r="C109">
        <v>2030</v>
      </c>
      <c r="D109" t="s">
        <v>21</v>
      </c>
      <c r="E109">
        <v>141.73330000000001</v>
      </c>
      <c r="F109">
        <v>170.33330000000001</v>
      </c>
      <c r="H109" t="s">
        <v>132</v>
      </c>
      <c r="I109" t="s">
        <v>24</v>
      </c>
      <c r="J109">
        <v>2030</v>
      </c>
      <c r="K109" t="s">
        <v>21</v>
      </c>
      <c r="L109">
        <v>788.60339999999997</v>
      </c>
      <c r="M109">
        <v>579.06169999999997</v>
      </c>
    </row>
    <row r="110" spans="1:13" x14ac:dyDescent="0.25">
      <c r="A110" t="s">
        <v>82</v>
      </c>
      <c r="B110" t="s">
        <v>25</v>
      </c>
      <c r="C110">
        <v>2030</v>
      </c>
      <c r="D110" t="s">
        <v>20</v>
      </c>
      <c r="E110">
        <v>131.83330000000001</v>
      </c>
      <c r="F110">
        <v>170.33330000000001</v>
      </c>
      <c r="H110" t="s">
        <v>132</v>
      </c>
      <c r="I110" t="s">
        <v>25</v>
      </c>
      <c r="J110">
        <v>2030</v>
      </c>
      <c r="K110" t="s">
        <v>20</v>
      </c>
      <c r="L110">
        <v>618.45600000000002</v>
      </c>
      <c r="M110">
        <v>579.06169999999997</v>
      </c>
    </row>
    <row r="111" spans="1:13" x14ac:dyDescent="0.25">
      <c r="A111" t="s">
        <v>82</v>
      </c>
      <c r="B111" t="s">
        <v>25</v>
      </c>
      <c r="C111">
        <v>2030</v>
      </c>
      <c r="D111" t="s">
        <v>21</v>
      </c>
      <c r="E111">
        <v>135.73330000000001</v>
      </c>
      <c r="F111">
        <v>170.33330000000001</v>
      </c>
      <c r="H111" t="s">
        <v>132</v>
      </c>
      <c r="I111" t="s">
        <v>25</v>
      </c>
      <c r="J111">
        <v>2030</v>
      </c>
      <c r="K111" t="s">
        <v>21</v>
      </c>
      <c r="L111">
        <v>691.70420000000001</v>
      </c>
      <c r="M111">
        <v>579.06169999999997</v>
      </c>
    </row>
    <row r="112" spans="1:13" x14ac:dyDescent="0.25">
      <c r="A112" t="s">
        <v>82</v>
      </c>
      <c r="B112" t="s">
        <v>19</v>
      </c>
      <c r="C112">
        <v>2070</v>
      </c>
      <c r="D112" t="s">
        <v>20</v>
      </c>
      <c r="E112">
        <v>117.66670000000001</v>
      </c>
      <c r="F112">
        <v>170.33330000000001</v>
      </c>
      <c r="H112" t="s">
        <v>132</v>
      </c>
      <c r="I112" t="s">
        <v>19</v>
      </c>
      <c r="J112">
        <v>2070</v>
      </c>
      <c r="K112" t="s">
        <v>20</v>
      </c>
      <c r="L112">
        <v>511.62630000000001</v>
      </c>
      <c r="M112">
        <v>579.06169999999997</v>
      </c>
    </row>
    <row r="113" spans="1:13" x14ac:dyDescent="0.25">
      <c r="A113" t="s">
        <v>82</v>
      </c>
      <c r="B113" t="s">
        <v>19</v>
      </c>
      <c r="C113">
        <v>2070</v>
      </c>
      <c r="D113" t="s">
        <v>21</v>
      </c>
      <c r="E113">
        <v>123.1</v>
      </c>
      <c r="F113">
        <v>170.33330000000001</v>
      </c>
      <c r="H113" t="s">
        <v>132</v>
      </c>
      <c r="I113" t="s">
        <v>19</v>
      </c>
      <c r="J113">
        <v>2070</v>
      </c>
      <c r="K113" t="s">
        <v>21</v>
      </c>
      <c r="L113">
        <v>523.18320000000006</v>
      </c>
      <c r="M113">
        <v>579.06169999999997</v>
      </c>
    </row>
    <row r="114" spans="1:13" x14ac:dyDescent="0.25">
      <c r="A114" t="s">
        <v>82</v>
      </c>
      <c r="B114" t="s">
        <v>22</v>
      </c>
      <c r="C114">
        <v>2070</v>
      </c>
      <c r="D114" t="s">
        <v>20</v>
      </c>
      <c r="E114">
        <v>156.69999999999999</v>
      </c>
      <c r="F114">
        <v>170.33330000000001</v>
      </c>
      <c r="H114" t="s">
        <v>132</v>
      </c>
      <c r="I114" t="s">
        <v>22</v>
      </c>
      <c r="J114">
        <v>2070</v>
      </c>
      <c r="K114" t="s">
        <v>20</v>
      </c>
      <c r="L114">
        <v>921.00969999999995</v>
      </c>
      <c r="M114">
        <v>579.06169999999997</v>
      </c>
    </row>
    <row r="115" spans="1:13" x14ac:dyDescent="0.25">
      <c r="A115" t="s">
        <v>82</v>
      </c>
      <c r="B115" t="s">
        <v>22</v>
      </c>
      <c r="C115">
        <v>2070</v>
      </c>
      <c r="D115" t="s">
        <v>21</v>
      </c>
      <c r="E115">
        <v>149.76669999999999</v>
      </c>
      <c r="F115">
        <v>170.33330000000001</v>
      </c>
      <c r="H115" t="s">
        <v>132</v>
      </c>
      <c r="I115" t="s">
        <v>22</v>
      </c>
      <c r="J115">
        <v>2070</v>
      </c>
      <c r="K115" t="s">
        <v>21</v>
      </c>
      <c r="L115">
        <v>789.21979999999996</v>
      </c>
      <c r="M115">
        <v>579.06169999999997</v>
      </c>
    </row>
    <row r="116" spans="1:13" x14ac:dyDescent="0.25">
      <c r="A116" t="s">
        <v>82</v>
      </c>
      <c r="B116" t="s">
        <v>23</v>
      </c>
      <c r="C116">
        <v>2070</v>
      </c>
      <c r="D116" t="s">
        <v>20</v>
      </c>
      <c r="E116">
        <v>110.1</v>
      </c>
      <c r="F116">
        <v>170.33330000000001</v>
      </c>
      <c r="H116" t="s">
        <v>132</v>
      </c>
      <c r="I116" t="s">
        <v>23</v>
      </c>
      <c r="J116">
        <v>2070</v>
      </c>
      <c r="K116" t="s">
        <v>20</v>
      </c>
      <c r="L116">
        <v>495.44369999999998</v>
      </c>
      <c r="M116">
        <v>579.06169999999997</v>
      </c>
    </row>
    <row r="117" spans="1:13" x14ac:dyDescent="0.25">
      <c r="A117" t="s">
        <v>82</v>
      </c>
      <c r="B117" t="s">
        <v>23</v>
      </c>
      <c r="C117">
        <v>2070</v>
      </c>
      <c r="D117" t="s">
        <v>21</v>
      </c>
      <c r="E117">
        <v>121.4</v>
      </c>
      <c r="F117">
        <v>170.33330000000001</v>
      </c>
      <c r="H117" t="s">
        <v>132</v>
      </c>
      <c r="I117" t="s">
        <v>23</v>
      </c>
      <c r="J117">
        <v>2070</v>
      </c>
      <c r="K117" t="s">
        <v>21</v>
      </c>
      <c r="L117">
        <v>516.88800000000003</v>
      </c>
      <c r="M117">
        <v>579.06169999999997</v>
      </c>
    </row>
    <row r="118" spans="1:13" x14ac:dyDescent="0.25">
      <c r="A118" t="s">
        <v>82</v>
      </c>
      <c r="B118" t="s">
        <v>24</v>
      </c>
      <c r="C118">
        <v>2070</v>
      </c>
      <c r="D118" t="s">
        <v>20</v>
      </c>
      <c r="E118">
        <v>149.6</v>
      </c>
      <c r="F118">
        <v>170.33330000000001</v>
      </c>
      <c r="H118" t="s">
        <v>132</v>
      </c>
      <c r="I118" t="s">
        <v>24</v>
      </c>
      <c r="J118">
        <v>2070</v>
      </c>
      <c r="K118" t="s">
        <v>20</v>
      </c>
      <c r="L118">
        <v>941.7989</v>
      </c>
      <c r="M118">
        <v>579.06169999999997</v>
      </c>
    </row>
    <row r="119" spans="1:13" x14ac:dyDescent="0.25">
      <c r="A119" t="s">
        <v>82</v>
      </c>
      <c r="B119" t="s">
        <v>24</v>
      </c>
      <c r="C119">
        <v>2070</v>
      </c>
      <c r="D119" t="s">
        <v>21</v>
      </c>
      <c r="E119">
        <v>151.86670000000001</v>
      </c>
      <c r="F119">
        <v>170.33330000000001</v>
      </c>
      <c r="H119" t="s">
        <v>132</v>
      </c>
      <c r="I119" t="s">
        <v>24</v>
      </c>
      <c r="J119">
        <v>2070</v>
      </c>
      <c r="K119" t="s">
        <v>21</v>
      </c>
      <c r="L119">
        <v>966.73320000000001</v>
      </c>
      <c r="M119">
        <v>579.06169999999997</v>
      </c>
    </row>
    <row r="120" spans="1:13" x14ac:dyDescent="0.25">
      <c r="A120" t="s">
        <v>82</v>
      </c>
      <c r="B120" t="s">
        <v>25</v>
      </c>
      <c r="C120">
        <v>2070</v>
      </c>
      <c r="D120" t="s">
        <v>20</v>
      </c>
      <c r="E120">
        <v>141.26669999999999</v>
      </c>
      <c r="F120">
        <v>170.33330000000001</v>
      </c>
      <c r="H120" t="s">
        <v>132</v>
      </c>
      <c r="I120" t="s">
        <v>25</v>
      </c>
      <c r="J120">
        <v>2070</v>
      </c>
      <c r="K120" t="s">
        <v>20</v>
      </c>
      <c r="L120">
        <v>763.66110000000003</v>
      </c>
      <c r="M120">
        <v>579.06169999999997</v>
      </c>
    </row>
    <row r="121" spans="1:13" x14ac:dyDescent="0.25">
      <c r="A121" t="s">
        <v>82</v>
      </c>
      <c r="B121" t="s">
        <v>25</v>
      </c>
      <c r="C121">
        <v>2070</v>
      </c>
      <c r="D121" t="s">
        <v>21</v>
      </c>
      <c r="E121">
        <v>135.26669999999999</v>
      </c>
      <c r="F121">
        <v>170.33330000000001</v>
      </c>
      <c r="H121" t="s">
        <v>132</v>
      </c>
      <c r="I121" t="s">
        <v>25</v>
      </c>
      <c r="J121">
        <v>2070</v>
      </c>
      <c r="K121" t="s">
        <v>21</v>
      </c>
      <c r="L121">
        <v>697.53139999999996</v>
      </c>
      <c r="M121">
        <v>579.06169999999997</v>
      </c>
    </row>
    <row r="122" spans="1:13" x14ac:dyDescent="0.25">
      <c r="A122" t="s">
        <v>83</v>
      </c>
      <c r="B122" t="s">
        <v>19</v>
      </c>
      <c r="C122">
        <v>2030</v>
      </c>
      <c r="D122" t="s">
        <v>20</v>
      </c>
      <c r="E122">
        <v>25394.6459</v>
      </c>
      <c r="F122">
        <v>26741.1142</v>
      </c>
      <c r="H122" t="s">
        <v>83</v>
      </c>
      <c r="I122" t="s">
        <v>19</v>
      </c>
      <c r="J122">
        <v>2030</v>
      </c>
      <c r="K122" t="s">
        <v>20</v>
      </c>
      <c r="L122">
        <v>25492.907200000001</v>
      </c>
      <c r="M122">
        <v>28125.734799999998</v>
      </c>
    </row>
    <row r="123" spans="1:13" x14ac:dyDescent="0.25">
      <c r="A123" t="s">
        <v>83</v>
      </c>
      <c r="B123" t="s">
        <v>19</v>
      </c>
      <c r="C123">
        <v>2030</v>
      </c>
      <c r="D123" t="s">
        <v>21</v>
      </c>
      <c r="E123">
        <v>24900.6662</v>
      </c>
      <c r="F123">
        <v>26741.1142</v>
      </c>
      <c r="H123" t="s">
        <v>83</v>
      </c>
      <c r="I123" t="s">
        <v>19</v>
      </c>
      <c r="J123">
        <v>2030</v>
      </c>
      <c r="K123" t="s">
        <v>21</v>
      </c>
      <c r="L123">
        <v>25064.840700000001</v>
      </c>
      <c r="M123">
        <v>28125.734799999998</v>
      </c>
    </row>
    <row r="124" spans="1:13" x14ac:dyDescent="0.25">
      <c r="A124" t="s">
        <v>83</v>
      </c>
      <c r="B124" t="s">
        <v>22</v>
      </c>
      <c r="C124">
        <v>2030</v>
      </c>
      <c r="D124" t="s">
        <v>20</v>
      </c>
      <c r="E124">
        <v>27715.068800000001</v>
      </c>
      <c r="F124">
        <v>26741.1142</v>
      </c>
      <c r="H124" t="s">
        <v>83</v>
      </c>
      <c r="I124" t="s">
        <v>22</v>
      </c>
      <c r="J124">
        <v>2030</v>
      </c>
      <c r="K124" t="s">
        <v>20</v>
      </c>
      <c r="L124">
        <v>27762.8102</v>
      </c>
      <c r="M124">
        <v>28125.734799999998</v>
      </c>
    </row>
    <row r="125" spans="1:13" x14ac:dyDescent="0.25">
      <c r="A125" t="s">
        <v>83</v>
      </c>
      <c r="B125" t="s">
        <v>22</v>
      </c>
      <c r="C125">
        <v>2030</v>
      </c>
      <c r="D125" t="s">
        <v>21</v>
      </c>
      <c r="E125">
        <v>27029.543699999998</v>
      </c>
      <c r="F125">
        <v>26741.1142</v>
      </c>
      <c r="H125" t="s">
        <v>83</v>
      </c>
      <c r="I125" t="s">
        <v>22</v>
      </c>
      <c r="J125">
        <v>2030</v>
      </c>
      <c r="K125" t="s">
        <v>21</v>
      </c>
      <c r="L125">
        <v>27120.184300000001</v>
      </c>
      <c r="M125">
        <v>28125.734799999998</v>
      </c>
    </row>
    <row r="126" spans="1:13" x14ac:dyDescent="0.25">
      <c r="A126" t="s">
        <v>83</v>
      </c>
      <c r="B126" t="s">
        <v>23</v>
      </c>
      <c r="C126">
        <v>2030</v>
      </c>
      <c r="D126" t="s">
        <v>20</v>
      </c>
      <c r="E126">
        <v>23371.616699999999</v>
      </c>
      <c r="F126">
        <v>26741.1142</v>
      </c>
      <c r="H126" t="s">
        <v>83</v>
      </c>
      <c r="I126" t="s">
        <v>23</v>
      </c>
      <c r="J126">
        <v>2030</v>
      </c>
      <c r="K126" t="s">
        <v>20</v>
      </c>
      <c r="L126">
        <v>23627.2304</v>
      </c>
      <c r="M126">
        <v>28125.734799999998</v>
      </c>
    </row>
    <row r="127" spans="1:13" x14ac:dyDescent="0.25">
      <c r="A127" t="s">
        <v>83</v>
      </c>
      <c r="B127" t="s">
        <v>23</v>
      </c>
      <c r="C127">
        <v>2030</v>
      </c>
      <c r="D127" t="s">
        <v>21</v>
      </c>
      <c r="E127">
        <v>23340.342199999999</v>
      </c>
      <c r="F127">
        <v>26741.1142</v>
      </c>
      <c r="H127" t="s">
        <v>83</v>
      </c>
      <c r="I127" t="s">
        <v>23</v>
      </c>
      <c r="J127">
        <v>2030</v>
      </c>
      <c r="K127" t="s">
        <v>21</v>
      </c>
      <c r="L127">
        <v>23568.715100000001</v>
      </c>
      <c r="M127">
        <v>28125.734799999998</v>
      </c>
    </row>
    <row r="128" spans="1:13" x14ac:dyDescent="0.25">
      <c r="A128" t="s">
        <v>83</v>
      </c>
      <c r="B128" t="s">
        <v>24</v>
      </c>
      <c r="C128">
        <v>2030</v>
      </c>
      <c r="D128" t="s">
        <v>20</v>
      </c>
      <c r="E128">
        <v>26527.261999999999</v>
      </c>
      <c r="F128">
        <v>26741.1142</v>
      </c>
      <c r="H128" t="s">
        <v>83</v>
      </c>
      <c r="I128" t="s">
        <v>24</v>
      </c>
      <c r="J128">
        <v>2030</v>
      </c>
      <c r="K128" t="s">
        <v>20</v>
      </c>
      <c r="L128">
        <v>26699.087</v>
      </c>
      <c r="M128">
        <v>28125.734799999998</v>
      </c>
    </row>
    <row r="129" spans="1:13" x14ac:dyDescent="0.25">
      <c r="A129" t="s">
        <v>83</v>
      </c>
      <c r="B129" t="s">
        <v>24</v>
      </c>
      <c r="C129">
        <v>2030</v>
      </c>
      <c r="D129" t="s">
        <v>21</v>
      </c>
      <c r="E129">
        <v>26524.938099999999</v>
      </c>
      <c r="F129">
        <v>26741.1142</v>
      </c>
      <c r="H129" t="s">
        <v>83</v>
      </c>
      <c r="I129" t="s">
        <v>24</v>
      </c>
      <c r="J129">
        <v>2030</v>
      </c>
      <c r="K129" t="s">
        <v>21</v>
      </c>
      <c r="L129">
        <v>26720.256700000002</v>
      </c>
      <c r="M129">
        <v>28125.734799999998</v>
      </c>
    </row>
    <row r="130" spans="1:13" x14ac:dyDescent="0.25">
      <c r="A130" t="s">
        <v>83</v>
      </c>
      <c r="B130" t="s">
        <v>25</v>
      </c>
      <c r="C130">
        <v>2030</v>
      </c>
      <c r="D130" t="s">
        <v>20</v>
      </c>
      <c r="E130">
        <v>25595.207600000002</v>
      </c>
      <c r="F130">
        <v>26741.1142</v>
      </c>
      <c r="H130" t="s">
        <v>83</v>
      </c>
      <c r="I130" t="s">
        <v>25</v>
      </c>
      <c r="J130">
        <v>2030</v>
      </c>
      <c r="K130" t="s">
        <v>20</v>
      </c>
      <c r="L130">
        <v>25782.585599999999</v>
      </c>
      <c r="M130">
        <v>28125.734799999998</v>
      </c>
    </row>
    <row r="131" spans="1:13" x14ac:dyDescent="0.25">
      <c r="A131" t="s">
        <v>83</v>
      </c>
      <c r="B131" t="s">
        <v>25</v>
      </c>
      <c r="C131">
        <v>2030</v>
      </c>
      <c r="D131" t="s">
        <v>21</v>
      </c>
      <c r="E131">
        <v>25991.678400000001</v>
      </c>
      <c r="F131">
        <v>26741.1142</v>
      </c>
      <c r="H131" t="s">
        <v>83</v>
      </c>
      <c r="I131" t="s">
        <v>25</v>
      </c>
      <c r="J131">
        <v>2030</v>
      </c>
      <c r="K131" t="s">
        <v>21</v>
      </c>
      <c r="L131">
        <v>26172.222300000001</v>
      </c>
      <c r="M131">
        <v>28125.734799999998</v>
      </c>
    </row>
    <row r="132" spans="1:13" x14ac:dyDescent="0.25">
      <c r="A132" t="s">
        <v>83</v>
      </c>
      <c r="B132" t="s">
        <v>19</v>
      </c>
      <c r="C132">
        <v>2070</v>
      </c>
      <c r="D132" t="s">
        <v>20</v>
      </c>
      <c r="E132">
        <v>24133.377100000002</v>
      </c>
      <c r="F132">
        <v>26741.1142</v>
      </c>
      <c r="H132" t="s">
        <v>83</v>
      </c>
      <c r="I132" t="s">
        <v>19</v>
      </c>
      <c r="J132">
        <v>2070</v>
      </c>
      <c r="K132" t="s">
        <v>20</v>
      </c>
      <c r="L132">
        <v>24353.506399999998</v>
      </c>
      <c r="M132">
        <v>28125.734799999998</v>
      </c>
    </row>
    <row r="133" spans="1:13" x14ac:dyDescent="0.25">
      <c r="A133" t="s">
        <v>83</v>
      </c>
      <c r="B133" t="s">
        <v>19</v>
      </c>
      <c r="C133">
        <v>2070</v>
      </c>
      <c r="D133" t="s">
        <v>21</v>
      </c>
      <c r="E133">
        <v>24451.380700000002</v>
      </c>
      <c r="F133">
        <v>26741.1142</v>
      </c>
      <c r="H133" t="s">
        <v>83</v>
      </c>
      <c r="I133" t="s">
        <v>19</v>
      </c>
      <c r="J133">
        <v>2070</v>
      </c>
      <c r="K133" t="s">
        <v>21</v>
      </c>
      <c r="L133">
        <v>24628.656200000001</v>
      </c>
      <c r="M133">
        <v>28125.734799999998</v>
      </c>
    </row>
    <row r="134" spans="1:13" x14ac:dyDescent="0.25">
      <c r="A134" t="s">
        <v>83</v>
      </c>
      <c r="B134" t="s">
        <v>22</v>
      </c>
      <c r="C134">
        <v>2070</v>
      </c>
      <c r="D134" t="s">
        <v>20</v>
      </c>
      <c r="E134">
        <v>27828.390599999999</v>
      </c>
      <c r="F134">
        <v>26741.1142</v>
      </c>
      <c r="H134" t="s">
        <v>83</v>
      </c>
      <c r="I134" t="s">
        <v>22</v>
      </c>
      <c r="J134">
        <v>2070</v>
      </c>
      <c r="K134" t="s">
        <v>20</v>
      </c>
      <c r="L134">
        <v>27991.467799999999</v>
      </c>
      <c r="M134">
        <v>28125.734799999998</v>
      </c>
    </row>
    <row r="135" spans="1:13" x14ac:dyDescent="0.25">
      <c r="A135" t="s">
        <v>83</v>
      </c>
      <c r="B135" t="s">
        <v>22</v>
      </c>
      <c r="C135">
        <v>2070</v>
      </c>
      <c r="D135" t="s">
        <v>21</v>
      </c>
      <c r="E135">
        <v>27374.584900000002</v>
      </c>
      <c r="F135">
        <v>26741.1142</v>
      </c>
      <c r="H135" t="s">
        <v>83</v>
      </c>
      <c r="I135" t="s">
        <v>22</v>
      </c>
      <c r="J135">
        <v>2070</v>
      </c>
      <c r="K135" t="s">
        <v>21</v>
      </c>
      <c r="L135">
        <v>27468.9751</v>
      </c>
      <c r="M135">
        <v>28125.734799999998</v>
      </c>
    </row>
    <row r="136" spans="1:13" x14ac:dyDescent="0.25">
      <c r="A136" t="s">
        <v>83</v>
      </c>
      <c r="B136" t="s">
        <v>23</v>
      </c>
      <c r="C136">
        <v>2070</v>
      </c>
      <c r="D136" t="s">
        <v>20</v>
      </c>
      <c r="E136">
        <v>22661.942999999999</v>
      </c>
      <c r="F136">
        <v>26741.1142</v>
      </c>
      <c r="H136" t="s">
        <v>83</v>
      </c>
      <c r="I136" t="s">
        <v>23</v>
      </c>
      <c r="J136">
        <v>2070</v>
      </c>
      <c r="K136" t="s">
        <v>20</v>
      </c>
      <c r="L136">
        <v>23011.706999999999</v>
      </c>
      <c r="M136">
        <v>28125.734799999998</v>
      </c>
    </row>
    <row r="137" spans="1:13" x14ac:dyDescent="0.25">
      <c r="A137" t="s">
        <v>83</v>
      </c>
      <c r="B137" t="s">
        <v>23</v>
      </c>
      <c r="C137">
        <v>2070</v>
      </c>
      <c r="D137" t="s">
        <v>21</v>
      </c>
      <c r="E137">
        <v>22714.880799999999</v>
      </c>
      <c r="F137">
        <v>26741.1142</v>
      </c>
      <c r="H137" t="s">
        <v>83</v>
      </c>
      <c r="I137" t="s">
        <v>23</v>
      </c>
      <c r="J137">
        <v>2070</v>
      </c>
      <c r="K137" t="s">
        <v>21</v>
      </c>
      <c r="L137">
        <v>23087.501700000001</v>
      </c>
      <c r="M137">
        <v>28125.734799999998</v>
      </c>
    </row>
    <row r="138" spans="1:13" x14ac:dyDescent="0.25">
      <c r="A138" t="s">
        <v>83</v>
      </c>
      <c r="B138" t="s">
        <v>24</v>
      </c>
      <c r="C138">
        <v>2070</v>
      </c>
      <c r="D138" t="s">
        <v>20</v>
      </c>
      <c r="E138">
        <v>26511.313200000001</v>
      </c>
      <c r="F138">
        <v>26741.1142</v>
      </c>
      <c r="H138" t="s">
        <v>83</v>
      </c>
      <c r="I138" t="s">
        <v>24</v>
      </c>
      <c r="J138">
        <v>2070</v>
      </c>
      <c r="K138" t="s">
        <v>20</v>
      </c>
      <c r="L138">
        <v>26868.4624</v>
      </c>
      <c r="M138">
        <v>28125.734799999998</v>
      </c>
    </row>
    <row r="139" spans="1:13" x14ac:dyDescent="0.25">
      <c r="A139" t="s">
        <v>83</v>
      </c>
      <c r="B139" t="s">
        <v>24</v>
      </c>
      <c r="C139">
        <v>2070</v>
      </c>
      <c r="D139" t="s">
        <v>21</v>
      </c>
      <c r="E139">
        <v>26283.787700000001</v>
      </c>
      <c r="F139">
        <v>26741.1142</v>
      </c>
      <c r="H139" t="s">
        <v>83</v>
      </c>
      <c r="I139" t="s">
        <v>24</v>
      </c>
      <c r="J139">
        <v>2070</v>
      </c>
      <c r="K139" t="s">
        <v>21</v>
      </c>
      <c r="L139">
        <v>26674.4486</v>
      </c>
      <c r="M139">
        <v>28125.734799999998</v>
      </c>
    </row>
    <row r="140" spans="1:13" x14ac:dyDescent="0.25">
      <c r="A140" t="s">
        <v>83</v>
      </c>
      <c r="B140" t="s">
        <v>25</v>
      </c>
      <c r="C140">
        <v>2070</v>
      </c>
      <c r="D140" t="s">
        <v>20</v>
      </c>
      <c r="E140">
        <v>25923.408299999999</v>
      </c>
      <c r="F140">
        <v>26741.1142</v>
      </c>
      <c r="H140" t="s">
        <v>83</v>
      </c>
      <c r="I140" t="s">
        <v>25</v>
      </c>
      <c r="J140">
        <v>2070</v>
      </c>
      <c r="K140" t="s">
        <v>20</v>
      </c>
      <c r="L140">
        <v>26156.268899999999</v>
      </c>
      <c r="M140">
        <v>28125.734799999998</v>
      </c>
    </row>
    <row r="141" spans="1:13" x14ac:dyDescent="0.25">
      <c r="A141" t="s">
        <v>83</v>
      </c>
      <c r="B141" t="s">
        <v>25</v>
      </c>
      <c r="C141">
        <v>2070</v>
      </c>
      <c r="D141" t="s">
        <v>21</v>
      </c>
      <c r="E141">
        <v>25147.653399999999</v>
      </c>
      <c r="F141">
        <v>26741.1142</v>
      </c>
      <c r="H141" t="s">
        <v>83</v>
      </c>
      <c r="I141" t="s">
        <v>25</v>
      </c>
      <c r="J141">
        <v>2070</v>
      </c>
      <c r="K141" t="s">
        <v>21</v>
      </c>
      <c r="L141">
        <v>25450.635600000001</v>
      </c>
      <c r="M141">
        <v>28125.734799999998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3"/>
  <sheetViews>
    <sheetView workbookViewId="0">
      <selection activeCell="Q20" sqref="Q20:S25"/>
    </sheetView>
  </sheetViews>
  <sheetFormatPr defaultRowHeight="15" x14ac:dyDescent="0.25"/>
  <cols>
    <col min="1" max="1" width="10.7109375" bestFit="1" customWidth="1"/>
    <col min="2" max="4" width="12" bestFit="1" customWidth="1"/>
    <col min="5" max="5" width="2.28515625" customWidth="1"/>
    <col min="6" max="6" width="10.7109375" bestFit="1" customWidth="1"/>
    <col min="10" max="10" width="2" customWidth="1"/>
    <col min="11" max="11" width="10.7109375" bestFit="1" customWidth="1"/>
    <col min="15" max="15" width="1.85546875" customWidth="1"/>
    <col min="16" max="16" width="10.7109375" bestFit="1" customWidth="1"/>
  </cols>
  <sheetData>
    <row r="1" spans="1:19" x14ac:dyDescent="0.3">
      <c r="A1" t="s">
        <v>90</v>
      </c>
    </row>
    <row r="2" spans="1:19" x14ac:dyDescent="0.3">
      <c r="A2" t="s">
        <v>91</v>
      </c>
    </row>
    <row r="3" spans="1:19" s="7" customFormat="1" x14ac:dyDescent="0.25">
      <c r="A3" s="7" t="s">
        <v>69</v>
      </c>
      <c r="B3" s="7" t="s">
        <v>60</v>
      </c>
      <c r="C3" s="7" t="s">
        <v>61</v>
      </c>
      <c r="D3" s="7" t="s">
        <v>62</v>
      </c>
      <c r="F3" s="7" t="s">
        <v>71</v>
      </c>
      <c r="G3" s="7" t="s">
        <v>60</v>
      </c>
      <c r="H3" s="7" t="s">
        <v>61</v>
      </c>
      <c r="I3" s="7" t="s">
        <v>62</v>
      </c>
      <c r="K3" s="7" t="s">
        <v>70</v>
      </c>
      <c r="L3" s="7" t="s">
        <v>60</v>
      </c>
      <c r="M3" s="7" t="s">
        <v>61</v>
      </c>
      <c r="N3" s="7" t="s">
        <v>62</v>
      </c>
      <c r="P3" s="7" t="s">
        <v>72</v>
      </c>
      <c r="Q3" s="7" t="s">
        <v>60</v>
      </c>
      <c r="R3" s="7" t="s">
        <v>61</v>
      </c>
      <c r="S3" s="7" t="s">
        <v>62</v>
      </c>
    </row>
    <row r="4" spans="1:19" x14ac:dyDescent="0.25">
      <c r="A4" t="s">
        <v>65</v>
      </c>
      <c r="B4">
        <v>190.57598503756299</v>
      </c>
      <c r="C4">
        <v>198.19238803191899</v>
      </c>
      <c r="D4">
        <v>196.04796667865801</v>
      </c>
      <c r="F4" t="s">
        <v>65</v>
      </c>
      <c r="G4">
        <v>190.57598503756299</v>
      </c>
      <c r="H4">
        <v>198.19238803191899</v>
      </c>
      <c r="I4">
        <v>196.04796667865801</v>
      </c>
      <c r="K4" t="s">
        <v>65</v>
      </c>
      <c r="L4">
        <v>190.57598503756299</v>
      </c>
      <c r="M4">
        <v>198.19238803191899</v>
      </c>
      <c r="N4">
        <v>196.04796667865801</v>
      </c>
      <c r="P4" t="s">
        <v>65</v>
      </c>
      <c r="Q4">
        <v>190.57598503756299</v>
      </c>
      <c r="R4">
        <v>198.19238803191899</v>
      </c>
      <c r="S4">
        <v>196.04796667865801</v>
      </c>
    </row>
    <row r="5" spans="1:19" x14ac:dyDescent="0.25">
      <c r="A5" t="s">
        <v>63</v>
      </c>
      <c r="B5">
        <v>194.93293812118199</v>
      </c>
      <c r="C5">
        <v>199.28539754835199</v>
      </c>
      <c r="D5">
        <v>196.85651359522799</v>
      </c>
      <c r="F5" t="s">
        <v>63</v>
      </c>
      <c r="G5">
        <v>192.894580382008</v>
      </c>
      <c r="H5">
        <v>193.529127438042</v>
      </c>
      <c r="I5">
        <v>191.16280201714801</v>
      </c>
      <c r="K5" t="s">
        <v>63</v>
      </c>
      <c r="L5">
        <v>194.13286341653301</v>
      </c>
      <c r="M5">
        <v>198.60314500900401</v>
      </c>
      <c r="N5">
        <v>196.10741671036499</v>
      </c>
      <c r="P5" t="s">
        <v>63</v>
      </c>
      <c r="Q5">
        <v>193.78564483584</v>
      </c>
      <c r="R5">
        <v>196.386498083644</v>
      </c>
      <c r="S5">
        <v>193.98783946812</v>
      </c>
    </row>
    <row r="6" spans="1:19" x14ac:dyDescent="0.25">
      <c r="A6" t="s">
        <v>64</v>
      </c>
      <c r="B6">
        <v>192.86005620251601</v>
      </c>
      <c r="C6">
        <v>194.007637169265</v>
      </c>
      <c r="D6">
        <v>192.02332018091201</v>
      </c>
      <c r="F6" t="s">
        <v>64</v>
      </c>
      <c r="G6">
        <v>192.25595661735099</v>
      </c>
      <c r="H6">
        <v>190.86788230367301</v>
      </c>
      <c r="I6">
        <v>189.234750201194</v>
      </c>
      <c r="K6" t="s">
        <v>64</v>
      </c>
      <c r="L6">
        <v>192.82729956181601</v>
      </c>
      <c r="M6">
        <v>193.18133357936699</v>
      </c>
      <c r="N6">
        <v>190.85385928943401</v>
      </c>
      <c r="P6" t="s">
        <v>64</v>
      </c>
      <c r="Q6">
        <v>192.923661699506</v>
      </c>
      <c r="R6">
        <v>191.165822930546</v>
      </c>
      <c r="S6">
        <v>189.078730589239</v>
      </c>
    </row>
    <row r="7" spans="1:19" x14ac:dyDescent="0.25">
      <c r="A7" t="s">
        <v>66</v>
      </c>
      <c r="B7">
        <v>194.48233868792599</v>
      </c>
      <c r="C7">
        <v>194.65809300127901</v>
      </c>
      <c r="D7">
        <v>192.300690415563</v>
      </c>
      <c r="F7" t="s">
        <v>66</v>
      </c>
      <c r="G7">
        <v>193.22748953461701</v>
      </c>
      <c r="H7">
        <v>190.69172965932199</v>
      </c>
      <c r="I7">
        <v>188.70417117870301</v>
      </c>
      <c r="K7" t="s">
        <v>66</v>
      </c>
      <c r="L7">
        <v>194.29265630715901</v>
      </c>
      <c r="M7">
        <v>195.23091415483</v>
      </c>
      <c r="N7">
        <v>193.078452409661</v>
      </c>
      <c r="P7" t="s">
        <v>66</v>
      </c>
      <c r="Q7">
        <v>191.81125952934701</v>
      </c>
      <c r="R7">
        <v>190.10913103522401</v>
      </c>
      <c r="S7">
        <v>188.28871268197699</v>
      </c>
    </row>
    <row r="8" spans="1:19" x14ac:dyDescent="0.25">
      <c r="A8" t="s">
        <v>67</v>
      </c>
      <c r="B8">
        <v>191.74090123281201</v>
      </c>
      <c r="C8">
        <v>189.040489857956</v>
      </c>
      <c r="D8">
        <v>187.32185096873701</v>
      </c>
      <c r="F8" t="s">
        <v>67</v>
      </c>
      <c r="G8">
        <v>188.13896667471801</v>
      </c>
      <c r="H8">
        <v>183.44970179875699</v>
      </c>
      <c r="I8">
        <v>182.289652236601</v>
      </c>
      <c r="K8" t="s">
        <v>67</v>
      </c>
      <c r="L8">
        <v>192.383158427609</v>
      </c>
      <c r="M8">
        <v>190.13130607274101</v>
      </c>
      <c r="N8">
        <v>188.27495551744201</v>
      </c>
      <c r="P8" t="s">
        <v>67</v>
      </c>
      <c r="Q8">
        <v>186.93835371583501</v>
      </c>
      <c r="R8">
        <v>181.16769471404001</v>
      </c>
      <c r="S8">
        <v>180.220939695401</v>
      </c>
    </row>
    <row r="9" spans="1:19" x14ac:dyDescent="0.25">
      <c r="A9" t="s">
        <v>68</v>
      </c>
      <c r="B9">
        <v>193.78448007706601</v>
      </c>
      <c r="C9">
        <v>194.70678429549</v>
      </c>
      <c r="D9">
        <v>191.93383337539601</v>
      </c>
      <c r="F9" t="s">
        <v>68</v>
      </c>
      <c r="G9">
        <v>190.723562690097</v>
      </c>
      <c r="H9">
        <v>187.86192780669299</v>
      </c>
      <c r="I9">
        <v>186.07286691042901</v>
      </c>
      <c r="K9" t="s">
        <v>68</v>
      </c>
      <c r="L9">
        <v>192.311750199904</v>
      </c>
      <c r="M9">
        <v>192.53960588759901</v>
      </c>
      <c r="N9">
        <v>190.496555701711</v>
      </c>
      <c r="P9" t="s">
        <v>68</v>
      </c>
      <c r="Q9">
        <v>192.76353030816099</v>
      </c>
      <c r="R9">
        <v>191.01581204945001</v>
      </c>
      <c r="S9">
        <v>188.941645103132</v>
      </c>
    </row>
    <row r="11" spans="1:19" x14ac:dyDescent="0.25">
      <c r="A11" t="s">
        <v>73</v>
      </c>
      <c r="B11" s="20">
        <f>DATE(1900,10,1)+B4</f>
        <v>465.57598503756299</v>
      </c>
      <c r="C11" s="20">
        <f>DATE(1900,10,1)+C4</f>
        <v>473.19238803191899</v>
      </c>
      <c r="D11" s="20">
        <f>DATE(1900,10,1)+D4</f>
        <v>471.04796667865799</v>
      </c>
      <c r="G11" s="20">
        <f>DATE(1900,10,1)+G4</f>
        <v>465.57598503756299</v>
      </c>
      <c r="H11" s="20">
        <f>DATE(1900,10,1)+H4</f>
        <v>473.19238803191899</v>
      </c>
      <c r="I11" s="20">
        <f>DATE(1900,10,1)+I4</f>
        <v>471.04796667865799</v>
      </c>
      <c r="L11" s="20">
        <f>DATE(1900,10,1)+L4</f>
        <v>465.57598503756299</v>
      </c>
      <c r="M11" s="20">
        <f>DATE(1900,10,1)+M4</f>
        <v>473.19238803191899</v>
      </c>
      <c r="N11" s="20">
        <f>DATE(1900,10,1)+N4</f>
        <v>471.04796667865799</v>
      </c>
      <c r="Q11" s="20">
        <f>DATE(1900,10,1)+Q4</f>
        <v>465.57598503756299</v>
      </c>
      <c r="R11" s="20">
        <f>DATE(1900,10,1)+R4</f>
        <v>473.19238803191899</v>
      </c>
      <c r="S11" s="20">
        <f>DATE(1900,10,1)+S4</f>
        <v>471.04796667865799</v>
      </c>
    </row>
    <row r="12" spans="1:19" x14ac:dyDescent="0.25">
      <c r="A12" t="s">
        <v>19</v>
      </c>
      <c r="B12" s="19">
        <f>B5-B$4</f>
        <v>4.356953083619004</v>
      </c>
      <c r="C12" s="19">
        <f>C5-C$4</f>
        <v>1.0930095164329998</v>
      </c>
      <c r="D12" s="19">
        <f>D5-D$4</f>
        <v>0.80854691656998057</v>
      </c>
      <c r="G12" s="19">
        <f>G5-G$4</f>
        <v>2.3185953444450149</v>
      </c>
      <c r="H12" s="19">
        <f>H5-H$4</f>
        <v>-4.6632605938769984</v>
      </c>
      <c r="I12" s="19">
        <f>I5-I$4</f>
        <v>-4.8851646615100037</v>
      </c>
      <c r="L12" s="19">
        <f>L5-L$4</f>
        <v>3.5568783789700262</v>
      </c>
      <c r="M12" s="19">
        <f>M5-M$4</f>
        <v>0.4107569770850148</v>
      </c>
      <c r="N12" s="19">
        <f>N5-N$4</f>
        <v>5.945003170697305E-2</v>
      </c>
      <c r="Q12" s="19">
        <f>Q5-Q$4</f>
        <v>3.2096597982770163</v>
      </c>
      <c r="R12" s="19">
        <f>R5-R$4</f>
        <v>-1.805889948274995</v>
      </c>
      <c r="S12" s="19">
        <f>S5-S$4</f>
        <v>-2.0601272105380133</v>
      </c>
    </row>
    <row r="13" spans="1:19" x14ac:dyDescent="0.25">
      <c r="A13" t="s">
        <v>22</v>
      </c>
      <c r="B13" s="19">
        <f t="shared" ref="B13:D16" si="0">B6-B$4</f>
        <v>2.2840711649530192</v>
      </c>
      <c r="C13" s="19">
        <f t="shared" si="0"/>
        <v>-4.1847508626539991</v>
      </c>
      <c r="D13" s="19">
        <f t="shared" si="0"/>
        <v>-4.024646497746005</v>
      </c>
      <c r="G13" s="19">
        <f t="shared" ref="G13:I16" si="1">G6-G$4</f>
        <v>1.6799715797880026</v>
      </c>
      <c r="H13" s="19">
        <f t="shared" si="1"/>
        <v>-7.3245057282459811</v>
      </c>
      <c r="I13" s="19">
        <f t="shared" si="1"/>
        <v>-6.8132164774640103</v>
      </c>
      <c r="L13" s="19">
        <f t="shared" ref="L13:N16" si="2">L6-L$4</f>
        <v>2.2513145242530186</v>
      </c>
      <c r="M13" s="19">
        <f t="shared" si="2"/>
        <v>-5.0110544525520027</v>
      </c>
      <c r="N13" s="19">
        <f t="shared" si="2"/>
        <v>-5.1941073892240013</v>
      </c>
      <c r="Q13" s="19">
        <f t="shared" ref="Q13:S16" si="3">Q6-Q$4</f>
        <v>2.3476766619430123</v>
      </c>
      <c r="R13" s="19">
        <f t="shared" si="3"/>
        <v>-7.0265651013729951</v>
      </c>
      <c r="S13" s="19">
        <f t="shared" si="3"/>
        <v>-6.9692360894190131</v>
      </c>
    </row>
    <row r="14" spans="1:19" x14ac:dyDescent="0.25">
      <c r="A14" t="s">
        <v>23</v>
      </c>
      <c r="B14" s="19">
        <f t="shared" si="0"/>
        <v>3.9063536503630019</v>
      </c>
      <c r="C14" s="19">
        <f t="shared" si="0"/>
        <v>-3.5342950306399814</v>
      </c>
      <c r="D14" s="19">
        <f t="shared" si="0"/>
        <v>-3.7472762630950172</v>
      </c>
      <c r="G14" s="19">
        <f t="shared" si="1"/>
        <v>2.6515044970540202</v>
      </c>
      <c r="H14" s="19">
        <f t="shared" si="1"/>
        <v>-7.5006583725970017</v>
      </c>
      <c r="I14" s="19">
        <f t="shared" si="1"/>
        <v>-7.3437954999550072</v>
      </c>
      <c r="L14" s="19">
        <f t="shared" si="2"/>
        <v>3.71667126959602</v>
      </c>
      <c r="M14" s="19">
        <f t="shared" si="2"/>
        <v>-2.9614738770889915</v>
      </c>
      <c r="N14" s="19">
        <f t="shared" si="2"/>
        <v>-2.9695142689970169</v>
      </c>
      <c r="Q14" s="19">
        <f t="shared" si="3"/>
        <v>1.2352744917840255</v>
      </c>
      <c r="R14" s="19">
        <f t="shared" si="3"/>
        <v>-8.0832569966949848</v>
      </c>
      <c r="S14" s="19">
        <f t="shared" si="3"/>
        <v>-7.759253996681025</v>
      </c>
    </row>
    <row r="15" spans="1:19" x14ac:dyDescent="0.25">
      <c r="A15" t="s">
        <v>24</v>
      </c>
      <c r="B15" s="19">
        <f t="shared" si="0"/>
        <v>1.1649161952490203</v>
      </c>
      <c r="C15" s="19">
        <f t="shared" si="0"/>
        <v>-9.1518981739629908</v>
      </c>
      <c r="D15" s="19">
        <f t="shared" si="0"/>
        <v>-8.7261157099210038</v>
      </c>
      <c r="G15" s="19">
        <f t="shared" si="1"/>
        <v>-2.4370183628449809</v>
      </c>
      <c r="H15" s="19">
        <f t="shared" si="1"/>
        <v>-14.742686233162004</v>
      </c>
      <c r="I15" s="19">
        <f t="shared" si="1"/>
        <v>-13.758314442057014</v>
      </c>
      <c r="L15" s="19">
        <f t="shared" si="2"/>
        <v>1.8071733900460174</v>
      </c>
      <c r="M15" s="19">
        <f t="shared" si="2"/>
        <v>-8.061081959177983</v>
      </c>
      <c r="N15" s="19">
        <f t="shared" si="2"/>
        <v>-7.7730111612160044</v>
      </c>
      <c r="Q15" s="19">
        <f t="shared" si="3"/>
        <v>-3.6376313217279801</v>
      </c>
      <c r="R15" s="19">
        <f t="shared" si="3"/>
        <v>-17.024693317878985</v>
      </c>
      <c r="S15" s="19">
        <f t="shared" si="3"/>
        <v>-15.827026983257014</v>
      </c>
    </row>
    <row r="16" spans="1:19" x14ac:dyDescent="0.25">
      <c r="A16" t="s">
        <v>25</v>
      </c>
      <c r="B16" s="19">
        <f t="shared" si="0"/>
        <v>3.2084950395030205</v>
      </c>
      <c r="C16" s="19">
        <f t="shared" si="0"/>
        <v>-3.4856037364289989</v>
      </c>
      <c r="D16" s="19">
        <f t="shared" si="0"/>
        <v>-4.1141333032620082</v>
      </c>
      <c r="G16" s="19">
        <f t="shared" si="1"/>
        <v>0.14757765253401089</v>
      </c>
      <c r="H16" s="19">
        <f t="shared" si="1"/>
        <v>-10.330460225226005</v>
      </c>
      <c r="I16" s="19">
        <f t="shared" si="1"/>
        <v>-9.9750997682290006</v>
      </c>
      <c r="L16" s="19">
        <f t="shared" si="2"/>
        <v>1.7357651623410106</v>
      </c>
      <c r="M16" s="19">
        <f t="shared" si="2"/>
        <v>-5.6527821443199855</v>
      </c>
      <c r="N16" s="19">
        <f t="shared" si="2"/>
        <v>-5.551410976947011</v>
      </c>
      <c r="Q16" s="19">
        <f t="shared" si="3"/>
        <v>2.1875452705980081</v>
      </c>
      <c r="R16" s="19">
        <f t="shared" si="3"/>
        <v>-7.1765759824689894</v>
      </c>
      <c r="S16" s="19">
        <f t="shared" si="3"/>
        <v>-7.1063215755260103</v>
      </c>
    </row>
    <row r="19" spans="1:19" s="7" customFormat="1" x14ac:dyDescent="0.3">
      <c r="A19" s="7" t="s">
        <v>69</v>
      </c>
      <c r="B19" s="7" t="s">
        <v>60</v>
      </c>
      <c r="C19" s="7" t="s">
        <v>61</v>
      </c>
      <c r="D19" s="7" t="s">
        <v>62</v>
      </c>
      <c r="F19" s="7" t="s">
        <v>71</v>
      </c>
      <c r="G19" s="7" t="s">
        <v>60</v>
      </c>
      <c r="H19" s="7" t="s">
        <v>61</v>
      </c>
      <c r="I19" s="7" t="s">
        <v>62</v>
      </c>
      <c r="K19" s="7" t="s">
        <v>70</v>
      </c>
      <c r="L19" s="7" t="s">
        <v>60</v>
      </c>
      <c r="M19" s="7" t="s">
        <v>61</v>
      </c>
      <c r="N19" s="7" t="s">
        <v>62</v>
      </c>
      <c r="P19" s="7" t="s">
        <v>72</v>
      </c>
      <c r="Q19" s="7" t="s">
        <v>60</v>
      </c>
      <c r="R19" s="7" t="s">
        <v>61</v>
      </c>
      <c r="S19" s="7" t="s">
        <v>62</v>
      </c>
    </row>
    <row r="20" spans="1:19" x14ac:dyDescent="0.3">
      <c r="A20" t="s">
        <v>65</v>
      </c>
      <c r="B20">
        <v>190.00671031024601</v>
      </c>
      <c r="C20">
        <v>197.38886693557899</v>
      </c>
      <c r="D20">
        <v>195.39255834987901</v>
      </c>
      <c r="F20" t="s">
        <v>65</v>
      </c>
      <c r="G20">
        <v>190.00671031024601</v>
      </c>
      <c r="H20">
        <v>197.38886693557899</v>
      </c>
      <c r="I20">
        <v>195.39255834987901</v>
      </c>
      <c r="K20" t="s">
        <v>65</v>
      </c>
      <c r="L20">
        <v>190.00671031024601</v>
      </c>
      <c r="M20">
        <v>197.38886693557899</v>
      </c>
      <c r="N20">
        <v>195.39255834987901</v>
      </c>
      <c r="P20" t="s">
        <v>65</v>
      </c>
      <c r="Q20">
        <v>190.00671031024601</v>
      </c>
      <c r="R20">
        <v>197.38886693557899</v>
      </c>
      <c r="S20">
        <v>195.39255834987901</v>
      </c>
    </row>
    <row r="21" spans="1:19" x14ac:dyDescent="0.3">
      <c r="A21" t="s">
        <v>63</v>
      </c>
      <c r="B21">
        <v>195.06013802342699</v>
      </c>
      <c r="C21">
        <v>199.38750567351599</v>
      </c>
      <c r="D21">
        <v>196.96504055806099</v>
      </c>
      <c r="F21" t="s">
        <v>63</v>
      </c>
      <c r="G21">
        <v>193.18829618962999</v>
      </c>
      <c r="H21">
        <v>193.790239707984</v>
      </c>
      <c r="I21">
        <v>191.42655671781699</v>
      </c>
      <c r="K21" t="s">
        <v>63</v>
      </c>
      <c r="L21">
        <v>194.18059232338601</v>
      </c>
      <c r="M21">
        <v>198.62065051353801</v>
      </c>
      <c r="N21">
        <v>196.139200599806</v>
      </c>
      <c r="P21" t="s">
        <v>63</v>
      </c>
      <c r="Q21">
        <v>193.93822600732</v>
      </c>
      <c r="R21">
        <v>196.50304724485201</v>
      </c>
      <c r="S21">
        <v>194.09763939649901</v>
      </c>
    </row>
    <row r="22" spans="1:19" x14ac:dyDescent="0.3">
      <c r="A22" t="s">
        <v>64</v>
      </c>
      <c r="B22">
        <v>193.04336299406901</v>
      </c>
      <c r="C22">
        <v>194.175168865156</v>
      </c>
      <c r="D22">
        <v>192.173489113963</v>
      </c>
      <c r="F22" t="s">
        <v>64</v>
      </c>
      <c r="G22">
        <v>192.50502540008699</v>
      </c>
      <c r="H22">
        <v>191.11096482076101</v>
      </c>
      <c r="I22">
        <v>189.460647658374</v>
      </c>
      <c r="K22" t="s">
        <v>64</v>
      </c>
      <c r="L22">
        <v>193.00849593088401</v>
      </c>
      <c r="M22">
        <v>193.34755308043401</v>
      </c>
      <c r="N22">
        <v>191.00650284093399</v>
      </c>
      <c r="P22" t="s">
        <v>64</v>
      </c>
      <c r="Q22">
        <v>193.04909992002101</v>
      </c>
      <c r="R22">
        <v>191.29242886179301</v>
      </c>
      <c r="S22">
        <v>189.20438895966601</v>
      </c>
    </row>
    <row r="23" spans="1:19" x14ac:dyDescent="0.3">
      <c r="A23" t="s">
        <v>66</v>
      </c>
      <c r="B23">
        <v>194.56730326144</v>
      </c>
      <c r="C23">
        <v>194.73123477188901</v>
      </c>
      <c r="D23">
        <v>192.37707615073899</v>
      </c>
      <c r="F23" t="s">
        <v>66</v>
      </c>
      <c r="G23">
        <v>193.680058796971</v>
      </c>
      <c r="H23">
        <v>191.099911126438</v>
      </c>
      <c r="I23">
        <v>189.079078866521</v>
      </c>
      <c r="K23" t="s">
        <v>66</v>
      </c>
      <c r="L23">
        <v>194.47493068294301</v>
      </c>
      <c r="M23">
        <v>195.38204411616201</v>
      </c>
      <c r="N23">
        <v>193.2258793757</v>
      </c>
      <c r="P23" t="s">
        <v>66</v>
      </c>
      <c r="Q23">
        <v>192.24980436237399</v>
      </c>
      <c r="R23">
        <v>190.50214833897101</v>
      </c>
      <c r="S23">
        <v>188.66188373729901</v>
      </c>
    </row>
    <row r="24" spans="1:19" x14ac:dyDescent="0.3">
      <c r="A24" t="s">
        <v>67</v>
      </c>
      <c r="B24">
        <v>191.90644484986899</v>
      </c>
      <c r="C24">
        <v>189.21012672147</v>
      </c>
      <c r="D24">
        <v>187.49236076068999</v>
      </c>
      <c r="F24" t="s">
        <v>67</v>
      </c>
      <c r="G24">
        <v>188.39797821830101</v>
      </c>
      <c r="H24">
        <v>183.750231514663</v>
      </c>
      <c r="I24">
        <v>182.564092838996</v>
      </c>
      <c r="K24" t="s">
        <v>67</v>
      </c>
      <c r="L24">
        <v>192.56176109405899</v>
      </c>
      <c r="M24">
        <v>190.31118163797001</v>
      </c>
      <c r="N24">
        <v>188.439273216457</v>
      </c>
      <c r="P24" t="s">
        <v>67</v>
      </c>
      <c r="Q24">
        <v>187.39338460196501</v>
      </c>
      <c r="R24">
        <v>181.65991810711901</v>
      </c>
      <c r="S24">
        <v>180.66163475861501</v>
      </c>
    </row>
    <row r="25" spans="1:19" x14ac:dyDescent="0.3">
      <c r="A25" t="s">
        <v>68</v>
      </c>
      <c r="B25">
        <v>193.902061869617</v>
      </c>
      <c r="C25">
        <v>194.806672705604</v>
      </c>
      <c r="D25">
        <v>192.035162438708</v>
      </c>
      <c r="F25" t="s">
        <v>68</v>
      </c>
      <c r="G25">
        <v>190.93904966824999</v>
      </c>
      <c r="H25">
        <v>188.08340357711899</v>
      </c>
      <c r="I25">
        <v>186.29207853591501</v>
      </c>
      <c r="K25" t="s">
        <v>68</v>
      </c>
      <c r="L25">
        <v>192.46211415966101</v>
      </c>
      <c r="M25">
        <v>192.67098336143999</v>
      </c>
      <c r="N25">
        <v>190.624699729112</v>
      </c>
      <c r="P25" t="s">
        <v>68</v>
      </c>
      <c r="Q25">
        <v>192.96979619758699</v>
      </c>
      <c r="R25">
        <v>191.22181926386</v>
      </c>
      <c r="S25">
        <v>189.14629254167301</v>
      </c>
    </row>
    <row r="27" spans="1:19" x14ac:dyDescent="0.3">
      <c r="A27" t="s">
        <v>73</v>
      </c>
      <c r="B27" s="20">
        <f>DATE(1900,10,1)+B20</f>
        <v>465.00671031024604</v>
      </c>
      <c r="C27" s="20">
        <f>DATE(1900,10,1)+C20</f>
        <v>472.38886693557902</v>
      </c>
      <c r="D27" s="20">
        <f>DATE(1900,10,1)+D20</f>
        <v>470.39255834987898</v>
      </c>
      <c r="G27" s="20">
        <f>DATE(1900,10,1)+G20</f>
        <v>465.00671031024604</v>
      </c>
      <c r="H27" s="20">
        <f>DATE(1900,10,1)+H20</f>
        <v>472.38886693557902</v>
      </c>
      <c r="I27" s="20">
        <f>DATE(1900,10,1)+I20</f>
        <v>470.39255834987898</v>
      </c>
      <c r="L27" s="20">
        <f>DATE(1900,10,1)+L20</f>
        <v>465.00671031024604</v>
      </c>
      <c r="M27" s="20">
        <f>DATE(1900,10,1)+M20</f>
        <v>472.38886693557902</v>
      </c>
      <c r="N27" s="20">
        <f>DATE(1900,10,1)+N20</f>
        <v>470.39255834987898</v>
      </c>
      <c r="Q27" s="20">
        <f>DATE(1900,10,1)+Q20</f>
        <v>465.00671031024604</v>
      </c>
      <c r="R27" s="20">
        <f>DATE(1900,10,1)+R20</f>
        <v>472.38886693557902</v>
      </c>
      <c r="S27" s="20">
        <f>DATE(1900,10,1)+S20</f>
        <v>470.39255834987898</v>
      </c>
    </row>
    <row r="28" spans="1:19" x14ac:dyDescent="0.3">
      <c r="A28" t="s">
        <v>19</v>
      </c>
      <c r="B28" s="19">
        <f>B21-B$20</f>
        <v>5.0534277131809802</v>
      </c>
      <c r="C28" s="19">
        <f>C21-C$20</f>
        <v>1.9986387379370001</v>
      </c>
      <c r="D28" s="19">
        <f>D21-D$20</f>
        <v>1.5724822081819809</v>
      </c>
      <c r="G28" s="19">
        <f>G21-G$20</f>
        <v>3.181585879383988</v>
      </c>
      <c r="H28" s="19">
        <f>H21-H$20</f>
        <v>-3.5986272275949887</v>
      </c>
      <c r="I28" s="19">
        <f>I21-I$20</f>
        <v>-3.9660016320620173</v>
      </c>
      <c r="L28" s="19">
        <f>L21-L$20</f>
        <v>4.1738820131400018</v>
      </c>
      <c r="M28" s="19">
        <f>M21-M$20</f>
        <v>1.2317835779590212</v>
      </c>
      <c r="N28" s="19">
        <f>N21-N$20</f>
        <v>0.74664224992699246</v>
      </c>
      <c r="Q28" s="19">
        <f>Q21-Q$20</f>
        <v>3.9315156970739906</v>
      </c>
      <c r="R28" s="19">
        <f>R21-R$20</f>
        <v>-0.88581969072697575</v>
      </c>
      <c r="S28" s="19">
        <f>S21-S$20</f>
        <v>-1.2949189533800052</v>
      </c>
    </row>
    <row r="29" spans="1:19" x14ac:dyDescent="0.3">
      <c r="A29" t="s">
        <v>22</v>
      </c>
      <c r="B29" s="19">
        <f t="shared" ref="B29:C32" si="4">B22-B$20</f>
        <v>3.0366526838230072</v>
      </c>
      <c r="C29" s="19">
        <f t="shared" si="4"/>
        <v>-3.2136980704229927</v>
      </c>
      <c r="D29" s="19">
        <f t="shared" ref="D29" si="5">D22-D$20</f>
        <v>-3.2190692359160096</v>
      </c>
      <c r="G29" s="19">
        <f t="shared" ref="G29:I32" si="6">G22-G$20</f>
        <v>2.498315089840986</v>
      </c>
      <c r="H29" s="19">
        <f t="shared" si="6"/>
        <v>-6.2779021148179766</v>
      </c>
      <c r="I29" s="19">
        <f t="shared" si="6"/>
        <v>-5.9319106915050099</v>
      </c>
      <c r="L29" s="19">
        <f t="shared" ref="L29:N32" si="7">L22-L$20</f>
        <v>3.0017856206380031</v>
      </c>
      <c r="M29" s="19">
        <f t="shared" si="7"/>
        <v>-4.0413138551449777</v>
      </c>
      <c r="N29" s="19">
        <f t="shared" si="7"/>
        <v>-4.3860555089450202</v>
      </c>
      <c r="Q29" s="19">
        <f t="shared" ref="Q29:S32" si="8">Q22-Q$20</f>
        <v>3.0423896097750003</v>
      </c>
      <c r="R29" s="19">
        <f t="shared" si="8"/>
        <v>-6.0964380737859756</v>
      </c>
      <c r="S29" s="19">
        <f t="shared" si="8"/>
        <v>-6.1881693902130053</v>
      </c>
    </row>
    <row r="30" spans="1:19" x14ac:dyDescent="0.3">
      <c r="A30" t="s">
        <v>23</v>
      </c>
      <c r="B30" s="19">
        <f t="shared" si="4"/>
        <v>4.5605929511939962</v>
      </c>
      <c r="C30" s="19">
        <f t="shared" si="4"/>
        <v>-2.657632163689982</v>
      </c>
      <c r="D30" s="19">
        <f t="shared" ref="D30" si="9">D23-D$20</f>
        <v>-3.015482199140024</v>
      </c>
      <c r="G30" s="19">
        <f t="shared" ref="G30:H30" si="10">G23-G$20</f>
        <v>3.6733484867249899</v>
      </c>
      <c r="H30" s="19">
        <f t="shared" si="10"/>
        <v>-6.2889558091409867</v>
      </c>
      <c r="I30" s="19">
        <f t="shared" si="6"/>
        <v>-6.3134794833580088</v>
      </c>
      <c r="L30" s="19">
        <f t="shared" ref="L30:M30" si="11">L23-L$20</f>
        <v>4.4682203726970044</v>
      </c>
      <c r="M30" s="19">
        <f t="shared" si="11"/>
        <v>-2.0068228194169819</v>
      </c>
      <c r="N30" s="19">
        <f t="shared" si="7"/>
        <v>-2.1666789741790069</v>
      </c>
      <c r="Q30" s="19">
        <f t="shared" ref="Q30:R30" si="12">Q23-Q$20</f>
        <v>2.2430940521279865</v>
      </c>
      <c r="R30" s="19">
        <f t="shared" si="12"/>
        <v>-6.8867185966079774</v>
      </c>
      <c r="S30" s="19">
        <f t="shared" si="8"/>
        <v>-6.7306746125800032</v>
      </c>
    </row>
    <row r="31" spans="1:19" x14ac:dyDescent="0.3">
      <c r="A31" t="s">
        <v>24</v>
      </c>
      <c r="B31" s="19">
        <f t="shared" si="4"/>
        <v>1.8997345396229832</v>
      </c>
      <c r="C31" s="19">
        <f t="shared" si="4"/>
        <v>-8.1787402141089842</v>
      </c>
      <c r="D31" s="19">
        <f t="shared" ref="D31" si="13">D24-D$20</f>
        <v>-7.9001975891890197</v>
      </c>
      <c r="G31" s="19">
        <f t="shared" ref="G31:H31" si="14">G24-G$20</f>
        <v>-1.6087320919450008</v>
      </c>
      <c r="H31" s="19">
        <f t="shared" si="14"/>
        <v>-13.638635420915989</v>
      </c>
      <c r="I31" s="19">
        <f t="shared" si="6"/>
        <v>-12.828465510883007</v>
      </c>
      <c r="L31" s="19">
        <f t="shared" ref="L31:M31" si="15">L24-L$20</f>
        <v>2.5550507838129874</v>
      </c>
      <c r="M31" s="19">
        <f t="shared" si="15"/>
        <v>-7.0776852976089799</v>
      </c>
      <c r="N31" s="19">
        <f t="shared" si="7"/>
        <v>-6.953285133422014</v>
      </c>
      <c r="Q31" s="19">
        <f t="shared" ref="Q31:R31" si="16">Q24-Q$20</f>
        <v>-2.6133257082809962</v>
      </c>
      <c r="R31" s="19">
        <f t="shared" si="16"/>
        <v>-15.728948828459977</v>
      </c>
      <c r="S31" s="19">
        <f t="shared" si="8"/>
        <v>-14.730923591264002</v>
      </c>
    </row>
    <row r="32" spans="1:19" x14ac:dyDescent="0.3">
      <c r="A32" t="s">
        <v>25</v>
      </c>
      <c r="B32" s="19">
        <f t="shared" si="4"/>
        <v>3.8953515593709938</v>
      </c>
      <c r="C32" s="19">
        <f t="shared" si="4"/>
        <v>-2.5821942299749878</v>
      </c>
      <c r="D32" s="19">
        <f t="shared" ref="D32" si="17">D25-D$20</f>
        <v>-3.357395911171011</v>
      </c>
      <c r="G32" s="19">
        <f t="shared" ref="G32:H32" si="18">G25-G$20</f>
        <v>0.93233935800398626</v>
      </c>
      <c r="H32" s="19">
        <f t="shared" si="18"/>
        <v>-9.3054633584600026</v>
      </c>
      <c r="I32" s="19">
        <f t="shared" si="6"/>
        <v>-9.1004798139640002</v>
      </c>
      <c r="L32" s="19">
        <f t="shared" ref="L32:M32" si="19">L25-L$20</f>
        <v>2.4554038494150063</v>
      </c>
      <c r="M32" s="19">
        <f t="shared" si="19"/>
        <v>-4.7178835741389946</v>
      </c>
      <c r="N32" s="19">
        <f t="shared" si="7"/>
        <v>-4.7678586207670151</v>
      </c>
      <c r="Q32" s="19">
        <f t="shared" ref="Q32:R32" si="20">Q25-Q$20</f>
        <v>2.9630858873409807</v>
      </c>
      <c r="R32" s="19">
        <f t="shared" si="20"/>
        <v>-6.1670476717189899</v>
      </c>
      <c r="S32" s="19">
        <f t="shared" si="8"/>
        <v>-6.2462658082060045</v>
      </c>
    </row>
    <row r="33" spans="2:2" x14ac:dyDescent="0.3">
      <c r="B33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H51"/>
  <sheetViews>
    <sheetView topLeftCell="A19" zoomScale="90" zoomScaleNormal="90" workbookViewId="0">
      <selection activeCell="J15" sqref="J15"/>
    </sheetView>
  </sheetViews>
  <sheetFormatPr defaultRowHeight="15" x14ac:dyDescent="0.25"/>
  <cols>
    <col min="1" max="1" width="15.42578125" customWidth="1"/>
    <col min="3" max="3" width="11" customWidth="1"/>
    <col min="4" max="5" width="13.7109375" customWidth="1"/>
  </cols>
  <sheetData>
    <row r="1" spans="1:8" x14ac:dyDescent="0.25">
      <c r="A1" t="s">
        <v>74</v>
      </c>
    </row>
    <row r="2" spans="1:8" x14ac:dyDescent="0.25">
      <c r="A2" t="s">
        <v>126</v>
      </c>
    </row>
    <row r="4" spans="1:8" ht="15.75" thickBot="1" x14ac:dyDescent="0.3">
      <c r="D4" s="12"/>
      <c r="E4" s="12"/>
      <c r="F4" s="12"/>
      <c r="G4" s="12"/>
      <c r="H4" s="12"/>
    </row>
    <row r="5" spans="1:8" ht="36" customHeight="1" x14ac:dyDescent="0.25">
      <c r="A5" s="36" t="s">
        <v>0</v>
      </c>
      <c r="B5" s="36" t="s">
        <v>1</v>
      </c>
      <c r="C5" s="31" t="s">
        <v>2</v>
      </c>
      <c r="D5" s="40" t="s">
        <v>128</v>
      </c>
      <c r="E5" s="40" t="s">
        <v>127</v>
      </c>
      <c r="F5" s="40" t="s">
        <v>57</v>
      </c>
      <c r="G5" s="40" t="s">
        <v>58</v>
      </c>
      <c r="H5" s="40" t="s">
        <v>59</v>
      </c>
    </row>
    <row r="6" spans="1:8" ht="36" customHeight="1" thickBot="1" x14ac:dyDescent="0.3">
      <c r="A6" s="37"/>
      <c r="B6" s="37"/>
      <c r="C6" s="32" t="s">
        <v>3</v>
      </c>
      <c r="D6" s="41"/>
      <c r="E6" s="41"/>
      <c r="F6" s="41"/>
      <c r="G6" s="41"/>
      <c r="H6" s="41"/>
    </row>
    <row r="7" spans="1:8" x14ac:dyDescent="0.25">
      <c r="A7" s="3" t="s">
        <v>4</v>
      </c>
      <c r="B7" s="3" t="s">
        <v>4</v>
      </c>
      <c r="C7" s="3" t="s">
        <v>5</v>
      </c>
      <c r="D7" s="13">
        <f>kb_measures_flood!F2</f>
        <v>44.117899999999999</v>
      </c>
      <c r="E7" s="8">
        <f>kb_measures_flood!F22</f>
        <v>224.4786</v>
      </c>
      <c r="F7" s="21">
        <f>hydro_2!B11</f>
        <v>465.57598503756299</v>
      </c>
      <c r="G7" s="21">
        <f>hydro_2!C11</f>
        <v>473.19238803191899</v>
      </c>
      <c r="H7" s="21">
        <f>hydro_2!D11</f>
        <v>471.04796667865799</v>
      </c>
    </row>
    <row r="8" spans="1:8" x14ac:dyDescent="0.25">
      <c r="A8" s="4" t="s">
        <v>6</v>
      </c>
      <c r="B8" s="4">
        <v>2030</v>
      </c>
      <c r="C8" s="4" t="s">
        <v>7</v>
      </c>
      <c r="D8" s="14">
        <f>kb_measures_flood!E2</f>
        <v>41.453000000000003</v>
      </c>
      <c r="E8" s="9">
        <f>kb_measures_flood!E22</f>
        <v>218.48929999999999</v>
      </c>
      <c r="F8" s="14">
        <f>hydro_2!B12</f>
        <v>4.356953083619004</v>
      </c>
      <c r="G8" s="14">
        <f>hydro_2!C12</f>
        <v>1.0930095164329998</v>
      </c>
      <c r="H8" s="14">
        <f>hydro_2!D12</f>
        <v>0.80854691656998057</v>
      </c>
    </row>
    <row r="9" spans="1:8" x14ac:dyDescent="0.25">
      <c r="A9" s="5" t="s">
        <v>6</v>
      </c>
      <c r="B9" s="5">
        <v>2030</v>
      </c>
      <c r="C9" s="5" t="s">
        <v>8</v>
      </c>
      <c r="D9" s="15">
        <f>kb_measures_flood!E3</f>
        <v>40.184399999999997</v>
      </c>
      <c r="E9" s="10">
        <f>kb_measures_flood!E23</f>
        <v>221.32329999999999</v>
      </c>
      <c r="F9" s="15">
        <f>hydro_2!L12</f>
        <v>3.5568783789700262</v>
      </c>
      <c r="G9" s="15">
        <f>hydro_2!M12</f>
        <v>0.4107569770850148</v>
      </c>
      <c r="H9" s="15">
        <f>hydro_2!N12</f>
        <v>5.945003170697305E-2</v>
      </c>
    </row>
    <row r="10" spans="1:8" x14ac:dyDescent="0.25">
      <c r="A10" s="4" t="s">
        <v>9</v>
      </c>
      <c r="B10" s="4">
        <v>2030</v>
      </c>
      <c r="C10" s="4" t="s">
        <v>7</v>
      </c>
      <c r="D10" s="14">
        <f>kb_measures_flood!E4</f>
        <v>45.550800000000002</v>
      </c>
      <c r="E10" s="9">
        <f>kb_measures_flood!E24</f>
        <v>317.86759999999998</v>
      </c>
      <c r="F10" s="14">
        <f>hydro_2!B13</f>
        <v>2.2840711649530192</v>
      </c>
      <c r="G10" s="14">
        <f>hydro_2!C13</f>
        <v>-4.1847508626539991</v>
      </c>
      <c r="H10" s="14">
        <f>hydro_2!D13</f>
        <v>-4.024646497746005</v>
      </c>
    </row>
    <row r="11" spans="1:8" x14ac:dyDescent="0.25">
      <c r="A11" s="5" t="s">
        <v>9</v>
      </c>
      <c r="B11" s="5">
        <v>2030</v>
      </c>
      <c r="C11" s="5" t="s">
        <v>8</v>
      </c>
      <c r="D11" s="15">
        <f>kb_measures_flood!E5</f>
        <v>46.216999999999999</v>
      </c>
      <c r="E11" s="10">
        <f>kb_measures_flood!E25</f>
        <v>334.2088</v>
      </c>
      <c r="F11" s="15">
        <f>hydro_2!L13</f>
        <v>2.2513145242530186</v>
      </c>
      <c r="G11" s="15">
        <f>hydro_2!M13</f>
        <v>-5.0110544525520027</v>
      </c>
      <c r="H11" s="15">
        <f>hydro_2!N13</f>
        <v>-5.1941073892240013</v>
      </c>
    </row>
    <row r="12" spans="1:8" x14ac:dyDescent="0.25">
      <c r="A12" s="4" t="s">
        <v>10</v>
      </c>
      <c r="B12" s="4">
        <v>2030</v>
      </c>
      <c r="C12" s="4" t="s">
        <v>7</v>
      </c>
      <c r="D12" s="14">
        <f>kb_measures_flood!E6</f>
        <v>37.884500000000003</v>
      </c>
      <c r="E12" s="9">
        <f>kb_measures_flood!E26</f>
        <v>231.60169999999999</v>
      </c>
      <c r="F12" s="14">
        <f>hydro_2!B14</f>
        <v>3.9063536503630019</v>
      </c>
      <c r="G12" s="14">
        <f>hydro_2!C14</f>
        <v>-3.5342950306399814</v>
      </c>
      <c r="H12" s="14">
        <f>hydro_2!D14</f>
        <v>-3.7472762630950172</v>
      </c>
    </row>
    <row r="13" spans="1:8" x14ac:dyDescent="0.25">
      <c r="A13" s="5" t="s">
        <v>10</v>
      </c>
      <c r="B13" s="5">
        <v>2030</v>
      </c>
      <c r="C13" s="5" t="s">
        <v>8</v>
      </c>
      <c r="D13" s="15">
        <f>kb_measures_flood!E7</f>
        <v>38.213000000000001</v>
      </c>
      <c r="E13" s="10">
        <f>kb_measures_flood!E27</f>
        <v>215.31639999999999</v>
      </c>
      <c r="F13" s="15">
        <f>hydro_2!L14</f>
        <v>3.71667126959602</v>
      </c>
      <c r="G13" s="15">
        <f>hydro_2!M14</f>
        <v>-2.9614738770889915</v>
      </c>
      <c r="H13" s="15">
        <f>hydro_2!N14</f>
        <v>-2.9695142689970169</v>
      </c>
    </row>
    <row r="14" spans="1:8" x14ac:dyDescent="0.25">
      <c r="A14" s="4" t="s">
        <v>11</v>
      </c>
      <c r="B14" s="4">
        <v>2030</v>
      </c>
      <c r="C14" s="4" t="s">
        <v>7</v>
      </c>
      <c r="D14" s="14">
        <f>kb_measures_flood!E8</f>
        <v>43.597700000000003</v>
      </c>
      <c r="E14" s="9">
        <f>kb_measures_flood!E28</f>
        <v>378.98390000000001</v>
      </c>
      <c r="F14" s="14">
        <f>hydro_2!B15</f>
        <v>1.1649161952490203</v>
      </c>
      <c r="G14" s="14">
        <f>hydro_2!C15</f>
        <v>-9.1518981739629908</v>
      </c>
      <c r="H14" s="14">
        <f>hydro_2!D15</f>
        <v>-8.7261157099210038</v>
      </c>
    </row>
    <row r="15" spans="1:8" x14ac:dyDescent="0.25">
      <c r="A15" s="5" t="s">
        <v>11</v>
      </c>
      <c r="B15" s="5">
        <v>2030</v>
      </c>
      <c r="C15" s="5" t="s">
        <v>8</v>
      </c>
      <c r="D15" s="15">
        <f>kb_measures_flood!E9</f>
        <v>44.117899999999999</v>
      </c>
      <c r="E15" s="10">
        <f>kb_measures_flood!E29</f>
        <v>366.10149999999999</v>
      </c>
      <c r="F15" s="15">
        <f>hydro_2!L15</f>
        <v>1.8071733900460174</v>
      </c>
      <c r="G15" s="15">
        <f>hydro_2!M15</f>
        <v>-8.061081959177983</v>
      </c>
      <c r="H15" s="15">
        <f>hydro_2!N15</f>
        <v>-7.7730111612160044</v>
      </c>
    </row>
    <row r="16" spans="1:8" x14ac:dyDescent="0.25">
      <c r="A16" s="4" t="s">
        <v>12</v>
      </c>
      <c r="B16" s="4">
        <v>2030</v>
      </c>
      <c r="C16" s="4" t="s">
        <v>7</v>
      </c>
      <c r="D16" s="14">
        <f>kb_measures_flood!E10</f>
        <v>43.816699999999997</v>
      </c>
      <c r="E16" s="9">
        <f>kb_measures_flood!E30</f>
        <v>290.60770000000002</v>
      </c>
      <c r="F16" s="14">
        <f>hydro_2!B16</f>
        <v>3.2084950395030205</v>
      </c>
      <c r="G16" s="14">
        <f>hydro_2!C16</f>
        <v>-3.4856037364289989</v>
      </c>
      <c r="H16" s="14">
        <f>hydro_2!D16</f>
        <v>-4.1141333032620082</v>
      </c>
    </row>
    <row r="17" spans="1:8" ht="15.75" thickBot="1" x14ac:dyDescent="0.3">
      <c r="A17" s="6" t="s">
        <v>12</v>
      </c>
      <c r="B17" s="6">
        <v>2030</v>
      </c>
      <c r="C17" s="6" t="s">
        <v>8</v>
      </c>
      <c r="D17" s="16">
        <f>kb_measures_flood!E11</f>
        <v>41.909300000000002</v>
      </c>
      <c r="E17" s="11">
        <f>kb_measures_flood!E31</f>
        <v>298.79259999999999</v>
      </c>
      <c r="F17" s="16">
        <f>hydro_2!L16</f>
        <v>1.7357651623410106</v>
      </c>
      <c r="G17" s="16">
        <f>hydro_2!M16</f>
        <v>-5.6527821443199855</v>
      </c>
      <c r="H17" s="16">
        <f>hydro_2!N16</f>
        <v>-5.551410976947011</v>
      </c>
    </row>
    <row r="18" spans="1:8" x14ac:dyDescent="0.25">
      <c r="A18" s="4" t="s">
        <v>6</v>
      </c>
      <c r="B18" s="4">
        <v>2070</v>
      </c>
      <c r="C18" s="4" t="s">
        <v>7</v>
      </c>
      <c r="D18" s="14">
        <f>kb_measures_flood!E12</f>
        <v>38.167400000000001</v>
      </c>
      <c r="E18" s="9">
        <f>kb_measures_flood!E32</f>
        <v>242.95959999999999</v>
      </c>
      <c r="F18" s="14">
        <f>hydro_2!G12</f>
        <v>2.3185953444450149</v>
      </c>
      <c r="G18" s="14">
        <f>hydro_2!H12</f>
        <v>-4.6632605938769984</v>
      </c>
      <c r="H18" s="14">
        <f>hydro_2!I12</f>
        <v>-4.8851646615100037</v>
      </c>
    </row>
    <row r="19" spans="1:8" x14ac:dyDescent="0.25">
      <c r="A19" s="5" t="s">
        <v>6</v>
      </c>
      <c r="B19" s="5">
        <v>2070</v>
      </c>
      <c r="C19" s="5" t="s">
        <v>8</v>
      </c>
      <c r="D19" s="15">
        <f>kb_measures_flood!E13</f>
        <v>40.704599999999999</v>
      </c>
      <c r="E19" s="10">
        <f>kb_measures_flood!E33</f>
        <v>253.58959999999999</v>
      </c>
      <c r="F19" s="15">
        <f>hydro_2!Q12</f>
        <v>3.2096597982770163</v>
      </c>
      <c r="G19" s="15">
        <f>hydro_2!R12</f>
        <v>-1.805889948274995</v>
      </c>
      <c r="H19" s="15">
        <f>hydro_2!S12</f>
        <v>-2.0601272105380133</v>
      </c>
    </row>
    <row r="20" spans="1:8" x14ac:dyDescent="0.25">
      <c r="A20" s="4" t="s">
        <v>9</v>
      </c>
      <c r="B20" s="4">
        <v>2070</v>
      </c>
      <c r="C20" s="4" t="s">
        <v>7</v>
      </c>
      <c r="D20" s="14">
        <f>kb_measures_flood!E14</f>
        <v>45.039700000000003</v>
      </c>
      <c r="E20" s="9">
        <f>kb_measures_flood!E34</f>
        <v>419.38670000000002</v>
      </c>
      <c r="F20" s="14">
        <f>hydro_2!G13</f>
        <v>1.6799715797880026</v>
      </c>
      <c r="G20" s="14">
        <f>hydro_2!H13</f>
        <v>-7.3245057282459811</v>
      </c>
      <c r="H20" s="14">
        <f>hydro_2!I13</f>
        <v>-6.8132164774640103</v>
      </c>
    </row>
    <row r="21" spans="1:8" x14ac:dyDescent="0.25">
      <c r="A21" s="5" t="s">
        <v>9</v>
      </c>
      <c r="B21" s="5">
        <v>2070</v>
      </c>
      <c r="C21" s="5" t="s">
        <v>8</v>
      </c>
      <c r="D21" s="15">
        <f>kb_measures_flood!E15</f>
        <v>45.943199999999997</v>
      </c>
      <c r="E21" s="10">
        <f>kb_measures_flood!E35</f>
        <v>366.60509999999999</v>
      </c>
      <c r="F21" s="15">
        <f>hydro_2!Q13</f>
        <v>2.3476766619430123</v>
      </c>
      <c r="G21" s="15">
        <f>hydro_2!R13</f>
        <v>-7.0265651013729951</v>
      </c>
      <c r="H21" s="15">
        <f>hydro_2!S13</f>
        <v>-6.9692360894190131</v>
      </c>
    </row>
    <row r="22" spans="1:8" x14ac:dyDescent="0.25">
      <c r="A22" s="4" t="s">
        <v>10</v>
      </c>
      <c r="B22" s="4">
        <v>2070</v>
      </c>
      <c r="C22" s="4" t="s">
        <v>7</v>
      </c>
      <c r="D22" s="14">
        <f>kb_measures_flood!E16</f>
        <v>34.389000000000003</v>
      </c>
      <c r="E22" s="9">
        <f>kb_measures_flood!E36</f>
        <v>226.26179999999999</v>
      </c>
      <c r="F22" s="14">
        <f>hydro_2!G14</f>
        <v>2.6515044970540202</v>
      </c>
      <c r="G22" s="14">
        <f>hydro_2!H14</f>
        <v>-7.5006583725970017</v>
      </c>
      <c r="H22" s="14">
        <f>hydro_2!I14</f>
        <v>-7.3437954999550072</v>
      </c>
    </row>
    <row r="23" spans="1:8" x14ac:dyDescent="0.25">
      <c r="A23" s="5" t="s">
        <v>10</v>
      </c>
      <c r="B23" s="5">
        <v>2070</v>
      </c>
      <c r="C23" s="5" t="s">
        <v>8</v>
      </c>
      <c r="D23" s="15">
        <f>kb_measures_flood!E17</f>
        <v>36.478999999999999</v>
      </c>
      <c r="E23" s="10">
        <f>kb_measures_flood!E37</f>
        <v>249.4562</v>
      </c>
      <c r="F23" s="15">
        <f>hydro_2!Q14</f>
        <v>1.2352744917840255</v>
      </c>
      <c r="G23" s="15">
        <f>hydro_2!R14</f>
        <v>-8.0832569966949848</v>
      </c>
      <c r="H23" s="15">
        <f>hydro_2!S14</f>
        <v>-7.759253996681025</v>
      </c>
    </row>
    <row r="24" spans="1:8" x14ac:dyDescent="0.25">
      <c r="A24" s="4" t="s">
        <v>11</v>
      </c>
      <c r="B24" s="4">
        <v>2070</v>
      </c>
      <c r="C24" s="4" t="s">
        <v>7</v>
      </c>
      <c r="D24" s="14">
        <f>kb_measures_flood!E18</f>
        <v>43.561199999999999</v>
      </c>
      <c r="E24" s="9">
        <f>kb_measures_flood!E38</f>
        <v>447.80410000000001</v>
      </c>
      <c r="F24" s="14">
        <f>hydro_2!G15</f>
        <v>-2.4370183628449809</v>
      </c>
      <c r="G24" s="14">
        <f>hydro_2!H15</f>
        <v>-14.742686233162004</v>
      </c>
      <c r="H24" s="14">
        <f>hydro_2!I15</f>
        <v>-13.758314442057014</v>
      </c>
    </row>
    <row r="25" spans="1:8" x14ac:dyDescent="0.25">
      <c r="A25" s="5" t="s">
        <v>11</v>
      </c>
      <c r="B25" s="5">
        <v>2070</v>
      </c>
      <c r="C25" s="5" t="s">
        <v>8</v>
      </c>
      <c r="D25" s="15">
        <f>kb_measures_flood!E19</f>
        <v>43.926299999999998</v>
      </c>
      <c r="E25" s="10">
        <f>kb_measures_flood!E39</f>
        <v>448.07049999999998</v>
      </c>
      <c r="F25" s="15">
        <f>hydro_2!Q15</f>
        <v>-3.6376313217279801</v>
      </c>
      <c r="G25" s="15">
        <f>hydro_2!R15</f>
        <v>-17.024693317878985</v>
      </c>
      <c r="H25" s="15">
        <f>hydro_2!S15</f>
        <v>-15.827026983257014</v>
      </c>
    </row>
    <row r="26" spans="1:8" x14ac:dyDescent="0.25">
      <c r="A26" s="4" t="s">
        <v>12</v>
      </c>
      <c r="B26" s="4">
        <v>2070</v>
      </c>
      <c r="C26" s="4" t="s">
        <v>7</v>
      </c>
      <c r="D26" s="14">
        <f>kb_measures_flood!E20</f>
        <v>42.173999999999999</v>
      </c>
      <c r="E26" s="9">
        <f>kb_measures_flood!E40</f>
        <v>359.1891</v>
      </c>
      <c r="F26" s="14">
        <f>hydro_2!G16</f>
        <v>0.14757765253401089</v>
      </c>
      <c r="G26" s="14">
        <f>hydro_2!H16</f>
        <v>-10.330460225226005</v>
      </c>
      <c r="H26" s="14">
        <f>hydro_2!I16</f>
        <v>-9.9750997682290006</v>
      </c>
    </row>
    <row r="27" spans="1:8" ht="15.75" thickBot="1" x14ac:dyDescent="0.3">
      <c r="A27" s="6" t="s">
        <v>12</v>
      </c>
      <c r="B27" s="6">
        <v>2070</v>
      </c>
      <c r="C27" s="6" t="s">
        <v>8</v>
      </c>
      <c r="D27" s="16">
        <f>kb_measures_flood!E21</f>
        <v>41.471200000000003</v>
      </c>
      <c r="E27" s="11">
        <f>kb_measures_flood!E41</f>
        <v>311.38830000000002</v>
      </c>
      <c r="F27" s="16">
        <f>hydro_2!Q16</f>
        <v>2.1875452705980081</v>
      </c>
      <c r="G27" s="16">
        <f>hydro_2!R16</f>
        <v>-7.1765759824689894</v>
      </c>
      <c r="H27" s="16">
        <f>hydro_2!S16</f>
        <v>-7.1063215755260103</v>
      </c>
    </row>
    <row r="28" spans="1:8" ht="15.75" thickBot="1" x14ac:dyDescent="0.3">
      <c r="D28" s="12"/>
      <c r="E28" s="12"/>
      <c r="F28" s="12"/>
      <c r="G28" s="12"/>
      <c r="H28" s="12"/>
    </row>
    <row r="29" spans="1:8" ht="36" customHeight="1" x14ac:dyDescent="0.25">
      <c r="A29" s="36" t="s">
        <v>0</v>
      </c>
      <c r="B29" s="36" t="s">
        <v>1</v>
      </c>
      <c r="C29" s="29" t="s">
        <v>2</v>
      </c>
      <c r="D29" s="40" t="s">
        <v>128</v>
      </c>
      <c r="E29" s="40" t="s">
        <v>127</v>
      </c>
      <c r="F29" s="40" t="s">
        <v>57</v>
      </c>
      <c r="G29" s="40" t="s">
        <v>58</v>
      </c>
      <c r="H29" s="40" t="s">
        <v>59</v>
      </c>
    </row>
    <row r="30" spans="1:8" ht="54" customHeight="1" thickBot="1" x14ac:dyDescent="0.3">
      <c r="A30" s="37"/>
      <c r="B30" s="37"/>
      <c r="C30" s="30" t="s">
        <v>3</v>
      </c>
      <c r="D30" s="41"/>
      <c r="E30" s="41"/>
      <c r="F30" s="41"/>
      <c r="G30" s="41"/>
      <c r="H30" s="41"/>
    </row>
    <row r="31" spans="1:8" x14ac:dyDescent="0.25">
      <c r="A31" s="3" t="s">
        <v>4</v>
      </c>
      <c r="B31" s="3" t="s">
        <v>4</v>
      </c>
      <c r="C31" s="3" t="s">
        <v>5</v>
      </c>
      <c r="D31" s="13">
        <f>kb_measures_flood!M2</f>
        <v>44.117899999999999</v>
      </c>
      <c r="E31" s="8">
        <f>kb_measures_flood!M22</f>
        <v>224.4786</v>
      </c>
      <c r="F31" s="21">
        <f>hydro_2!B27</f>
        <v>465.00671031024604</v>
      </c>
      <c r="G31" s="21">
        <f>hydro_2!C27</f>
        <v>472.38886693557902</v>
      </c>
      <c r="H31" s="21">
        <f>hydro_2!D27</f>
        <v>470.39255834987898</v>
      </c>
    </row>
    <row r="32" spans="1:8" x14ac:dyDescent="0.25">
      <c r="A32" s="4" t="s">
        <v>6</v>
      </c>
      <c r="B32" s="4">
        <v>2030</v>
      </c>
      <c r="C32" s="4" t="s">
        <v>7</v>
      </c>
      <c r="D32" s="14">
        <f>kb_measures_flood!L2</f>
        <v>41.453000000000003</v>
      </c>
      <c r="E32" s="9">
        <f>kb_measures_flood!L22</f>
        <v>218.48929999999999</v>
      </c>
      <c r="F32" s="14">
        <f>hydro_2!B28</f>
        <v>5.0534277131809802</v>
      </c>
      <c r="G32" s="14">
        <f>hydro_2!C28</f>
        <v>1.9986387379370001</v>
      </c>
      <c r="H32" s="14">
        <f>hydro_2!D28</f>
        <v>1.5724822081819809</v>
      </c>
    </row>
    <row r="33" spans="1:8" x14ac:dyDescent="0.25">
      <c r="A33" s="5" t="s">
        <v>6</v>
      </c>
      <c r="B33" s="5">
        <v>2030</v>
      </c>
      <c r="C33" s="5" t="s">
        <v>8</v>
      </c>
      <c r="D33" s="15">
        <f>kb_measures_flood!L3</f>
        <v>40.184399999999997</v>
      </c>
      <c r="E33" s="10">
        <f>kb_measures_flood!L23</f>
        <v>221.32329999999999</v>
      </c>
      <c r="F33" s="15">
        <f>hydro_2!L28</f>
        <v>4.1738820131400018</v>
      </c>
      <c r="G33" s="15">
        <f>hydro_2!M28</f>
        <v>1.2317835779590212</v>
      </c>
      <c r="H33" s="15">
        <f>hydro_2!N28</f>
        <v>0.74664224992699246</v>
      </c>
    </row>
    <row r="34" spans="1:8" x14ac:dyDescent="0.25">
      <c r="A34" s="4" t="s">
        <v>9</v>
      </c>
      <c r="B34" s="4">
        <v>2030</v>
      </c>
      <c r="C34" s="4" t="s">
        <v>7</v>
      </c>
      <c r="D34" s="14">
        <f>kb_measures_flood!L4</f>
        <v>45.550800000000002</v>
      </c>
      <c r="E34" s="9">
        <f>kb_measures_flood!L24</f>
        <v>317.86759999999998</v>
      </c>
      <c r="F34" s="14">
        <f>hydro_2!B29</f>
        <v>3.0366526838230072</v>
      </c>
      <c r="G34" s="14">
        <f>hydro_2!C29</f>
        <v>-3.2136980704229927</v>
      </c>
      <c r="H34" s="14">
        <f>hydro_2!D29</f>
        <v>-3.2190692359160096</v>
      </c>
    </row>
    <row r="35" spans="1:8" x14ac:dyDescent="0.25">
      <c r="A35" s="5" t="s">
        <v>9</v>
      </c>
      <c r="B35" s="5">
        <v>2030</v>
      </c>
      <c r="C35" s="5" t="s">
        <v>8</v>
      </c>
      <c r="D35" s="15">
        <f>kb_measures_flood!L5</f>
        <v>46.216999999999999</v>
      </c>
      <c r="E35" s="10">
        <f>kb_measures_flood!L25</f>
        <v>334.2088</v>
      </c>
      <c r="F35" s="15">
        <f>hydro_2!L29</f>
        <v>3.0017856206380031</v>
      </c>
      <c r="G35" s="15">
        <f>hydro_2!M29</f>
        <v>-4.0413138551449777</v>
      </c>
      <c r="H35" s="15">
        <f>hydro_2!N29</f>
        <v>-4.3860555089450202</v>
      </c>
    </row>
    <row r="36" spans="1:8" x14ac:dyDescent="0.25">
      <c r="A36" s="4" t="s">
        <v>10</v>
      </c>
      <c r="B36" s="4">
        <v>2030</v>
      </c>
      <c r="C36" s="4" t="s">
        <v>7</v>
      </c>
      <c r="D36" s="14">
        <f>kb_measures_flood!L6</f>
        <v>37.884500000000003</v>
      </c>
      <c r="E36" s="9">
        <f>kb_measures_flood!L26</f>
        <v>231.60169999999999</v>
      </c>
      <c r="F36" s="14">
        <f>hydro_2!B30</f>
        <v>4.5605929511939962</v>
      </c>
      <c r="G36" s="14">
        <f>hydro_2!C30</f>
        <v>-2.657632163689982</v>
      </c>
      <c r="H36" s="14">
        <f>hydro_2!D30</f>
        <v>-3.015482199140024</v>
      </c>
    </row>
    <row r="37" spans="1:8" x14ac:dyDescent="0.25">
      <c r="A37" s="5" t="s">
        <v>10</v>
      </c>
      <c r="B37" s="5">
        <v>2030</v>
      </c>
      <c r="C37" s="5" t="s">
        <v>8</v>
      </c>
      <c r="D37" s="15">
        <f>kb_measures_flood!L7</f>
        <v>38.213000000000001</v>
      </c>
      <c r="E37" s="10">
        <f>kb_measures_flood!L27</f>
        <v>215.31639999999999</v>
      </c>
      <c r="F37" s="15">
        <f>hydro_2!L30</f>
        <v>4.4682203726970044</v>
      </c>
      <c r="G37" s="15">
        <f>hydro_2!M30</f>
        <v>-2.0068228194169819</v>
      </c>
      <c r="H37" s="15">
        <f>hydro_2!N30</f>
        <v>-2.1666789741790069</v>
      </c>
    </row>
    <row r="38" spans="1:8" x14ac:dyDescent="0.25">
      <c r="A38" s="4" t="s">
        <v>11</v>
      </c>
      <c r="B38" s="4">
        <v>2030</v>
      </c>
      <c r="C38" s="4" t="s">
        <v>7</v>
      </c>
      <c r="D38" s="14">
        <f>kb_measures_flood!L8</f>
        <v>43.597700000000003</v>
      </c>
      <c r="E38" s="9">
        <f>kb_measures_flood!L28</f>
        <v>378.98390000000001</v>
      </c>
      <c r="F38" s="14">
        <f>hydro_2!B31</f>
        <v>1.8997345396229832</v>
      </c>
      <c r="G38" s="14">
        <f>hydro_2!C31</f>
        <v>-8.1787402141089842</v>
      </c>
      <c r="H38" s="14">
        <f>hydro_2!D31</f>
        <v>-7.9001975891890197</v>
      </c>
    </row>
    <row r="39" spans="1:8" x14ac:dyDescent="0.25">
      <c r="A39" s="5" t="s">
        <v>11</v>
      </c>
      <c r="B39" s="5">
        <v>2030</v>
      </c>
      <c r="C39" s="5" t="s">
        <v>8</v>
      </c>
      <c r="D39" s="15">
        <f>kb_measures_flood!L9</f>
        <v>44.117899999999999</v>
      </c>
      <c r="E39" s="10">
        <f>kb_measures_flood!L29</f>
        <v>366.10149999999999</v>
      </c>
      <c r="F39" s="15">
        <f>hydro_2!L31</f>
        <v>2.5550507838129874</v>
      </c>
      <c r="G39" s="15">
        <f>hydro_2!M31</f>
        <v>-7.0776852976089799</v>
      </c>
      <c r="H39" s="15">
        <f>hydro_2!N31</f>
        <v>-6.953285133422014</v>
      </c>
    </row>
    <row r="40" spans="1:8" x14ac:dyDescent="0.25">
      <c r="A40" s="4" t="s">
        <v>12</v>
      </c>
      <c r="B40" s="4">
        <v>2030</v>
      </c>
      <c r="C40" s="4" t="s">
        <v>7</v>
      </c>
      <c r="D40" s="14">
        <f>kb_measures_flood!L10</f>
        <v>43.816699999999997</v>
      </c>
      <c r="E40" s="9">
        <f>kb_measures_flood!L30</f>
        <v>290.60770000000002</v>
      </c>
      <c r="F40" s="14">
        <f>hydro_2!B32</f>
        <v>3.8953515593709938</v>
      </c>
      <c r="G40" s="14">
        <f>hydro_2!C32</f>
        <v>-2.5821942299749878</v>
      </c>
      <c r="H40" s="14">
        <f>hydro_2!D32</f>
        <v>-3.357395911171011</v>
      </c>
    </row>
    <row r="41" spans="1:8" ht="15.75" thickBot="1" x14ac:dyDescent="0.3">
      <c r="A41" s="6" t="s">
        <v>12</v>
      </c>
      <c r="B41" s="6">
        <v>2030</v>
      </c>
      <c r="C41" s="6" t="s">
        <v>8</v>
      </c>
      <c r="D41" s="16">
        <f>kb_measures_flood!L11</f>
        <v>41.909300000000002</v>
      </c>
      <c r="E41" s="11">
        <f>kb_measures_flood!L31</f>
        <v>298.79259999999999</v>
      </c>
      <c r="F41" s="16">
        <f>hydro_2!L32</f>
        <v>2.4554038494150063</v>
      </c>
      <c r="G41" s="16">
        <f>hydro_2!M32</f>
        <v>-4.7178835741389946</v>
      </c>
      <c r="H41" s="16">
        <f>hydro_2!N32</f>
        <v>-4.7678586207670151</v>
      </c>
    </row>
    <row r="42" spans="1:8" x14ac:dyDescent="0.25">
      <c r="A42" s="4" t="s">
        <v>6</v>
      </c>
      <c r="B42" s="4">
        <v>2070</v>
      </c>
      <c r="C42" s="4" t="s">
        <v>7</v>
      </c>
      <c r="D42" s="14">
        <f>kb_measures_flood!L12</f>
        <v>38.167400000000001</v>
      </c>
      <c r="E42" s="9">
        <f>kb_measures_flood!L32</f>
        <v>242.95959999999999</v>
      </c>
      <c r="F42" s="14">
        <f>hydro_2!G28</f>
        <v>3.181585879383988</v>
      </c>
      <c r="G42" s="14">
        <f>hydro_2!H28</f>
        <v>-3.5986272275949887</v>
      </c>
      <c r="H42" s="14">
        <f>hydro_2!I28</f>
        <v>-3.9660016320620173</v>
      </c>
    </row>
    <row r="43" spans="1:8" x14ac:dyDescent="0.25">
      <c r="A43" s="5" t="s">
        <v>6</v>
      </c>
      <c r="B43" s="5">
        <v>2070</v>
      </c>
      <c r="C43" s="5" t="s">
        <v>8</v>
      </c>
      <c r="D43" s="15">
        <f>kb_measures_flood!L13</f>
        <v>40.704599999999999</v>
      </c>
      <c r="E43" s="10">
        <f>kb_measures_flood!L33</f>
        <v>253.58959999999999</v>
      </c>
      <c r="F43" s="15">
        <f>hydro_2!Q28</f>
        <v>3.9315156970739906</v>
      </c>
      <c r="G43" s="15">
        <f>hydro_2!R28</f>
        <v>-0.88581969072697575</v>
      </c>
      <c r="H43" s="15">
        <f>hydro_2!S28</f>
        <v>-1.2949189533800052</v>
      </c>
    </row>
    <row r="44" spans="1:8" x14ac:dyDescent="0.25">
      <c r="A44" s="4" t="s">
        <v>9</v>
      </c>
      <c r="B44" s="4">
        <v>2070</v>
      </c>
      <c r="C44" s="4" t="s">
        <v>7</v>
      </c>
      <c r="D44" s="14">
        <f>kb_measures_flood!L14</f>
        <v>45.039700000000003</v>
      </c>
      <c r="E44" s="9">
        <f>kb_measures_flood!L34</f>
        <v>419.38670000000002</v>
      </c>
      <c r="F44" s="14">
        <f>hydro_2!G29</f>
        <v>2.498315089840986</v>
      </c>
      <c r="G44" s="14">
        <f>hydro_2!H29</f>
        <v>-6.2779021148179766</v>
      </c>
      <c r="H44" s="14">
        <f>hydro_2!I29</f>
        <v>-5.9319106915050099</v>
      </c>
    </row>
    <row r="45" spans="1:8" x14ac:dyDescent="0.25">
      <c r="A45" s="5" t="s">
        <v>9</v>
      </c>
      <c r="B45" s="5">
        <v>2070</v>
      </c>
      <c r="C45" s="5" t="s">
        <v>8</v>
      </c>
      <c r="D45" s="15">
        <f>kb_measures_flood!L15</f>
        <v>45.943199999999997</v>
      </c>
      <c r="E45" s="10">
        <f>kb_measures_flood!L35</f>
        <v>366.60509999999999</v>
      </c>
      <c r="F45" s="15">
        <f>hydro_2!Q29</f>
        <v>3.0423896097750003</v>
      </c>
      <c r="G45" s="15">
        <f>hydro_2!R29</f>
        <v>-6.0964380737859756</v>
      </c>
      <c r="H45" s="15">
        <f>hydro_2!S29</f>
        <v>-6.1881693902130053</v>
      </c>
    </row>
    <row r="46" spans="1:8" x14ac:dyDescent="0.25">
      <c r="A46" s="4" t="s">
        <v>10</v>
      </c>
      <c r="B46" s="4">
        <v>2070</v>
      </c>
      <c r="C46" s="4" t="s">
        <v>7</v>
      </c>
      <c r="D46" s="14">
        <f>kb_measures_flood!L16</f>
        <v>34.389000000000003</v>
      </c>
      <c r="E46" s="9">
        <f>kb_measures_flood!L36</f>
        <v>226.26179999999999</v>
      </c>
      <c r="F46" s="14">
        <f>hydro_2!G30</f>
        <v>3.6733484867249899</v>
      </c>
      <c r="G46" s="14">
        <f>hydro_2!H30</f>
        <v>-6.2889558091409867</v>
      </c>
      <c r="H46" s="14">
        <f>hydro_2!I30</f>
        <v>-6.3134794833580088</v>
      </c>
    </row>
    <row r="47" spans="1:8" x14ac:dyDescent="0.25">
      <c r="A47" s="5" t="s">
        <v>10</v>
      </c>
      <c r="B47" s="5">
        <v>2070</v>
      </c>
      <c r="C47" s="5" t="s">
        <v>8</v>
      </c>
      <c r="D47" s="15">
        <f>kb_measures_flood!L17</f>
        <v>36.478999999999999</v>
      </c>
      <c r="E47" s="10">
        <f>kb_measures_flood!L37</f>
        <v>249.4562</v>
      </c>
      <c r="F47" s="15">
        <f>hydro_2!Q30</f>
        <v>2.2430940521279865</v>
      </c>
      <c r="G47" s="15">
        <f>hydro_2!R30</f>
        <v>-6.8867185966079774</v>
      </c>
      <c r="H47" s="15">
        <f>hydro_2!S30</f>
        <v>-6.7306746125800032</v>
      </c>
    </row>
    <row r="48" spans="1:8" x14ac:dyDescent="0.25">
      <c r="A48" s="4" t="s">
        <v>11</v>
      </c>
      <c r="B48" s="4">
        <v>2070</v>
      </c>
      <c r="C48" s="4" t="s">
        <v>7</v>
      </c>
      <c r="D48" s="14">
        <f>kb_measures_flood!L18</f>
        <v>43.561199999999999</v>
      </c>
      <c r="E48" s="9">
        <f>kb_measures_flood!L38</f>
        <v>447.80410000000001</v>
      </c>
      <c r="F48" s="14">
        <f>hydro_2!G31</f>
        <v>-1.6087320919450008</v>
      </c>
      <c r="G48" s="14">
        <f>hydro_2!H31</f>
        <v>-13.638635420915989</v>
      </c>
      <c r="H48" s="14">
        <f>hydro_2!I31</f>
        <v>-12.828465510883007</v>
      </c>
    </row>
    <row r="49" spans="1:8" x14ac:dyDescent="0.25">
      <c r="A49" s="5" t="s">
        <v>11</v>
      </c>
      <c r="B49" s="5">
        <v>2070</v>
      </c>
      <c r="C49" s="5" t="s">
        <v>8</v>
      </c>
      <c r="D49" s="15">
        <f>kb_measures_flood!L19</f>
        <v>43.926299999999998</v>
      </c>
      <c r="E49" s="10">
        <f>kb_measures_flood!L39</f>
        <v>448.07049999999998</v>
      </c>
      <c r="F49" s="15">
        <f>hydro_2!Q31</f>
        <v>-2.6133257082809962</v>
      </c>
      <c r="G49" s="15">
        <f>hydro_2!R31</f>
        <v>-15.728948828459977</v>
      </c>
      <c r="H49" s="15">
        <f>hydro_2!S31</f>
        <v>-14.730923591264002</v>
      </c>
    </row>
    <row r="50" spans="1:8" x14ac:dyDescent="0.25">
      <c r="A50" s="4" t="s">
        <v>12</v>
      </c>
      <c r="B50" s="4">
        <v>2070</v>
      </c>
      <c r="C50" s="4" t="s">
        <v>7</v>
      </c>
      <c r="D50" s="14">
        <f>kb_measures_flood!L20</f>
        <v>42.173999999999999</v>
      </c>
      <c r="E50" s="9">
        <f>kb_measures_flood!L40</f>
        <v>359.1891</v>
      </c>
      <c r="F50" s="14">
        <f>hydro_2!G32</f>
        <v>0.93233935800398626</v>
      </c>
      <c r="G50" s="14">
        <f>hydro_2!H32</f>
        <v>-9.3054633584600026</v>
      </c>
      <c r="H50" s="14">
        <f>hydro_2!I32</f>
        <v>-9.1004798139640002</v>
      </c>
    </row>
    <row r="51" spans="1:8" ht="15.75" thickBot="1" x14ac:dyDescent="0.3">
      <c r="A51" s="6" t="s">
        <v>12</v>
      </c>
      <c r="B51" s="6">
        <v>2070</v>
      </c>
      <c r="C51" s="6" t="s">
        <v>8</v>
      </c>
      <c r="D51" s="16">
        <f>kb_measures_flood!L21</f>
        <v>41.471200000000003</v>
      </c>
      <c r="E51" s="11">
        <f>kb_measures_flood!L41</f>
        <v>311.38830000000002</v>
      </c>
      <c r="F51" s="16">
        <f>hydro_2!Q32</f>
        <v>2.9630858873409807</v>
      </c>
      <c r="G51" s="16">
        <f>hydro_2!R32</f>
        <v>-6.1670476717189899</v>
      </c>
      <c r="H51" s="16">
        <f>hydro_2!S32</f>
        <v>-6.2462658082060045</v>
      </c>
    </row>
  </sheetData>
  <mergeCells count="14">
    <mergeCell ref="H29:H30"/>
    <mergeCell ref="F29:F30"/>
    <mergeCell ref="G29:G30"/>
    <mergeCell ref="A29:A30"/>
    <mergeCell ref="B29:B30"/>
    <mergeCell ref="D29:D30"/>
    <mergeCell ref="E29:E30"/>
    <mergeCell ref="G5:G6"/>
    <mergeCell ref="H5:H6"/>
    <mergeCell ref="A5:A6"/>
    <mergeCell ref="B5:B6"/>
    <mergeCell ref="D5:D6"/>
    <mergeCell ref="E5:E6"/>
    <mergeCell ref="F5:F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41"/>
  <sheetViews>
    <sheetView workbookViewId="0">
      <selection activeCell="H1" sqref="H1:M41"/>
    </sheetView>
  </sheetViews>
  <sheetFormatPr defaultRowHeight="15" x14ac:dyDescent="0.25"/>
  <cols>
    <col min="1" max="1" width="42.140625" bestFit="1" customWidth="1"/>
    <col min="6" max="6" width="10.140625" bestFit="1" customWidth="1"/>
    <col min="8" max="8" width="42.14062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124</v>
      </c>
      <c r="B2" t="s">
        <v>19</v>
      </c>
      <c r="C2">
        <v>2030</v>
      </c>
      <c r="D2" t="s">
        <v>20</v>
      </c>
      <c r="E2">
        <v>41.453000000000003</v>
      </c>
      <c r="F2">
        <v>44.117899999999999</v>
      </c>
      <c r="H2" t="s">
        <v>124</v>
      </c>
      <c r="I2" t="s">
        <v>19</v>
      </c>
      <c r="J2">
        <v>2030</v>
      </c>
      <c r="K2" t="s">
        <v>20</v>
      </c>
      <c r="L2">
        <v>41.453000000000003</v>
      </c>
      <c r="M2">
        <v>44.117899999999999</v>
      </c>
    </row>
    <row r="3" spans="1:13" x14ac:dyDescent="0.25">
      <c r="A3" t="s">
        <v>124</v>
      </c>
      <c r="B3" t="s">
        <v>19</v>
      </c>
      <c r="C3">
        <v>2030</v>
      </c>
      <c r="D3" t="s">
        <v>21</v>
      </c>
      <c r="E3">
        <v>40.184399999999997</v>
      </c>
      <c r="F3">
        <v>44.117899999999999</v>
      </c>
      <c r="H3" t="s">
        <v>124</v>
      </c>
      <c r="I3" t="s">
        <v>19</v>
      </c>
      <c r="J3">
        <v>2030</v>
      </c>
      <c r="K3" t="s">
        <v>21</v>
      </c>
      <c r="L3">
        <v>40.184399999999997</v>
      </c>
      <c r="M3">
        <v>44.117899999999999</v>
      </c>
    </row>
    <row r="4" spans="1:13" x14ac:dyDescent="0.25">
      <c r="A4" t="s">
        <v>124</v>
      </c>
      <c r="B4" t="s">
        <v>22</v>
      </c>
      <c r="C4">
        <v>2030</v>
      </c>
      <c r="D4" t="s">
        <v>20</v>
      </c>
      <c r="E4">
        <v>45.550800000000002</v>
      </c>
      <c r="F4">
        <v>44.117899999999999</v>
      </c>
      <c r="H4" t="s">
        <v>124</v>
      </c>
      <c r="I4" t="s">
        <v>22</v>
      </c>
      <c r="J4">
        <v>2030</v>
      </c>
      <c r="K4" t="s">
        <v>20</v>
      </c>
      <c r="L4">
        <v>45.550800000000002</v>
      </c>
      <c r="M4">
        <v>44.117899999999999</v>
      </c>
    </row>
    <row r="5" spans="1:13" x14ac:dyDescent="0.25">
      <c r="A5" t="s">
        <v>124</v>
      </c>
      <c r="B5" t="s">
        <v>22</v>
      </c>
      <c r="C5">
        <v>2030</v>
      </c>
      <c r="D5" t="s">
        <v>21</v>
      </c>
      <c r="E5">
        <v>46.216999999999999</v>
      </c>
      <c r="F5">
        <v>44.117899999999999</v>
      </c>
      <c r="H5" t="s">
        <v>124</v>
      </c>
      <c r="I5" t="s">
        <v>22</v>
      </c>
      <c r="J5">
        <v>2030</v>
      </c>
      <c r="K5" t="s">
        <v>21</v>
      </c>
      <c r="L5">
        <v>46.216999999999999</v>
      </c>
      <c r="M5">
        <v>44.117899999999999</v>
      </c>
    </row>
    <row r="6" spans="1:13" x14ac:dyDescent="0.25">
      <c r="A6" t="s">
        <v>124</v>
      </c>
      <c r="B6" t="s">
        <v>23</v>
      </c>
      <c r="C6">
        <v>2030</v>
      </c>
      <c r="D6" t="s">
        <v>20</v>
      </c>
      <c r="E6">
        <v>37.884500000000003</v>
      </c>
      <c r="F6">
        <v>44.117899999999999</v>
      </c>
      <c r="H6" t="s">
        <v>124</v>
      </c>
      <c r="I6" t="s">
        <v>23</v>
      </c>
      <c r="J6">
        <v>2030</v>
      </c>
      <c r="K6" t="s">
        <v>20</v>
      </c>
      <c r="L6">
        <v>37.884500000000003</v>
      </c>
      <c r="M6">
        <v>44.117899999999999</v>
      </c>
    </row>
    <row r="7" spans="1:13" x14ac:dyDescent="0.25">
      <c r="A7" t="s">
        <v>124</v>
      </c>
      <c r="B7" t="s">
        <v>23</v>
      </c>
      <c r="C7">
        <v>2030</v>
      </c>
      <c r="D7" t="s">
        <v>21</v>
      </c>
      <c r="E7">
        <v>38.213000000000001</v>
      </c>
      <c r="F7">
        <v>44.117899999999999</v>
      </c>
      <c r="H7" t="s">
        <v>124</v>
      </c>
      <c r="I7" t="s">
        <v>23</v>
      </c>
      <c r="J7">
        <v>2030</v>
      </c>
      <c r="K7" t="s">
        <v>21</v>
      </c>
      <c r="L7">
        <v>38.213000000000001</v>
      </c>
      <c r="M7">
        <v>44.117899999999999</v>
      </c>
    </row>
    <row r="8" spans="1:13" x14ac:dyDescent="0.25">
      <c r="A8" t="s">
        <v>124</v>
      </c>
      <c r="B8" t="s">
        <v>24</v>
      </c>
      <c r="C8">
        <v>2030</v>
      </c>
      <c r="D8" t="s">
        <v>20</v>
      </c>
      <c r="E8">
        <v>43.597700000000003</v>
      </c>
      <c r="F8">
        <v>44.117899999999999</v>
      </c>
      <c r="H8" t="s">
        <v>124</v>
      </c>
      <c r="I8" t="s">
        <v>24</v>
      </c>
      <c r="J8">
        <v>2030</v>
      </c>
      <c r="K8" t="s">
        <v>20</v>
      </c>
      <c r="L8">
        <v>43.597700000000003</v>
      </c>
      <c r="M8">
        <v>44.117899999999999</v>
      </c>
    </row>
    <row r="9" spans="1:13" x14ac:dyDescent="0.25">
      <c r="A9" t="s">
        <v>124</v>
      </c>
      <c r="B9" t="s">
        <v>24</v>
      </c>
      <c r="C9">
        <v>2030</v>
      </c>
      <c r="D9" t="s">
        <v>21</v>
      </c>
      <c r="E9">
        <v>44.117899999999999</v>
      </c>
      <c r="F9">
        <v>44.117899999999999</v>
      </c>
      <c r="H9" t="s">
        <v>124</v>
      </c>
      <c r="I9" t="s">
        <v>24</v>
      </c>
      <c r="J9">
        <v>2030</v>
      </c>
      <c r="K9" t="s">
        <v>21</v>
      </c>
      <c r="L9">
        <v>44.117899999999999</v>
      </c>
      <c r="M9">
        <v>44.117899999999999</v>
      </c>
    </row>
    <row r="10" spans="1:13" x14ac:dyDescent="0.25">
      <c r="A10" t="s">
        <v>124</v>
      </c>
      <c r="B10" t="s">
        <v>25</v>
      </c>
      <c r="C10">
        <v>2030</v>
      </c>
      <c r="D10" t="s">
        <v>20</v>
      </c>
      <c r="E10">
        <v>43.816699999999997</v>
      </c>
      <c r="F10">
        <v>44.117899999999999</v>
      </c>
      <c r="H10" t="s">
        <v>124</v>
      </c>
      <c r="I10" t="s">
        <v>25</v>
      </c>
      <c r="J10">
        <v>2030</v>
      </c>
      <c r="K10" t="s">
        <v>20</v>
      </c>
      <c r="L10">
        <v>43.816699999999997</v>
      </c>
      <c r="M10">
        <v>44.117899999999999</v>
      </c>
    </row>
    <row r="11" spans="1:13" x14ac:dyDescent="0.25">
      <c r="A11" t="s">
        <v>124</v>
      </c>
      <c r="B11" t="s">
        <v>25</v>
      </c>
      <c r="C11">
        <v>2030</v>
      </c>
      <c r="D11" t="s">
        <v>21</v>
      </c>
      <c r="E11">
        <v>41.909300000000002</v>
      </c>
      <c r="F11">
        <v>44.117899999999999</v>
      </c>
      <c r="H11" t="s">
        <v>124</v>
      </c>
      <c r="I11" t="s">
        <v>25</v>
      </c>
      <c r="J11">
        <v>2030</v>
      </c>
      <c r="K11" t="s">
        <v>21</v>
      </c>
      <c r="L11">
        <v>41.909300000000002</v>
      </c>
      <c r="M11">
        <v>44.117899999999999</v>
      </c>
    </row>
    <row r="12" spans="1:13" x14ac:dyDescent="0.25">
      <c r="A12" t="s">
        <v>124</v>
      </c>
      <c r="B12" t="s">
        <v>19</v>
      </c>
      <c r="C12">
        <v>2070</v>
      </c>
      <c r="D12" t="s">
        <v>20</v>
      </c>
      <c r="E12">
        <v>38.167400000000001</v>
      </c>
      <c r="F12">
        <v>44.117899999999999</v>
      </c>
      <c r="H12" t="s">
        <v>124</v>
      </c>
      <c r="I12" t="s">
        <v>19</v>
      </c>
      <c r="J12">
        <v>2070</v>
      </c>
      <c r="K12" t="s">
        <v>20</v>
      </c>
      <c r="L12">
        <v>38.167400000000001</v>
      </c>
      <c r="M12">
        <v>44.117899999999999</v>
      </c>
    </row>
    <row r="13" spans="1:13" x14ac:dyDescent="0.25">
      <c r="A13" t="s">
        <v>124</v>
      </c>
      <c r="B13" t="s">
        <v>19</v>
      </c>
      <c r="C13">
        <v>2070</v>
      </c>
      <c r="D13" t="s">
        <v>21</v>
      </c>
      <c r="E13">
        <v>40.704599999999999</v>
      </c>
      <c r="F13">
        <v>44.117899999999999</v>
      </c>
      <c r="H13" t="s">
        <v>124</v>
      </c>
      <c r="I13" t="s">
        <v>19</v>
      </c>
      <c r="J13">
        <v>2070</v>
      </c>
      <c r="K13" t="s">
        <v>21</v>
      </c>
      <c r="L13">
        <v>40.704599999999999</v>
      </c>
      <c r="M13">
        <v>44.117899999999999</v>
      </c>
    </row>
    <row r="14" spans="1:13" x14ac:dyDescent="0.25">
      <c r="A14" t="s">
        <v>124</v>
      </c>
      <c r="B14" t="s">
        <v>22</v>
      </c>
      <c r="C14">
        <v>2070</v>
      </c>
      <c r="D14" t="s">
        <v>20</v>
      </c>
      <c r="E14">
        <v>45.039700000000003</v>
      </c>
      <c r="F14">
        <v>44.117899999999999</v>
      </c>
      <c r="H14" t="s">
        <v>124</v>
      </c>
      <c r="I14" t="s">
        <v>22</v>
      </c>
      <c r="J14">
        <v>2070</v>
      </c>
      <c r="K14" t="s">
        <v>20</v>
      </c>
      <c r="L14">
        <v>45.039700000000003</v>
      </c>
      <c r="M14">
        <v>44.117899999999999</v>
      </c>
    </row>
    <row r="15" spans="1:13" x14ac:dyDescent="0.25">
      <c r="A15" t="s">
        <v>124</v>
      </c>
      <c r="B15" t="s">
        <v>22</v>
      </c>
      <c r="C15">
        <v>2070</v>
      </c>
      <c r="D15" t="s">
        <v>21</v>
      </c>
      <c r="E15">
        <v>45.943199999999997</v>
      </c>
      <c r="F15">
        <v>44.117899999999999</v>
      </c>
      <c r="H15" t="s">
        <v>124</v>
      </c>
      <c r="I15" t="s">
        <v>22</v>
      </c>
      <c r="J15">
        <v>2070</v>
      </c>
      <c r="K15" t="s">
        <v>21</v>
      </c>
      <c r="L15">
        <v>45.943199999999997</v>
      </c>
      <c r="M15">
        <v>44.117899999999999</v>
      </c>
    </row>
    <row r="16" spans="1:13" x14ac:dyDescent="0.25">
      <c r="A16" t="s">
        <v>124</v>
      </c>
      <c r="B16" t="s">
        <v>23</v>
      </c>
      <c r="C16">
        <v>2070</v>
      </c>
      <c r="D16" t="s">
        <v>20</v>
      </c>
      <c r="E16">
        <v>34.389000000000003</v>
      </c>
      <c r="F16">
        <v>44.117899999999999</v>
      </c>
      <c r="H16" t="s">
        <v>124</v>
      </c>
      <c r="I16" t="s">
        <v>23</v>
      </c>
      <c r="J16">
        <v>2070</v>
      </c>
      <c r="K16" t="s">
        <v>20</v>
      </c>
      <c r="L16">
        <v>34.389000000000003</v>
      </c>
      <c r="M16">
        <v>44.117899999999999</v>
      </c>
    </row>
    <row r="17" spans="1:13" x14ac:dyDescent="0.25">
      <c r="A17" t="s">
        <v>124</v>
      </c>
      <c r="B17" t="s">
        <v>23</v>
      </c>
      <c r="C17">
        <v>2070</v>
      </c>
      <c r="D17" t="s">
        <v>21</v>
      </c>
      <c r="E17">
        <v>36.478999999999999</v>
      </c>
      <c r="F17">
        <v>44.117899999999999</v>
      </c>
      <c r="H17" t="s">
        <v>124</v>
      </c>
      <c r="I17" t="s">
        <v>23</v>
      </c>
      <c r="J17">
        <v>2070</v>
      </c>
      <c r="K17" t="s">
        <v>21</v>
      </c>
      <c r="L17">
        <v>36.478999999999999</v>
      </c>
      <c r="M17">
        <v>44.117899999999999</v>
      </c>
    </row>
    <row r="18" spans="1:13" x14ac:dyDescent="0.25">
      <c r="A18" t="s">
        <v>124</v>
      </c>
      <c r="B18" t="s">
        <v>24</v>
      </c>
      <c r="C18">
        <v>2070</v>
      </c>
      <c r="D18" t="s">
        <v>20</v>
      </c>
      <c r="E18">
        <v>43.561199999999999</v>
      </c>
      <c r="F18">
        <v>44.117899999999999</v>
      </c>
      <c r="H18" t="s">
        <v>124</v>
      </c>
      <c r="I18" t="s">
        <v>24</v>
      </c>
      <c r="J18">
        <v>2070</v>
      </c>
      <c r="K18" t="s">
        <v>20</v>
      </c>
      <c r="L18">
        <v>43.561199999999999</v>
      </c>
      <c r="M18">
        <v>44.117899999999999</v>
      </c>
    </row>
    <row r="19" spans="1:13" x14ac:dyDescent="0.25">
      <c r="A19" t="s">
        <v>124</v>
      </c>
      <c r="B19" t="s">
        <v>24</v>
      </c>
      <c r="C19">
        <v>2070</v>
      </c>
      <c r="D19" t="s">
        <v>21</v>
      </c>
      <c r="E19">
        <v>43.926299999999998</v>
      </c>
      <c r="F19">
        <v>44.117899999999999</v>
      </c>
      <c r="H19" t="s">
        <v>124</v>
      </c>
      <c r="I19" t="s">
        <v>24</v>
      </c>
      <c r="J19">
        <v>2070</v>
      </c>
      <c r="K19" t="s">
        <v>21</v>
      </c>
      <c r="L19">
        <v>43.926299999999998</v>
      </c>
      <c r="M19">
        <v>44.117899999999999</v>
      </c>
    </row>
    <row r="20" spans="1:13" x14ac:dyDescent="0.25">
      <c r="A20" t="s">
        <v>124</v>
      </c>
      <c r="B20" t="s">
        <v>25</v>
      </c>
      <c r="C20">
        <v>2070</v>
      </c>
      <c r="D20" t="s">
        <v>20</v>
      </c>
      <c r="E20">
        <v>42.173999999999999</v>
      </c>
      <c r="F20">
        <v>44.117899999999999</v>
      </c>
      <c r="H20" t="s">
        <v>124</v>
      </c>
      <c r="I20" t="s">
        <v>25</v>
      </c>
      <c r="J20">
        <v>2070</v>
      </c>
      <c r="K20" t="s">
        <v>20</v>
      </c>
      <c r="L20">
        <v>42.173999999999999</v>
      </c>
      <c r="M20">
        <v>44.117899999999999</v>
      </c>
    </row>
    <row r="21" spans="1:13" x14ac:dyDescent="0.25">
      <c r="A21" t="s">
        <v>124</v>
      </c>
      <c r="B21" t="s">
        <v>25</v>
      </c>
      <c r="C21">
        <v>2070</v>
      </c>
      <c r="D21" t="s">
        <v>21</v>
      </c>
      <c r="E21">
        <v>41.471200000000003</v>
      </c>
      <c r="F21">
        <v>44.117899999999999</v>
      </c>
      <c r="H21" t="s">
        <v>124</v>
      </c>
      <c r="I21" t="s">
        <v>25</v>
      </c>
      <c r="J21">
        <v>2070</v>
      </c>
      <c r="K21" t="s">
        <v>21</v>
      </c>
      <c r="L21">
        <v>41.471200000000003</v>
      </c>
      <c r="M21">
        <v>44.117899999999999</v>
      </c>
    </row>
    <row r="22" spans="1:13" x14ac:dyDescent="0.25">
      <c r="A22" t="s">
        <v>125</v>
      </c>
      <c r="B22" t="s">
        <v>19</v>
      </c>
      <c r="C22">
        <v>2030</v>
      </c>
      <c r="D22" t="s">
        <v>20</v>
      </c>
      <c r="E22">
        <v>218.48929999999999</v>
      </c>
      <c r="F22">
        <v>224.4786</v>
      </c>
      <c r="H22" t="s">
        <v>125</v>
      </c>
      <c r="I22" t="s">
        <v>19</v>
      </c>
      <c r="J22">
        <v>2030</v>
      </c>
      <c r="K22" t="s">
        <v>20</v>
      </c>
      <c r="L22">
        <v>218.48929999999999</v>
      </c>
      <c r="M22">
        <v>224.4786</v>
      </c>
    </row>
    <row r="23" spans="1:13" x14ac:dyDescent="0.25">
      <c r="A23" t="s">
        <v>125</v>
      </c>
      <c r="B23" t="s">
        <v>19</v>
      </c>
      <c r="C23">
        <v>2030</v>
      </c>
      <c r="D23" t="s">
        <v>21</v>
      </c>
      <c r="E23">
        <v>221.32329999999999</v>
      </c>
      <c r="F23">
        <v>224.4786</v>
      </c>
      <c r="H23" t="s">
        <v>125</v>
      </c>
      <c r="I23" t="s">
        <v>19</v>
      </c>
      <c r="J23">
        <v>2030</v>
      </c>
      <c r="K23" t="s">
        <v>21</v>
      </c>
      <c r="L23">
        <v>221.32329999999999</v>
      </c>
      <c r="M23">
        <v>224.4786</v>
      </c>
    </row>
    <row r="24" spans="1:13" x14ac:dyDescent="0.25">
      <c r="A24" t="s">
        <v>125</v>
      </c>
      <c r="B24" t="s">
        <v>22</v>
      </c>
      <c r="C24">
        <v>2030</v>
      </c>
      <c r="D24" t="s">
        <v>20</v>
      </c>
      <c r="E24">
        <v>317.86759999999998</v>
      </c>
      <c r="F24">
        <v>224.4786</v>
      </c>
      <c r="H24" t="s">
        <v>125</v>
      </c>
      <c r="I24" t="s">
        <v>22</v>
      </c>
      <c r="J24">
        <v>2030</v>
      </c>
      <c r="K24" t="s">
        <v>20</v>
      </c>
      <c r="L24">
        <v>317.86759999999998</v>
      </c>
      <c r="M24">
        <v>224.4786</v>
      </c>
    </row>
    <row r="25" spans="1:13" x14ac:dyDescent="0.25">
      <c r="A25" t="s">
        <v>125</v>
      </c>
      <c r="B25" t="s">
        <v>22</v>
      </c>
      <c r="C25">
        <v>2030</v>
      </c>
      <c r="D25" t="s">
        <v>21</v>
      </c>
      <c r="E25">
        <v>334.2088</v>
      </c>
      <c r="F25">
        <v>224.4786</v>
      </c>
      <c r="H25" t="s">
        <v>125</v>
      </c>
      <c r="I25" t="s">
        <v>22</v>
      </c>
      <c r="J25">
        <v>2030</v>
      </c>
      <c r="K25" t="s">
        <v>21</v>
      </c>
      <c r="L25">
        <v>334.2088</v>
      </c>
      <c r="M25">
        <v>224.4786</v>
      </c>
    </row>
    <row r="26" spans="1:13" x14ac:dyDescent="0.25">
      <c r="A26" t="s">
        <v>125</v>
      </c>
      <c r="B26" t="s">
        <v>23</v>
      </c>
      <c r="C26">
        <v>2030</v>
      </c>
      <c r="D26" t="s">
        <v>20</v>
      </c>
      <c r="E26">
        <v>231.60169999999999</v>
      </c>
      <c r="F26">
        <v>224.4786</v>
      </c>
      <c r="H26" t="s">
        <v>125</v>
      </c>
      <c r="I26" t="s">
        <v>23</v>
      </c>
      <c r="J26">
        <v>2030</v>
      </c>
      <c r="K26" t="s">
        <v>20</v>
      </c>
      <c r="L26">
        <v>231.60169999999999</v>
      </c>
      <c r="M26">
        <v>224.4786</v>
      </c>
    </row>
    <row r="27" spans="1:13" x14ac:dyDescent="0.25">
      <c r="A27" t="s">
        <v>125</v>
      </c>
      <c r="B27" t="s">
        <v>23</v>
      </c>
      <c r="C27">
        <v>2030</v>
      </c>
      <c r="D27" t="s">
        <v>21</v>
      </c>
      <c r="E27">
        <v>215.31639999999999</v>
      </c>
      <c r="F27">
        <v>224.4786</v>
      </c>
      <c r="H27" t="s">
        <v>125</v>
      </c>
      <c r="I27" t="s">
        <v>23</v>
      </c>
      <c r="J27">
        <v>2030</v>
      </c>
      <c r="K27" t="s">
        <v>21</v>
      </c>
      <c r="L27">
        <v>215.31639999999999</v>
      </c>
      <c r="M27">
        <v>224.4786</v>
      </c>
    </row>
    <row r="28" spans="1:13" x14ac:dyDescent="0.25">
      <c r="A28" t="s">
        <v>125</v>
      </c>
      <c r="B28" t="s">
        <v>24</v>
      </c>
      <c r="C28">
        <v>2030</v>
      </c>
      <c r="D28" t="s">
        <v>20</v>
      </c>
      <c r="E28">
        <v>378.98390000000001</v>
      </c>
      <c r="F28">
        <v>224.4786</v>
      </c>
      <c r="H28" t="s">
        <v>125</v>
      </c>
      <c r="I28" t="s">
        <v>24</v>
      </c>
      <c r="J28">
        <v>2030</v>
      </c>
      <c r="K28" t="s">
        <v>20</v>
      </c>
      <c r="L28">
        <v>378.98390000000001</v>
      </c>
      <c r="M28">
        <v>224.4786</v>
      </c>
    </row>
    <row r="29" spans="1:13" x14ac:dyDescent="0.25">
      <c r="A29" t="s">
        <v>125</v>
      </c>
      <c r="B29" t="s">
        <v>24</v>
      </c>
      <c r="C29">
        <v>2030</v>
      </c>
      <c r="D29" t="s">
        <v>21</v>
      </c>
      <c r="E29">
        <v>366.10149999999999</v>
      </c>
      <c r="F29">
        <v>224.4786</v>
      </c>
      <c r="H29" t="s">
        <v>125</v>
      </c>
      <c r="I29" t="s">
        <v>24</v>
      </c>
      <c r="J29">
        <v>2030</v>
      </c>
      <c r="K29" t="s">
        <v>21</v>
      </c>
      <c r="L29">
        <v>366.10149999999999</v>
      </c>
      <c r="M29">
        <v>224.4786</v>
      </c>
    </row>
    <row r="30" spans="1:13" x14ac:dyDescent="0.25">
      <c r="A30" t="s">
        <v>125</v>
      </c>
      <c r="B30" t="s">
        <v>25</v>
      </c>
      <c r="C30">
        <v>2030</v>
      </c>
      <c r="D30" t="s">
        <v>20</v>
      </c>
      <c r="E30">
        <v>290.60770000000002</v>
      </c>
      <c r="F30">
        <v>224.4786</v>
      </c>
      <c r="H30" t="s">
        <v>125</v>
      </c>
      <c r="I30" t="s">
        <v>25</v>
      </c>
      <c r="J30">
        <v>2030</v>
      </c>
      <c r="K30" t="s">
        <v>20</v>
      </c>
      <c r="L30">
        <v>290.60770000000002</v>
      </c>
      <c r="M30">
        <v>224.4786</v>
      </c>
    </row>
    <row r="31" spans="1:13" x14ac:dyDescent="0.25">
      <c r="A31" t="s">
        <v>125</v>
      </c>
      <c r="B31" t="s">
        <v>25</v>
      </c>
      <c r="C31">
        <v>2030</v>
      </c>
      <c r="D31" t="s">
        <v>21</v>
      </c>
      <c r="E31">
        <v>298.79259999999999</v>
      </c>
      <c r="F31">
        <v>224.4786</v>
      </c>
      <c r="H31" t="s">
        <v>125</v>
      </c>
      <c r="I31" t="s">
        <v>25</v>
      </c>
      <c r="J31">
        <v>2030</v>
      </c>
      <c r="K31" t="s">
        <v>21</v>
      </c>
      <c r="L31">
        <v>298.79259999999999</v>
      </c>
      <c r="M31">
        <v>224.4786</v>
      </c>
    </row>
    <row r="32" spans="1:13" x14ac:dyDescent="0.25">
      <c r="A32" t="s">
        <v>125</v>
      </c>
      <c r="B32" t="s">
        <v>19</v>
      </c>
      <c r="C32">
        <v>2070</v>
      </c>
      <c r="D32" t="s">
        <v>20</v>
      </c>
      <c r="E32">
        <v>242.95959999999999</v>
      </c>
      <c r="F32">
        <v>224.4786</v>
      </c>
      <c r="H32" t="s">
        <v>125</v>
      </c>
      <c r="I32" t="s">
        <v>19</v>
      </c>
      <c r="J32">
        <v>2070</v>
      </c>
      <c r="K32" t="s">
        <v>20</v>
      </c>
      <c r="L32">
        <v>242.95959999999999</v>
      </c>
      <c r="M32">
        <v>224.4786</v>
      </c>
    </row>
    <row r="33" spans="1:13" x14ac:dyDescent="0.25">
      <c r="A33" t="s">
        <v>125</v>
      </c>
      <c r="B33" t="s">
        <v>19</v>
      </c>
      <c r="C33">
        <v>2070</v>
      </c>
      <c r="D33" t="s">
        <v>21</v>
      </c>
      <c r="E33">
        <v>253.58959999999999</v>
      </c>
      <c r="F33">
        <v>224.4786</v>
      </c>
      <c r="H33" t="s">
        <v>125</v>
      </c>
      <c r="I33" t="s">
        <v>19</v>
      </c>
      <c r="J33">
        <v>2070</v>
      </c>
      <c r="K33" t="s">
        <v>21</v>
      </c>
      <c r="L33">
        <v>253.58959999999999</v>
      </c>
      <c r="M33">
        <v>224.4786</v>
      </c>
    </row>
    <row r="34" spans="1:13" x14ac:dyDescent="0.25">
      <c r="A34" t="s">
        <v>125</v>
      </c>
      <c r="B34" t="s">
        <v>22</v>
      </c>
      <c r="C34">
        <v>2070</v>
      </c>
      <c r="D34" t="s">
        <v>20</v>
      </c>
      <c r="E34">
        <v>419.38670000000002</v>
      </c>
      <c r="F34">
        <v>224.4786</v>
      </c>
      <c r="H34" t="s">
        <v>125</v>
      </c>
      <c r="I34" t="s">
        <v>22</v>
      </c>
      <c r="J34">
        <v>2070</v>
      </c>
      <c r="K34" t="s">
        <v>20</v>
      </c>
      <c r="L34">
        <v>419.38670000000002</v>
      </c>
      <c r="M34">
        <v>224.4786</v>
      </c>
    </row>
    <row r="35" spans="1:13" x14ac:dyDescent="0.25">
      <c r="A35" t="s">
        <v>125</v>
      </c>
      <c r="B35" t="s">
        <v>22</v>
      </c>
      <c r="C35">
        <v>2070</v>
      </c>
      <c r="D35" t="s">
        <v>21</v>
      </c>
      <c r="E35">
        <v>366.60509999999999</v>
      </c>
      <c r="F35">
        <v>224.4786</v>
      </c>
      <c r="H35" t="s">
        <v>125</v>
      </c>
      <c r="I35" t="s">
        <v>22</v>
      </c>
      <c r="J35">
        <v>2070</v>
      </c>
      <c r="K35" t="s">
        <v>21</v>
      </c>
      <c r="L35">
        <v>366.60509999999999</v>
      </c>
      <c r="M35">
        <v>224.4786</v>
      </c>
    </row>
    <row r="36" spans="1:13" x14ac:dyDescent="0.25">
      <c r="A36" t="s">
        <v>125</v>
      </c>
      <c r="B36" t="s">
        <v>23</v>
      </c>
      <c r="C36">
        <v>2070</v>
      </c>
      <c r="D36" t="s">
        <v>20</v>
      </c>
      <c r="E36">
        <v>226.26179999999999</v>
      </c>
      <c r="F36">
        <v>224.4786</v>
      </c>
      <c r="H36" t="s">
        <v>125</v>
      </c>
      <c r="I36" t="s">
        <v>23</v>
      </c>
      <c r="J36">
        <v>2070</v>
      </c>
      <c r="K36" t="s">
        <v>20</v>
      </c>
      <c r="L36">
        <v>226.26179999999999</v>
      </c>
      <c r="M36">
        <v>224.4786</v>
      </c>
    </row>
    <row r="37" spans="1:13" x14ac:dyDescent="0.25">
      <c r="A37" t="s">
        <v>125</v>
      </c>
      <c r="B37" t="s">
        <v>23</v>
      </c>
      <c r="C37">
        <v>2070</v>
      </c>
      <c r="D37" t="s">
        <v>21</v>
      </c>
      <c r="E37">
        <v>249.4562</v>
      </c>
      <c r="F37">
        <v>224.4786</v>
      </c>
      <c r="H37" t="s">
        <v>125</v>
      </c>
      <c r="I37" t="s">
        <v>23</v>
      </c>
      <c r="J37">
        <v>2070</v>
      </c>
      <c r="K37" t="s">
        <v>21</v>
      </c>
      <c r="L37">
        <v>249.4562</v>
      </c>
      <c r="M37">
        <v>224.4786</v>
      </c>
    </row>
    <row r="38" spans="1:13" x14ac:dyDescent="0.25">
      <c r="A38" t="s">
        <v>125</v>
      </c>
      <c r="B38" t="s">
        <v>24</v>
      </c>
      <c r="C38">
        <v>2070</v>
      </c>
      <c r="D38" t="s">
        <v>20</v>
      </c>
      <c r="E38">
        <v>447.80410000000001</v>
      </c>
      <c r="F38">
        <v>224.4786</v>
      </c>
      <c r="H38" t="s">
        <v>125</v>
      </c>
      <c r="I38" t="s">
        <v>24</v>
      </c>
      <c r="J38">
        <v>2070</v>
      </c>
      <c r="K38" t="s">
        <v>20</v>
      </c>
      <c r="L38">
        <v>447.80410000000001</v>
      </c>
      <c r="M38">
        <v>224.4786</v>
      </c>
    </row>
    <row r="39" spans="1:13" x14ac:dyDescent="0.25">
      <c r="A39" t="s">
        <v>125</v>
      </c>
      <c r="B39" t="s">
        <v>24</v>
      </c>
      <c r="C39">
        <v>2070</v>
      </c>
      <c r="D39" t="s">
        <v>21</v>
      </c>
      <c r="E39">
        <v>448.07049999999998</v>
      </c>
      <c r="F39">
        <v>224.4786</v>
      </c>
      <c r="H39" t="s">
        <v>125</v>
      </c>
      <c r="I39" t="s">
        <v>24</v>
      </c>
      <c r="J39">
        <v>2070</v>
      </c>
      <c r="K39" t="s">
        <v>21</v>
      </c>
      <c r="L39">
        <v>448.07049999999998</v>
      </c>
      <c r="M39">
        <v>224.4786</v>
      </c>
    </row>
    <row r="40" spans="1:13" x14ac:dyDescent="0.25">
      <c r="A40" t="s">
        <v>125</v>
      </c>
      <c r="B40" t="s">
        <v>25</v>
      </c>
      <c r="C40">
        <v>2070</v>
      </c>
      <c r="D40" t="s">
        <v>20</v>
      </c>
      <c r="E40">
        <v>359.1891</v>
      </c>
      <c r="F40">
        <v>224.4786</v>
      </c>
      <c r="H40" t="s">
        <v>125</v>
      </c>
      <c r="I40" t="s">
        <v>25</v>
      </c>
      <c r="J40">
        <v>2070</v>
      </c>
      <c r="K40" t="s">
        <v>20</v>
      </c>
      <c r="L40">
        <v>359.1891</v>
      </c>
      <c r="M40">
        <v>224.4786</v>
      </c>
    </row>
    <row r="41" spans="1:13" x14ac:dyDescent="0.25">
      <c r="A41" t="s">
        <v>125</v>
      </c>
      <c r="B41" t="s">
        <v>25</v>
      </c>
      <c r="C41">
        <v>2070</v>
      </c>
      <c r="D41" t="s">
        <v>21</v>
      </c>
      <c r="E41">
        <v>311.38830000000002</v>
      </c>
      <c r="F41">
        <v>224.4786</v>
      </c>
      <c r="H41" t="s">
        <v>125</v>
      </c>
      <c r="I41" t="s">
        <v>25</v>
      </c>
      <c r="J41">
        <v>2070</v>
      </c>
      <c r="K41" t="s">
        <v>21</v>
      </c>
      <c r="L41">
        <v>311.38830000000002</v>
      </c>
      <c r="M41">
        <v>224.4786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J51"/>
  <sheetViews>
    <sheetView zoomScale="90" zoomScaleNormal="90" workbookViewId="0">
      <selection activeCell="D31" sqref="D31"/>
    </sheetView>
  </sheetViews>
  <sheetFormatPr defaultRowHeight="15" x14ac:dyDescent="0.25"/>
  <cols>
    <col min="1" max="1" width="15.42578125" customWidth="1"/>
    <col min="3" max="3" width="11" customWidth="1"/>
    <col min="4" max="10" width="12.7109375" customWidth="1"/>
  </cols>
  <sheetData>
    <row r="1" spans="1:10" ht="14.45" x14ac:dyDescent="0.3">
      <c r="A1" t="s">
        <v>30</v>
      </c>
    </row>
    <row r="2" spans="1:10" ht="14.45" x14ac:dyDescent="0.3">
      <c r="A2" t="s">
        <v>31</v>
      </c>
    </row>
    <row r="4" spans="1:10" thickBot="1" x14ac:dyDescent="0.35">
      <c r="D4" s="12"/>
      <c r="E4" s="12"/>
      <c r="F4" s="12"/>
      <c r="G4" s="12"/>
      <c r="H4" s="12"/>
      <c r="I4" s="12"/>
      <c r="J4" s="12"/>
    </row>
    <row r="5" spans="1:10" ht="34.15" customHeight="1" x14ac:dyDescent="0.25">
      <c r="A5" s="36" t="s">
        <v>0</v>
      </c>
      <c r="B5" s="36" t="s">
        <v>1</v>
      </c>
      <c r="C5" s="1" t="s">
        <v>2</v>
      </c>
      <c r="D5" s="40" t="s">
        <v>35</v>
      </c>
      <c r="E5" s="40" t="s">
        <v>32</v>
      </c>
      <c r="F5" s="40" t="s">
        <v>33</v>
      </c>
      <c r="G5" s="40" t="s">
        <v>34</v>
      </c>
      <c r="H5" s="40" t="s">
        <v>37</v>
      </c>
      <c r="I5" s="40" t="s">
        <v>36</v>
      </c>
      <c r="J5" s="40" t="s">
        <v>38</v>
      </c>
    </row>
    <row r="6" spans="1:10" ht="34.15" customHeight="1" thickBot="1" x14ac:dyDescent="0.3">
      <c r="A6" s="37"/>
      <c r="B6" s="37"/>
      <c r="C6" s="2" t="s">
        <v>3</v>
      </c>
      <c r="D6" s="41"/>
      <c r="E6" s="41"/>
      <c r="F6" s="41"/>
      <c r="G6" s="41"/>
      <c r="H6" s="41"/>
      <c r="I6" s="41"/>
      <c r="J6" s="41"/>
    </row>
    <row r="7" spans="1:10" ht="14.45" x14ac:dyDescent="0.3">
      <c r="A7" s="3" t="s">
        <v>4</v>
      </c>
      <c r="B7" s="3" t="s">
        <v>4</v>
      </c>
      <c r="C7" s="3" t="s">
        <v>5</v>
      </c>
      <c r="D7" s="13">
        <f>kb_measures_rec_boating!F62</f>
        <v>171.8</v>
      </c>
      <c r="E7" s="13">
        <f>kb_measures_rec_boating!F2</f>
        <v>59</v>
      </c>
      <c r="F7" s="13">
        <f>kb_measures_rec_boating!F22</f>
        <v>256</v>
      </c>
      <c r="G7" s="13">
        <f>kb_measures_rec_boating!F42</f>
        <v>274.73329999999999</v>
      </c>
      <c r="H7" s="13">
        <f>kb_measures_rec_boating!F102</f>
        <v>249.23330000000001</v>
      </c>
      <c r="I7" s="13">
        <f>kb_measures_rec_boating!F82</f>
        <v>213.9333</v>
      </c>
      <c r="J7" s="13">
        <f>kb_measures_rec_boating!F122</f>
        <v>252.9333</v>
      </c>
    </row>
    <row r="8" spans="1:10" ht="14.45" x14ac:dyDescent="0.3">
      <c r="A8" s="4" t="s">
        <v>6</v>
      </c>
      <c r="B8" s="4">
        <v>2030</v>
      </c>
      <c r="C8" s="4" t="s">
        <v>7</v>
      </c>
      <c r="D8" s="14">
        <f>kb_measures_rec_boating!E62</f>
        <v>177.73330000000001</v>
      </c>
      <c r="E8" s="14">
        <f>kb_measures_rec_boating!E2</f>
        <v>52.6</v>
      </c>
      <c r="F8" s="14">
        <f>kb_measures_rec_boating!E22</f>
        <v>210.9667</v>
      </c>
      <c r="G8" s="14">
        <f>kb_measures_rec_boating!E42</f>
        <v>281.9667</v>
      </c>
      <c r="H8" s="14">
        <f>kb_measures_rec_boating!E102</f>
        <v>257.3</v>
      </c>
      <c r="I8" s="14">
        <f>kb_measures_rec_boating!E82</f>
        <v>231.9667</v>
      </c>
      <c r="J8" s="14">
        <f>kb_measures_rec_boating!E122</f>
        <v>261.8</v>
      </c>
    </row>
    <row r="9" spans="1:10" ht="14.45" x14ac:dyDescent="0.3">
      <c r="A9" s="5" t="s">
        <v>6</v>
      </c>
      <c r="B9" s="5">
        <v>2030</v>
      </c>
      <c r="C9" s="5" t="s">
        <v>8</v>
      </c>
      <c r="D9" s="15">
        <f>kb_measures_rec_boating!E63</f>
        <v>168.8</v>
      </c>
      <c r="E9" s="15">
        <f>kb_measures_rec_boating!E3</f>
        <v>52.533299999999997</v>
      </c>
      <c r="F9" s="15">
        <f>kb_measures_rec_boating!E23</f>
        <v>209.33330000000001</v>
      </c>
      <c r="G9" s="15">
        <f>kb_measures_rec_boating!E43</f>
        <v>277.5333</v>
      </c>
      <c r="H9" s="15">
        <f>kb_measures_rec_boating!E103</f>
        <v>255.4667</v>
      </c>
      <c r="I9" s="15">
        <f>kb_measures_rec_boating!E83</f>
        <v>233.66669999999999</v>
      </c>
      <c r="J9" s="15">
        <f>kb_measures_rec_boating!E123</f>
        <v>262.89999999999998</v>
      </c>
    </row>
    <row r="10" spans="1:10" ht="14.45" x14ac:dyDescent="0.3">
      <c r="A10" s="4" t="s">
        <v>9</v>
      </c>
      <c r="B10" s="4">
        <v>2030</v>
      </c>
      <c r="C10" s="4" t="s">
        <v>7</v>
      </c>
      <c r="D10" s="14">
        <f>kb_measures_rec_boating!E64</f>
        <v>205.23330000000001</v>
      </c>
      <c r="E10" s="14">
        <f>kb_measures_rec_boating!E4</f>
        <v>67.400000000000006</v>
      </c>
      <c r="F10" s="14">
        <f>kb_measures_rec_boating!E24</f>
        <v>224.4667</v>
      </c>
      <c r="G10" s="14">
        <f>kb_measures_rec_boating!E44</f>
        <v>268.66669999999999</v>
      </c>
      <c r="H10" s="14">
        <f>kb_measures_rec_boating!E104</f>
        <v>231.83330000000001</v>
      </c>
      <c r="I10" s="14">
        <f>kb_measures_rec_boating!E84</f>
        <v>199.66669999999999</v>
      </c>
      <c r="J10" s="14">
        <f>kb_measures_rec_boating!E124</f>
        <v>232.86670000000001</v>
      </c>
    </row>
    <row r="11" spans="1:10" ht="14.45" x14ac:dyDescent="0.3">
      <c r="A11" s="5" t="s">
        <v>9</v>
      </c>
      <c r="B11" s="5">
        <v>2030</v>
      </c>
      <c r="C11" s="5" t="s">
        <v>8</v>
      </c>
      <c r="D11" s="15">
        <f>kb_measures_rec_boating!E65</f>
        <v>190.33330000000001</v>
      </c>
      <c r="E11" s="15">
        <f>kb_measures_rec_boating!E5</f>
        <v>57.4</v>
      </c>
      <c r="F11" s="15">
        <f>kb_measures_rec_boating!E25</f>
        <v>209.76669999999999</v>
      </c>
      <c r="G11" s="15">
        <f>kb_measures_rec_boating!E45</f>
        <v>274.39999999999998</v>
      </c>
      <c r="H11" s="15">
        <f>kb_measures_rec_boating!E105</f>
        <v>233.66669999999999</v>
      </c>
      <c r="I11" s="15">
        <f>kb_measures_rec_boating!E85</f>
        <v>206.36670000000001</v>
      </c>
      <c r="J11" s="15">
        <f>kb_measures_rec_boating!E125</f>
        <v>236.8</v>
      </c>
    </row>
    <row r="12" spans="1:10" ht="14.45" x14ac:dyDescent="0.3">
      <c r="A12" s="4" t="s">
        <v>10</v>
      </c>
      <c r="B12" s="4">
        <v>2030</v>
      </c>
      <c r="C12" s="4" t="s">
        <v>7</v>
      </c>
      <c r="D12" s="14">
        <f>kb_measures_rec_boating!E66</f>
        <v>150.76669999999999</v>
      </c>
      <c r="E12" s="14">
        <f>kb_measures_rec_boating!E6</f>
        <v>41.966700000000003</v>
      </c>
      <c r="F12" s="14">
        <f>kb_measures_rec_boating!E26</f>
        <v>179.6</v>
      </c>
      <c r="G12" s="14">
        <f>kb_measures_rec_boating!E46</f>
        <v>285.16669999999999</v>
      </c>
      <c r="H12" s="14">
        <f>kb_measures_rec_boating!E106</f>
        <v>260.5333</v>
      </c>
      <c r="I12" s="14">
        <f>kb_measures_rec_boating!E86</f>
        <v>244.0667</v>
      </c>
      <c r="J12" s="14">
        <f>kb_measures_rec_boating!E126</f>
        <v>272.5333</v>
      </c>
    </row>
    <row r="13" spans="1:10" ht="14.45" x14ac:dyDescent="0.3">
      <c r="A13" s="5" t="s">
        <v>10</v>
      </c>
      <c r="B13" s="5">
        <v>2030</v>
      </c>
      <c r="C13" s="5" t="s">
        <v>8</v>
      </c>
      <c r="D13" s="15">
        <f>kb_measures_rec_boating!E67</f>
        <v>152.0333</v>
      </c>
      <c r="E13" s="15">
        <f>kb_measures_rec_boating!E7</f>
        <v>46.6</v>
      </c>
      <c r="F13" s="15">
        <f>kb_measures_rec_boating!E27</f>
        <v>180.86670000000001</v>
      </c>
      <c r="G13" s="15">
        <f>kb_measures_rec_boating!E47</f>
        <v>287.5333</v>
      </c>
      <c r="H13" s="15">
        <f>kb_measures_rec_boating!E107</f>
        <v>260.23329999999999</v>
      </c>
      <c r="I13" s="15">
        <f>kb_measures_rec_boating!E87</f>
        <v>242.26669999999999</v>
      </c>
      <c r="J13" s="15">
        <f>kb_measures_rec_boating!E127</f>
        <v>273.9667</v>
      </c>
    </row>
    <row r="14" spans="1:10" ht="14.45" x14ac:dyDescent="0.3">
      <c r="A14" s="4" t="s">
        <v>11</v>
      </c>
      <c r="B14" s="4">
        <v>2030</v>
      </c>
      <c r="C14" s="4" t="s">
        <v>7</v>
      </c>
      <c r="D14" s="14">
        <f>kb_measures_rec_boating!E68</f>
        <v>180.6</v>
      </c>
      <c r="E14" s="14">
        <f>kb_measures_rec_boating!E8</f>
        <v>54.7667</v>
      </c>
      <c r="F14" s="14">
        <f>kb_measures_rec_boating!E28</f>
        <v>181.13329999999999</v>
      </c>
      <c r="G14" s="14">
        <f>kb_measures_rec_boating!E48</f>
        <v>266.10000000000002</v>
      </c>
      <c r="H14" s="14">
        <f>kb_measures_rec_boating!E108</f>
        <v>236.0333</v>
      </c>
      <c r="I14" s="14">
        <f>kb_measures_rec_boating!E88</f>
        <v>211.4333</v>
      </c>
      <c r="J14" s="14">
        <f>kb_measures_rec_boating!E128</f>
        <v>241.0333</v>
      </c>
    </row>
    <row r="15" spans="1:10" ht="14.45" x14ac:dyDescent="0.3">
      <c r="A15" s="5" t="s">
        <v>11</v>
      </c>
      <c r="B15" s="5">
        <v>2030</v>
      </c>
      <c r="C15" s="5" t="s">
        <v>8</v>
      </c>
      <c r="D15" s="15">
        <f>kb_measures_rec_boating!E69</f>
        <v>188.76669999999999</v>
      </c>
      <c r="E15" s="15">
        <f>kb_measures_rec_boating!E9</f>
        <v>52.9</v>
      </c>
      <c r="F15" s="15">
        <f>kb_measures_rec_boating!E29</f>
        <v>181.1</v>
      </c>
      <c r="G15" s="15">
        <f>kb_measures_rec_boating!E49</f>
        <v>270.2</v>
      </c>
      <c r="H15" s="15">
        <f>kb_measures_rec_boating!E109</f>
        <v>237.33330000000001</v>
      </c>
      <c r="I15" s="15">
        <f>kb_measures_rec_boating!E89</f>
        <v>214.5667</v>
      </c>
      <c r="J15" s="15">
        <f>kb_measures_rec_boating!E129</f>
        <v>241.66669999999999</v>
      </c>
    </row>
    <row r="16" spans="1:10" ht="14.45" x14ac:dyDescent="0.3">
      <c r="A16" s="4" t="s">
        <v>12</v>
      </c>
      <c r="B16" s="4">
        <v>2030</v>
      </c>
      <c r="C16" s="4" t="s">
        <v>7</v>
      </c>
      <c r="D16" s="14">
        <f>kb_measures_rec_boating!E70</f>
        <v>177.23330000000001</v>
      </c>
      <c r="E16" s="14">
        <f>kb_measures_rec_boating!E10</f>
        <v>52.166699999999999</v>
      </c>
      <c r="F16" s="14">
        <f>kb_measures_rec_boating!E30</f>
        <v>200.6</v>
      </c>
      <c r="G16" s="14">
        <f>kb_measures_rec_boating!E50</f>
        <v>280.33330000000001</v>
      </c>
      <c r="H16" s="14">
        <f>kb_measures_rec_boating!E110</f>
        <v>248.9667</v>
      </c>
      <c r="I16" s="14">
        <f>kb_measures_rec_boating!E90</f>
        <v>221.1</v>
      </c>
      <c r="J16" s="14">
        <f>kb_measures_rec_boating!E130</f>
        <v>254.6</v>
      </c>
    </row>
    <row r="17" spans="1:10" thickBot="1" x14ac:dyDescent="0.35">
      <c r="A17" s="6" t="s">
        <v>12</v>
      </c>
      <c r="B17" s="6">
        <v>2030</v>
      </c>
      <c r="C17" s="6" t="s">
        <v>8</v>
      </c>
      <c r="D17" s="16">
        <f>kb_measures_rec_boating!E71</f>
        <v>183.4667</v>
      </c>
      <c r="E17" s="16">
        <f>kb_measures_rec_boating!E11</f>
        <v>55.633299999999998</v>
      </c>
      <c r="F17" s="16">
        <f>kb_measures_rec_boating!E31</f>
        <v>199.3</v>
      </c>
      <c r="G17" s="16">
        <f>kb_measures_rec_boating!E51</f>
        <v>274.89999999999998</v>
      </c>
      <c r="H17" s="16">
        <f>kb_measures_rec_boating!E111</f>
        <v>249.86670000000001</v>
      </c>
      <c r="I17" s="16">
        <f>kb_measures_rec_boating!E91</f>
        <v>222.4333</v>
      </c>
      <c r="J17" s="16">
        <f>kb_measures_rec_boating!E131</f>
        <v>255.8</v>
      </c>
    </row>
    <row r="18" spans="1:10" ht="14.45" x14ac:dyDescent="0.3">
      <c r="A18" s="4" t="s">
        <v>6</v>
      </c>
      <c r="B18" s="4">
        <v>2070</v>
      </c>
      <c r="C18" s="4" t="s">
        <v>7</v>
      </c>
      <c r="D18" s="14">
        <f>kb_measures_rec_boating!E72</f>
        <v>161.0667</v>
      </c>
      <c r="E18" s="14">
        <f>kb_measures_rec_boating!E12</f>
        <v>47.566699999999997</v>
      </c>
      <c r="F18" s="14">
        <f>kb_measures_rec_boating!E32</f>
        <v>187.86670000000001</v>
      </c>
      <c r="G18" s="14">
        <f>kb_measures_rec_boating!E52</f>
        <v>285.23329999999999</v>
      </c>
      <c r="H18" s="14">
        <f>kb_measures_rec_boating!E112</f>
        <v>262.33330000000001</v>
      </c>
      <c r="I18" s="14">
        <f>kb_measures_rec_boating!E92</f>
        <v>243.4667</v>
      </c>
      <c r="J18" s="14">
        <f>kb_measures_rec_boating!E132</f>
        <v>272.4667</v>
      </c>
    </row>
    <row r="19" spans="1:10" ht="14.45" x14ac:dyDescent="0.3">
      <c r="A19" s="5" t="s">
        <v>6</v>
      </c>
      <c r="B19" s="5">
        <v>2070</v>
      </c>
      <c r="C19" s="5" t="s">
        <v>8</v>
      </c>
      <c r="D19" s="15">
        <f>kb_measures_rec_boating!E73</f>
        <v>159.19999999999999</v>
      </c>
      <c r="E19" s="15">
        <f>kb_measures_rec_boating!E13</f>
        <v>51.4</v>
      </c>
      <c r="F19" s="15">
        <f>kb_measures_rec_boating!E33</f>
        <v>188.5333</v>
      </c>
      <c r="G19" s="15">
        <f>kb_measures_rec_boating!E53</f>
        <v>284.26670000000001</v>
      </c>
      <c r="H19" s="15">
        <f>kb_measures_rec_boating!E113</f>
        <v>255.2</v>
      </c>
      <c r="I19" s="15">
        <f>kb_measures_rec_boating!E93</f>
        <v>238.1</v>
      </c>
      <c r="J19" s="15">
        <f>kb_measures_rec_boating!E133</f>
        <v>265.76670000000001</v>
      </c>
    </row>
    <row r="20" spans="1:10" ht="14.45" x14ac:dyDescent="0.3">
      <c r="A20" s="4" t="s">
        <v>9</v>
      </c>
      <c r="B20" s="4">
        <v>2070</v>
      </c>
      <c r="C20" s="4" t="s">
        <v>7</v>
      </c>
      <c r="D20" s="14">
        <f>kb_measures_rec_boating!E74</f>
        <v>202</v>
      </c>
      <c r="E20" s="14">
        <f>kb_measures_rec_boating!E14</f>
        <v>59.833300000000001</v>
      </c>
      <c r="F20" s="14">
        <f>kb_measures_rec_boating!E34</f>
        <v>193.4667</v>
      </c>
      <c r="G20" s="14">
        <f>kb_measures_rec_boating!E54</f>
        <v>262.86669999999998</v>
      </c>
      <c r="H20" s="14">
        <f>kb_measures_rec_boating!E114</f>
        <v>230.26669999999999</v>
      </c>
      <c r="I20" s="14">
        <f>kb_measures_rec_boating!E94</f>
        <v>207.2</v>
      </c>
      <c r="J20" s="14">
        <f>kb_measures_rec_boating!E134</f>
        <v>235.2</v>
      </c>
    </row>
    <row r="21" spans="1:10" ht="14.45" x14ac:dyDescent="0.3">
      <c r="A21" s="5" t="s">
        <v>9</v>
      </c>
      <c r="B21" s="5">
        <v>2070</v>
      </c>
      <c r="C21" s="5" t="s">
        <v>8</v>
      </c>
      <c r="D21" s="15">
        <f>kb_measures_rec_boating!E75</f>
        <v>197.73330000000001</v>
      </c>
      <c r="E21" s="15">
        <f>kb_measures_rec_boating!E15</f>
        <v>61.866700000000002</v>
      </c>
      <c r="F21" s="15">
        <f>kb_measures_rec_boating!E35</f>
        <v>204.33330000000001</v>
      </c>
      <c r="G21" s="15">
        <f>kb_measures_rec_boating!E55</f>
        <v>269.2</v>
      </c>
      <c r="H21" s="15">
        <f>kb_measures_rec_boating!E115</f>
        <v>231.1</v>
      </c>
      <c r="I21" s="15">
        <f>kb_measures_rec_boating!E95</f>
        <v>206.2</v>
      </c>
      <c r="J21" s="15">
        <f>kb_measures_rec_boating!E135</f>
        <v>234.3</v>
      </c>
    </row>
    <row r="22" spans="1:10" ht="14.45" x14ac:dyDescent="0.3">
      <c r="A22" s="4" t="s">
        <v>10</v>
      </c>
      <c r="B22" s="4">
        <v>2070</v>
      </c>
      <c r="C22" s="4" t="s">
        <v>7</v>
      </c>
      <c r="D22" s="14">
        <f>kb_measures_rec_boating!E76</f>
        <v>142.13329999999999</v>
      </c>
      <c r="E22" s="14">
        <f>kb_measures_rec_boating!E16</f>
        <v>51</v>
      </c>
      <c r="F22" s="14">
        <f>kb_measures_rec_boating!E36</f>
        <v>168.1</v>
      </c>
      <c r="G22" s="14">
        <f>kb_measures_rec_boating!E56</f>
        <v>285.0333</v>
      </c>
      <c r="H22" s="14">
        <f>kb_measures_rec_boating!E116</f>
        <v>261.56670000000003</v>
      </c>
      <c r="I22" s="14">
        <f>kb_measures_rec_boating!E96</f>
        <v>249.5333</v>
      </c>
      <c r="J22" s="14">
        <f>kb_measures_rec_boating!E136</f>
        <v>281.56670000000003</v>
      </c>
    </row>
    <row r="23" spans="1:10" ht="14.45" x14ac:dyDescent="0.3">
      <c r="A23" s="5" t="s">
        <v>10</v>
      </c>
      <c r="B23" s="5">
        <v>2070</v>
      </c>
      <c r="C23" s="5" t="s">
        <v>8</v>
      </c>
      <c r="D23" s="15">
        <f>kb_measures_rec_boating!E77</f>
        <v>140.9333</v>
      </c>
      <c r="E23" s="15">
        <f>kb_measures_rec_boating!E17</f>
        <v>44.866700000000002</v>
      </c>
      <c r="F23" s="15">
        <f>kb_measures_rec_boating!E37</f>
        <v>163.5667</v>
      </c>
      <c r="G23" s="15">
        <f>kb_measures_rec_boating!E57</f>
        <v>280.39999999999998</v>
      </c>
      <c r="H23" s="15">
        <f>kb_measures_rec_boating!E117</f>
        <v>257.76670000000001</v>
      </c>
      <c r="I23" s="15">
        <f>kb_measures_rec_boating!E97</f>
        <v>246.16669999999999</v>
      </c>
      <c r="J23" s="15">
        <f>kb_measures_rec_boating!E137</f>
        <v>279.5</v>
      </c>
    </row>
    <row r="24" spans="1:10" ht="14.45" x14ac:dyDescent="0.3">
      <c r="A24" s="4" t="s">
        <v>11</v>
      </c>
      <c r="B24" s="4">
        <v>2070</v>
      </c>
      <c r="C24" s="4" t="s">
        <v>7</v>
      </c>
      <c r="D24" s="14">
        <f>kb_measures_rec_boating!E78</f>
        <v>183.23330000000001</v>
      </c>
      <c r="E24" s="14">
        <f>kb_measures_rec_boating!E18</f>
        <v>53.6</v>
      </c>
      <c r="F24" s="14">
        <f>kb_measures_rec_boating!E38</f>
        <v>169</v>
      </c>
      <c r="G24" s="14">
        <f>kb_measures_rec_boating!E58</f>
        <v>261.23329999999999</v>
      </c>
      <c r="H24" s="14">
        <f>kb_measures_rec_boating!E118</f>
        <v>241.4333</v>
      </c>
      <c r="I24" s="14">
        <f>kb_measures_rec_boating!E98</f>
        <v>221.66669999999999</v>
      </c>
      <c r="J24" s="14">
        <f>kb_measures_rec_boating!E138</f>
        <v>251.9</v>
      </c>
    </row>
    <row r="25" spans="1:10" ht="14.45" x14ac:dyDescent="0.3">
      <c r="A25" s="5" t="s">
        <v>11</v>
      </c>
      <c r="B25" s="5">
        <v>2070</v>
      </c>
      <c r="C25" s="5" t="s">
        <v>8</v>
      </c>
      <c r="D25" s="15">
        <f>kb_measures_rec_boating!E79</f>
        <v>182.73330000000001</v>
      </c>
      <c r="E25" s="15">
        <f>kb_measures_rec_boating!E19</f>
        <v>50.7333</v>
      </c>
      <c r="F25" s="15">
        <f>kb_measures_rec_boating!E39</f>
        <v>165.5333</v>
      </c>
      <c r="G25" s="15">
        <f>kb_measures_rec_boating!E59</f>
        <v>247.0667</v>
      </c>
      <c r="H25" s="15">
        <f>kb_measures_rec_boating!E119</f>
        <v>232.26669999999999</v>
      </c>
      <c r="I25" s="15">
        <f>kb_measures_rec_boating!E99</f>
        <v>220</v>
      </c>
      <c r="J25" s="15">
        <f>kb_measures_rec_boating!E139</f>
        <v>246.76669999999999</v>
      </c>
    </row>
    <row r="26" spans="1:10" ht="14.45" x14ac:dyDescent="0.3">
      <c r="A26" s="4" t="s">
        <v>12</v>
      </c>
      <c r="B26" s="4">
        <v>2070</v>
      </c>
      <c r="C26" s="4" t="s">
        <v>7</v>
      </c>
      <c r="D26" s="14">
        <f>kb_measures_rec_boating!E80</f>
        <v>174.26669999999999</v>
      </c>
      <c r="E26" s="14">
        <f>kb_measures_rec_boating!E20</f>
        <v>50.8</v>
      </c>
      <c r="F26" s="14">
        <f>kb_measures_rec_boating!E40</f>
        <v>176.9</v>
      </c>
      <c r="G26" s="14">
        <f>kb_measures_rec_boating!E60</f>
        <v>271.39999999999998</v>
      </c>
      <c r="H26" s="14">
        <f>kb_measures_rec_boating!E120</f>
        <v>243.66669999999999</v>
      </c>
      <c r="I26" s="14">
        <f>kb_measures_rec_boating!E100</f>
        <v>223.9</v>
      </c>
      <c r="J26" s="14">
        <f>kb_measures_rec_boating!E140</f>
        <v>252.7</v>
      </c>
    </row>
    <row r="27" spans="1:10" ht="15.75" thickBot="1" x14ac:dyDescent="0.3">
      <c r="A27" s="6" t="s">
        <v>12</v>
      </c>
      <c r="B27" s="6">
        <v>2070</v>
      </c>
      <c r="C27" s="6" t="s">
        <v>8</v>
      </c>
      <c r="D27" s="16">
        <f>kb_measures_rec_boating!E81</f>
        <v>167.2</v>
      </c>
      <c r="E27" s="16">
        <f>kb_measures_rec_boating!E21</f>
        <v>51.366700000000002</v>
      </c>
      <c r="F27" s="16">
        <f>kb_measures_rec_boating!E41</f>
        <v>173.3</v>
      </c>
      <c r="G27" s="16">
        <f>kb_measures_rec_boating!E61</f>
        <v>276.73329999999999</v>
      </c>
      <c r="H27" s="16">
        <f>kb_measures_rec_boating!E121</f>
        <v>243.3</v>
      </c>
      <c r="I27" s="16">
        <f>kb_measures_rec_boating!E101</f>
        <v>220.33330000000001</v>
      </c>
      <c r="J27" s="16">
        <f>kb_measures_rec_boating!E141</f>
        <v>251.73330000000001</v>
      </c>
    </row>
    <row r="28" spans="1:10" ht="15.75" thickBot="1" x14ac:dyDescent="0.3">
      <c r="D28" s="34"/>
      <c r="E28" s="34"/>
      <c r="F28" s="34"/>
      <c r="G28" s="34"/>
      <c r="H28" s="34"/>
      <c r="I28" s="34"/>
      <c r="J28" s="34"/>
    </row>
    <row r="29" spans="1:10" ht="34.15" customHeight="1" x14ac:dyDescent="0.25">
      <c r="A29" s="36" t="s">
        <v>0</v>
      </c>
      <c r="B29" s="36" t="s">
        <v>1</v>
      </c>
      <c r="C29" s="31" t="s">
        <v>2</v>
      </c>
      <c r="D29" s="40" t="s">
        <v>35</v>
      </c>
      <c r="E29" s="40" t="s">
        <v>32</v>
      </c>
      <c r="F29" s="40" t="s">
        <v>33</v>
      </c>
      <c r="G29" s="40" t="s">
        <v>34</v>
      </c>
      <c r="H29" s="40" t="s">
        <v>37</v>
      </c>
      <c r="I29" s="40" t="s">
        <v>36</v>
      </c>
      <c r="J29" s="40" t="s">
        <v>38</v>
      </c>
    </row>
    <row r="30" spans="1:10" ht="34.15" customHeight="1" thickBot="1" x14ac:dyDescent="0.3">
      <c r="A30" s="37"/>
      <c r="B30" s="37"/>
      <c r="C30" s="32" t="s">
        <v>3</v>
      </c>
      <c r="D30" s="41"/>
      <c r="E30" s="41"/>
      <c r="F30" s="41"/>
      <c r="G30" s="41"/>
      <c r="H30" s="41"/>
      <c r="I30" s="41"/>
      <c r="J30" s="41"/>
    </row>
    <row r="31" spans="1:10" x14ac:dyDescent="0.25">
      <c r="A31" s="3" t="s">
        <v>4</v>
      </c>
      <c r="B31" s="3" t="s">
        <v>4</v>
      </c>
      <c r="C31" s="3" t="s">
        <v>5</v>
      </c>
      <c r="D31" s="13">
        <f>kb_measures_rec_boating!M62</f>
        <v>195.86670000000001</v>
      </c>
      <c r="E31" s="13">
        <f>kb_measures_rec_boating!M2</f>
        <v>64.333299999999994</v>
      </c>
      <c r="F31" s="13">
        <f>kb_measures_rec_boating!M22</f>
        <v>267.2</v>
      </c>
      <c r="G31" s="13">
        <f>kb_measures_rec_boating!M42</f>
        <v>270.76670000000001</v>
      </c>
      <c r="H31" s="13">
        <f>kb_measures_rec_boating!M102</f>
        <v>244.9333</v>
      </c>
      <c r="I31" s="13">
        <f>kb_measures_rec_boating!M82</f>
        <v>210.9</v>
      </c>
      <c r="J31" s="13">
        <f>kb_measures_rec_boating!M122</f>
        <v>251.8</v>
      </c>
    </row>
    <row r="32" spans="1:10" x14ac:dyDescent="0.25">
      <c r="A32" s="4" t="s">
        <v>6</v>
      </c>
      <c r="B32" s="4">
        <v>2030</v>
      </c>
      <c r="C32" s="4" t="s">
        <v>7</v>
      </c>
      <c r="D32" s="14">
        <f>kb_measures_rec_boating!L62</f>
        <v>180.16669999999999</v>
      </c>
      <c r="E32" s="14">
        <f>kb_measures_rec_boating!L2</f>
        <v>52.3</v>
      </c>
      <c r="F32" s="14">
        <f>kb_measures_rec_boating!L22</f>
        <v>211.4667</v>
      </c>
      <c r="G32" s="14">
        <f>kb_measures_rec_boating!L42</f>
        <v>282.23329999999999</v>
      </c>
      <c r="H32" s="14">
        <f>kb_measures_rec_boating!L102</f>
        <v>257.36669999999998</v>
      </c>
      <c r="I32" s="14">
        <f>kb_measures_rec_boating!L82</f>
        <v>231.76669999999999</v>
      </c>
      <c r="J32" s="14">
        <f>kb_measures_rec_boating!L122</f>
        <v>261.5333</v>
      </c>
    </row>
    <row r="33" spans="1:10" x14ac:dyDescent="0.25">
      <c r="A33" s="5" t="s">
        <v>6</v>
      </c>
      <c r="B33" s="5">
        <v>2030</v>
      </c>
      <c r="C33" s="5" t="s">
        <v>8</v>
      </c>
      <c r="D33" s="15">
        <f>kb_measures_rec_boating!L63</f>
        <v>171.5333</v>
      </c>
      <c r="E33" s="15">
        <f>kb_measures_rec_boating!L3</f>
        <v>54.3</v>
      </c>
      <c r="F33" s="15">
        <f>kb_measures_rec_boating!L23</f>
        <v>212.36670000000001</v>
      </c>
      <c r="G33" s="15">
        <f>kb_measures_rec_boating!L43</f>
        <v>277.5</v>
      </c>
      <c r="H33" s="15">
        <f>kb_measures_rec_boating!L103</f>
        <v>255.83330000000001</v>
      </c>
      <c r="I33" s="15">
        <f>kb_measures_rec_boating!L83</f>
        <v>233.6</v>
      </c>
      <c r="J33" s="15">
        <f>kb_measures_rec_boating!L123</f>
        <v>262.86669999999998</v>
      </c>
    </row>
    <row r="34" spans="1:10" x14ac:dyDescent="0.25">
      <c r="A34" s="4" t="s">
        <v>9</v>
      </c>
      <c r="B34" s="4">
        <v>2030</v>
      </c>
      <c r="C34" s="4" t="s">
        <v>7</v>
      </c>
      <c r="D34" s="14">
        <f>kb_measures_rec_boating!L64</f>
        <v>205.16669999999999</v>
      </c>
      <c r="E34" s="14">
        <f>kb_measures_rec_boating!L4</f>
        <v>69.533299999999997</v>
      </c>
      <c r="F34" s="14">
        <f>kb_measures_rec_boating!L24</f>
        <v>224.83330000000001</v>
      </c>
      <c r="G34" s="14">
        <f>kb_measures_rec_boating!L44</f>
        <v>268.73329999999999</v>
      </c>
      <c r="H34" s="14">
        <f>kb_measures_rec_boating!L104</f>
        <v>231.73330000000001</v>
      </c>
      <c r="I34" s="14">
        <f>kb_measures_rec_boating!L84</f>
        <v>199.33330000000001</v>
      </c>
      <c r="J34" s="14">
        <f>kb_measures_rec_boating!L124</f>
        <v>232.9</v>
      </c>
    </row>
    <row r="35" spans="1:10" x14ac:dyDescent="0.25">
      <c r="A35" s="5" t="s">
        <v>9</v>
      </c>
      <c r="B35" s="5">
        <v>2030</v>
      </c>
      <c r="C35" s="5" t="s">
        <v>8</v>
      </c>
      <c r="D35" s="15">
        <f>kb_measures_rec_boating!L65</f>
        <v>189.83330000000001</v>
      </c>
      <c r="E35" s="15">
        <f>kb_measures_rec_boating!L5</f>
        <v>58.066699999999997</v>
      </c>
      <c r="F35" s="15">
        <f>kb_measures_rec_boating!L25</f>
        <v>210.36670000000001</v>
      </c>
      <c r="G35" s="15">
        <f>kb_measures_rec_boating!L45</f>
        <v>273.9667</v>
      </c>
      <c r="H35" s="15">
        <f>kb_measures_rec_boating!L105</f>
        <v>233.73330000000001</v>
      </c>
      <c r="I35" s="15">
        <f>kb_measures_rec_boating!L85</f>
        <v>206.36670000000001</v>
      </c>
      <c r="J35" s="15">
        <f>kb_measures_rec_boating!L125</f>
        <v>236.86670000000001</v>
      </c>
    </row>
    <row r="36" spans="1:10" x14ac:dyDescent="0.25">
      <c r="A36" s="4" t="s">
        <v>10</v>
      </c>
      <c r="B36" s="4">
        <v>2030</v>
      </c>
      <c r="C36" s="4" t="s">
        <v>7</v>
      </c>
      <c r="D36" s="14">
        <f>kb_measures_rec_boating!L66</f>
        <v>153.30000000000001</v>
      </c>
      <c r="E36" s="14">
        <f>kb_measures_rec_boating!L6</f>
        <v>42.7333</v>
      </c>
      <c r="F36" s="14">
        <f>kb_measures_rec_boating!L26</f>
        <v>183.73330000000001</v>
      </c>
      <c r="G36" s="14">
        <f>kb_measures_rec_boating!L46</f>
        <v>285.26670000000001</v>
      </c>
      <c r="H36" s="14">
        <f>kb_measures_rec_boating!L106</f>
        <v>261.06670000000003</v>
      </c>
      <c r="I36" s="14">
        <f>kb_measures_rec_boating!L86</f>
        <v>244.4667</v>
      </c>
      <c r="J36" s="14">
        <f>kb_measures_rec_boating!L126</f>
        <v>272.23329999999999</v>
      </c>
    </row>
    <row r="37" spans="1:10" x14ac:dyDescent="0.25">
      <c r="A37" s="5" t="s">
        <v>10</v>
      </c>
      <c r="B37" s="5">
        <v>2030</v>
      </c>
      <c r="C37" s="5" t="s">
        <v>8</v>
      </c>
      <c r="D37" s="15">
        <f>kb_measures_rec_boating!L67</f>
        <v>153.9</v>
      </c>
      <c r="E37" s="15">
        <f>kb_measures_rec_boating!L7</f>
        <v>47.433300000000003</v>
      </c>
      <c r="F37" s="15">
        <f>kb_measures_rec_boating!L27</f>
        <v>182.9667</v>
      </c>
      <c r="G37" s="15">
        <f>kb_measures_rec_boating!L47</f>
        <v>286.7</v>
      </c>
      <c r="H37" s="15">
        <f>kb_measures_rec_boating!L107</f>
        <v>261.26670000000001</v>
      </c>
      <c r="I37" s="15">
        <f>kb_measures_rec_boating!L87</f>
        <v>242.5</v>
      </c>
      <c r="J37" s="15">
        <f>kb_measures_rec_boating!L127</f>
        <v>273.73329999999999</v>
      </c>
    </row>
    <row r="38" spans="1:10" x14ac:dyDescent="0.25">
      <c r="A38" s="4" t="s">
        <v>11</v>
      </c>
      <c r="B38" s="4">
        <v>2030</v>
      </c>
      <c r="C38" s="4" t="s">
        <v>7</v>
      </c>
      <c r="D38" s="14">
        <f>kb_measures_rec_boating!L68</f>
        <v>181.9667</v>
      </c>
      <c r="E38" s="14">
        <f>kb_measures_rec_boating!L8</f>
        <v>54.833300000000001</v>
      </c>
      <c r="F38" s="14">
        <f>kb_measures_rec_boating!L28</f>
        <v>183.66669999999999</v>
      </c>
      <c r="G38" s="14">
        <f>kb_measures_rec_boating!L48</f>
        <v>265.73329999999999</v>
      </c>
      <c r="H38" s="14">
        <f>kb_measures_rec_boating!L108</f>
        <v>235.83330000000001</v>
      </c>
      <c r="I38" s="14">
        <f>kb_measures_rec_boating!L88</f>
        <v>211.5667</v>
      </c>
      <c r="J38" s="14">
        <f>kb_measures_rec_boating!L128</f>
        <v>240.9</v>
      </c>
    </row>
    <row r="39" spans="1:10" x14ac:dyDescent="0.25">
      <c r="A39" s="5" t="s">
        <v>11</v>
      </c>
      <c r="B39" s="5">
        <v>2030</v>
      </c>
      <c r="C39" s="5" t="s">
        <v>8</v>
      </c>
      <c r="D39" s="15">
        <f>kb_measures_rec_boating!L69</f>
        <v>190.2</v>
      </c>
      <c r="E39" s="15">
        <f>kb_measures_rec_boating!L9</f>
        <v>53.666699999999999</v>
      </c>
      <c r="F39" s="15">
        <f>kb_measures_rec_boating!L29</f>
        <v>183.4333</v>
      </c>
      <c r="G39" s="15">
        <f>kb_measures_rec_boating!L49</f>
        <v>269.66669999999999</v>
      </c>
      <c r="H39" s="15">
        <f>kb_measures_rec_boating!L109</f>
        <v>236.7</v>
      </c>
      <c r="I39" s="15">
        <f>kb_measures_rec_boating!L89</f>
        <v>214.33330000000001</v>
      </c>
      <c r="J39" s="15">
        <f>kb_measures_rec_boating!L129</f>
        <v>241.4667</v>
      </c>
    </row>
    <row r="40" spans="1:10" x14ac:dyDescent="0.25">
      <c r="A40" s="4" t="s">
        <v>12</v>
      </c>
      <c r="B40" s="4">
        <v>2030</v>
      </c>
      <c r="C40" s="4" t="s">
        <v>7</v>
      </c>
      <c r="D40" s="14">
        <f>kb_measures_rec_boating!L70</f>
        <v>180.4333</v>
      </c>
      <c r="E40" s="14">
        <f>kb_measures_rec_boating!L10</f>
        <v>52.933300000000003</v>
      </c>
      <c r="F40" s="14">
        <f>kb_measures_rec_boating!L30</f>
        <v>203.9333</v>
      </c>
      <c r="G40" s="14">
        <f>kb_measures_rec_boating!L50</f>
        <v>280.10000000000002</v>
      </c>
      <c r="H40" s="14">
        <f>kb_measures_rec_boating!L110</f>
        <v>249</v>
      </c>
      <c r="I40" s="14">
        <f>kb_measures_rec_boating!L90</f>
        <v>221</v>
      </c>
      <c r="J40" s="14">
        <f>kb_measures_rec_boating!L130</f>
        <v>254.36670000000001</v>
      </c>
    </row>
    <row r="41" spans="1:10" ht="15.75" thickBot="1" x14ac:dyDescent="0.3">
      <c r="A41" s="6" t="s">
        <v>12</v>
      </c>
      <c r="B41" s="6">
        <v>2030</v>
      </c>
      <c r="C41" s="6" t="s">
        <v>8</v>
      </c>
      <c r="D41" s="16">
        <f>kb_measures_rec_boating!L71</f>
        <v>185.86670000000001</v>
      </c>
      <c r="E41" s="16">
        <f>kb_measures_rec_boating!L11</f>
        <v>57.933300000000003</v>
      </c>
      <c r="F41" s="16">
        <f>kb_measures_rec_boating!L31</f>
        <v>201.0667</v>
      </c>
      <c r="G41" s="16">
        <f>kb_measures_rec_boating!L51</f>
        <v>274.83330000000001</v>
      </c>
      <c r="H41" s="16">
        <f>kb_measures_rec_boating!L111</f>
        <v>250.13329999999999</v>
      </c>
      <c r="I41" s="16">
        <f>kb_measures_rec_boating!L91</f>
        <v>222.26669999999999</v>
      </c>
      <c r="J41" s="16">
        <f>kb_measures_rec_boating!L131</f>
        <v>255.86670000000001</v>
      </c>
    </row>
    <row r="42" spans="1:10" x14ac:dyDescent="0.25">
      <c r="A42" s="4" t="s">
        <v>6</v>
      </c>
      <c r="B42" s="4">
        <v>2070</v>
      </c>
      <c r="C42" s="4" t="s">
        <v>7</v>
      </c>
      <c r="D42" s="14">
        <f>kb_measures_rec_boating!L72</f>
        <v>163.5667</v>
      </c>
      <c r="E42" s="14">
        <f>kb_measures_rec_boating!L12</f>
        <v>47.466700000000003</v>
      </c>
      <c r="F42" s="14">
        <f>kb_measures_rec_boating!L32</f>
        <v>189.9</v>
      </c>
      <c r="G42" s="14">
        <f>kb_measures_rec_boating!L52</f>
        <v>285.66669999999999</v>
      </c>
      <c r="H42" s="14">
        <f>kb_measures_rec_boating!L112</f>
        <v>262.60000000000002</v>
      </c>
      <c r="I42" s="14">
        <f>kb_measures_rec_boating!L92</f>
        <v>244.1</v>
      </c>
      <c r="J42" s="14">
        <f>kb_measures_rec_boating!L132</f>
        <v>272.39999999999998</v>
      </c>
    </row>
    <row r="43" spans="1:10" x14ac:dyDescent="0.25">
      <c r="A43" s="5" t="s">
        <v>6</v>
      </c>
      <c r="B43" s="5">
        <v>2070</v>
      </c>
      <c r="C43" s="5" t="s">
        <v>8</v>
      </c>
      <c r="D43" s="15">
        <f>kb_measures_rec_boating!L73</f>
        <v>161.19999999999999</v>
      </c>
      <c r="E43" s="15">
        <f>kb_measures_rec_boating!L13</f>
        <v>52.5</v>
      </c>
      <c r="F43" s="15">
        <f>kb_measures_rec_boating!L33</f>
        <v>190.83330000000001</v>
      </c>
      <c r="G43" s="15">
        <f>kb_measures_rec_boating!L53</f>
        <v>284.10000000000002</v>
      </c>
      <c r="H43" s="15">
        <f>kb_measures_rec_boating!L113</f>
        <v>255.9333</v>
      </c>
      <c r="I43" s="15">
        <f>kb_measures_rec_boating!L93</f>
        <v>237.7</v>
      </c>
      <c r="J43" s="15">
        <f>kb_measures_rec_boating!L133</f>
        <v>265.5333</v>
      </c>
    </row>
    <row r="44" spans="1:10" x14ac:dyDescent="0.25">
      <c r="A44" s="4" t="s">
        <v>9</v>
      </c>
      <c r="B44" s="4">
        <v>2070</v>
      </c>
      <c r="C44" s="4" t="s">
        <v>7</v>
      </c>
      <c r="D44" s="14">
        <f>kb_measures_rec_boating!L74</f>
        <v>201.76669999999999</v>
      </c>
      <c r="E44" s="14">
        <f>kb_measures_rec_boating!L14</f>
        <v>59.533299999999997</v>
      </c>
      <c r="F44" s="14">
        <f>kb_measures_rec_boating!L34</f>
        <v>195.33330000000001</v>
      </c>
      <c r="G44" s="14">
        <f>kb_measures_rec_boating!L54</f>
        <v>262.33330000000001</v>
      </c>
      <c r="H44" s="14">
        <f>kb_measures_rec_boating!L114</f>
        <v>230.13329999999999</v>
      </c>
      <c r="I44" s="14">
        <f>kb_measures_rec_boating!L94</f>
        <v>207.4</v>
      </c>
      <c r="J44" s="14">
        <f>kb_measures_rec_boating!L134</f>
        <v>235.2</v>
      </c>
    </row>
    <row r="45" spans="1:10" x14ac:dyDescent="0.25">
      <c r="A45" s="5" t="s">
        <v>9</v>
      </c>
      <c r="B45" s="5">
        <v>2070</v>
      </c>
      <c r="C45" s="5" t="s">
        <v>8</v>
      </c>
      <c r="D45" s="15">
        <f>kb_measures_rec_boating!L75</f>
        <v>198.0333</v>
      </c>
      <c r="E45" s="15">
        <f>kb_measures_rec_boating!L15</f>
        <v>62.4</v>
      </c>
      <c r="F45" s="15">
        <f>kb_measures_rec_boating!L35</f>
        <v>204.5</v>
      </c>
      <c r="G45" s="15">
        <f>kb_measures_rec_boating!L55</f>
        <v>268.93329999999997</v>
      </c>
      <c r="H45" s="15">
        <f>kb_measures_rec_boating!L115</f>
        <v>230.9333</v>
      </c>
      <c r="I45" s="15">
        <f>kb_measures_rec_boating!L95</f>
        <v>206.33330000000001</v>
      </c>
      <c r="J45" s="15">
        <f>kb_measures_rec_boating!L135</f>
        <v>234.13329999999999</v>
      </c>
    </row>
    <row r="46" spans="1:10" x14ac:dyDescent="0.25">
      <c r="A46" s="4" t="s">
        <v>10</v>
      </c>
      <c r="B46" s="4">
        <v>2070</v>
      </c>
      <c r="C46" s="4" t="s">
        <v>7</v>
      </c>
      <c r="D46" s="14">
        <f>kb_measures_rec_boating!L76</f>
        <v>145.5</v>
      </c>
      <c r="E46" s="14">
        <f>kb_measures_rec_boating!L16</f>
        <v>53.566699999999997</v>
      </c>
      <c r="F46" s="14">
        <f>kb_measures_rec_boating!L36</f>
        <v>172.16669999999999</v>
      </c>
      <c r="G46" s="14">
        <f>kb_measures_rec_boating!L56</f>
        <v>286.8</v>
      </c>
      <c r="H46" s="14">
        <f>kb_measures_rec_boating!L116</f>
        <v>263.93329999999997</v>
      </c>
      <c r="I46" s="14">
        <f>kb_measures_rec_boating!L96</f>
        <v>250.26669999999999</v>
      </c>
      <c r="J46" s="14">
        <f>kb_measures_rec_boating!L136</f>
        <v>281.39999999999998</v>
      </c>
    </row>
    <row r="47" spans="1:10" x14ac:dyDescent="0.25">
      <c r="A47" s="5" t="s">
        <v>10</v>
      </c>
      <c r="B47" s="5">
        <v>2070</v>
      </c>
      <c r="C47" s="5" t="s">
        <v>8</v>
      </c>
      <c r="D47" s="15">
        <f>kb_measures_rec_boating!L77</f>
        <v>143.9333</v>
      </c>
      <c r="E47" s="15">
        <f>kb_measures_rec_boating!L17</f>
        <v>46.8</v>
      </c>
      <c r="F47" s="15">
        <f>kb_measures_rec_boating!L37</f>
        <v>165.5667</v>
      </c>
      <c r="G47" s="15">
        <f>kb_measures_rec_boating!L57</f>
        <v>281.66669999999999</v>
      </c>
      <c r="H47" s="15">
        <f>kb_measures_rec_boating!L117</f>
        <v>259.10000000000002</v>
      </c>
      <c r="I47" s="15">
        <f>kb_measures_rec_boating!L97</f>
        <v>247.5667</v>
      </c>
      <c r="J47" s="15">
        <f>kb_measures_rec_boating!L137</f>
        <v>279.3</v>
      </c>
    </row>
    <row r="48" spans="1:10" x14ac:dyDescent="0.25">
      <c r="A48" s="4" t="s">
        <v>11</v>
      </c>
      <c r="B48" s="4">
        <v>2070</v>
      </c>
      <c r="C48" s="4" t="s">
        <v>7</v>
      </c>
      <c r="D48" s="14">
        <f>kb_measures_rec_boating!L78</f>
        <v>184.83330000000001</v>
      </c>
      <c r="E48" s="14">
        <f>kb_measures_rec_boating!L18</f>
        <v>54.466700000000003</v>
      </c>
      <c r="F48" s="14">
        <f>kb_measures_rec_boating!L38</f>
        <v>171.2</v>
      </c>
      <c r="G48" s="14">
        <f>kb_measures_rec_boating!L58</f>
        <v>262.26670000000001</v>
      </c>
      <c r="H48" s="14">
        <f>kb_measures_rec_boating!L118</f>
        <v>241.2</v>
      </c>
      <c r="I48" s="14">
        <f>kb_measures_rec_boating!L98</f>
        <v>221.9333</v>
      </c>
      <c r="J48" s="14">
        <f>kb_measures_rec_boating!L138</f>
        <v>251.4</v>
      </c>
    </row>
    <row r="49" spans="1:10" x14ac:dyDescent="0.25">
      <c r="A49" s="5" t="s">
        <v>11</v>
      </c>
      <c r="B49" s="5">
        <v>2070</v>
      </c>
      <c r="C49" s="5" t="s">
        <v>8</v>
      </c>
      <c r="D49" s="15">
        <f>kb_measures_rec_boating!L79</f>
        <v>184</v>
      </c>
      <c r="E49" s="15">
        <f>kb_measures_rec_boating!L19</f>
        <v>51.2</v>
      </c>
      <c r="F49" s="15">
        <f>kb_measures_rec_boating!L39</f>
        <v>167.26669999999999</v>
      </c>
      <c r="G49" s="15">
        <f>kb_measures_rec_boating!L59</f>
        <v>247.3</v>
      </c>
      <c r="H49" s="15">
        <f>kb_measures_rec_boating!L119</f>
        <v>233.26669999999999</v>
      </c>
      <c r="I49" s="15">
        <f>kb_measures_rec_boating!L99</f>
        <v>220.66669999999999</v>
      </c>
      <c r="J49" s="15">
        <f>kb_measures_rec_boating!L139</f>
        <v>246.9667</v>
      </c>
    </row>
    <row r="50" spans="1:10" x14ac:dyDescent="0.25">
      <c r="A50" s="4" t="s">
        <v>12</v>
      </c>
      <c r="B50" s="4">
        <v>2070</v>
      </c>
      <c r="C50" s="4" t="s">
        <v>7</v>
      </c>
      <c r="D50" s="14">
        <f>kb_measures_rec_boating!L80</f>
        <v>177.4667</v>
      </c>
      <c r="E50" s="14">
        <f>kb_measures_rec_boating!L20</f>
        <v>51.533299999999997</v>
      </c>
      <c r="F50" s="14">
        <f>kb_measures_rec_boating!L40</f>
        <v>179.9333</v>
      </c>
      <c r="G50" s="14">
        <f>kb_measures_rec_boating!L60</f>
        <v>271.56670000000003</v>
      </c>
      <c r="H50" s="14">
        <f>kb_measures_rec_boating!L120</f>
        <v>243.4</v>
      </c>
      <c r="I50" s="14">
        <f>kb_measures_rec_boating!L100</f>
        <v>224</v>
      </c>
      <c r="J50" s="14">
        <f>kb_measures_rec_boating!L140</f>
        <v>252.5</v>
      </c>
    </row>
    <row r="51" spans="1:10" ht="15.75" thickBot="1" x14ac:dyDescent="0.3">
      <c r="A51" s="6" t="s">
        <v>12</v>
      </c>
      <c r="B51" s="6">
        <v>2070</v>
      </c>
      <c r="C51" s="6" t="s">
        <v>8</v>
      </c>
      <c r="D51" s="16">
        <f>kb_measures_rec_boating!L81</f>
        <v>170.4667</v>
      </c>
      <c r="E51" s="16">
        <f>kb_measures_rec_boating!L21</f>
        <v>52.4</v>
      </c>
      <c r="F51" s="16">
        <f>kb_measures_rec_boating!L41</f>
        <v>176.63329999999999</v>
      </c>
      <c r="G51" s="16">
        <f>kb_measures_rec_boating!L61</f>
        <v>275.73329999999999</v>
      </c>
      <c r="H51" s="16">
        <f>kb_measures_rec_boating!L121</f>
        <v>243.36670000000001</v>
      </c>
      <c r="I51" s="16">
        <f>kb_measures_rec_boating!L101</f>
        <v>221.0667</v>
      </c>
      <c r="J51" s="16">
        <f>kb_measures_rec_boating!L141</f>
        <v>251.13329999999999</v>
      </c>
    </row>
  </sheetData>
  <mergeCells count="18">
    <mergeCell ref="I5:I6"/>
    <mergeCell ref="H5:H6"/>
    <mergeCell ref="J5:J6"/>
    <mergeCell ref="A5:A6"/>
    <mergeCell ref="B5:B6"/>
    <mergeCell ref="E5:E6"/>
    <mergeCell ref="F5:F6"/>
    <mergeCell ref="G5:G6"/>
    <mergeCell ref="D5:D6"/>
    <mergeCell ref="G29:G30"/>
    <mergeCell ref="H29:H30"/>
    <mergeCell ref="I29:I30"/>
    <mergeCell ref="J29:J30"/>
    <mergeCell ref="A29:A30"/>
    <mergeCell ref="B29:B30"/>
    <mergeCell ref="D29:D30"/>
    <mergeCell ref="E29:E30"/>
    <mergeCell ref="F29:F3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141"/>
  <sheetViews>
    <sheetView workbookViewId="0">
      <selection activeCell="H1" sqref="H1:M141"/>
    </sheetView>
  </sheetViews>
  <sheetFormatPr defaultRowHeight="15" x14ac:dyDescent="0.25"/>
  <cols>
    <col min="1" max="1" width="38.140625" bestFit="1" customWidth="1"/>
    <col min="2" max="2" width="7.85546875" bestFit="1" customWidth="1"/>
    <col min="3" max="3" width="6.28515625" bestFit="1" customWidth="1"/>
    <col min="4" max="4" width="6.7109375" bestFit="1" customWidth="1"/>
    <col min="5" max="5" width="9" bestFit="1" customWidth="1"/>
    <col min="6" max="6" width="9.28515625" bestFit="1" customWidth="1"/>
    <col min="8" max="8" width="40.710937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32</v>
      </c>
      <c r="B2" t="s">
        <v>19</v>
      </c>
      <c r="C2">
        <v>2030</v>
      </c>
      <c r="D2" t="s">
        <v>20</v>
      </c>
      <c r="E2">
        <v>52.6</v>
      </c>
      <c r="F2">
        <v>59</v>
      </c>
      <c r="H2" t="s">
        <v>32</v>
      </c>
      <c r="I2" t="s">
        <v>19</v>
      </c>
      <c r="J2">
        <v>2030</v>
      </c>
      <c r="K2" t="s">
        <v>20</v>
      </c>
      <c r="L2">
        <v>52.3</v>
      </c>
      <c r="M2">
        <v>64.333299999999994</v>
      </c>
    </row>
    <row r="3" spans="1:13" x14ac:dyDescent="0.25">
      <c r="A3" t="s">
        <v>32</v>
      </c>
      <c r="B3" t="s">
        <v>19</v>
      </c>
      <c r="C3">
        <v>2030</v>
      </c>
      <c r="D3" t="s">
        <v>21</v>
      </c>
      <c r="E3">
        <v>52.533299999999997</v>
      </c>
      <c r="F3">
        <v>59</v>
      </c>
      <c r="H3" t="s">
        <v>32</v>
      </c>
      <c r="I3" t="s">
        <v>19</v>
      </c>
      <c r="J3">
        <v>2030</v>
      </c>
      <c r="K3" t="s">
        <v>21</v>
      </c>
      <c r="L3">
        <v>54.3</v>
      </c>
      <c r="M3">
        <v>64.333299999999994</v>
      </c>
    </row>
    <row r="4" spans="1:13" x14ac:dyDescent="0.25">
      <c r="A4" t="s">
        <v>32</v>
      </c>
      <c r="B4" t="s">
        <v>22</v>
      </c>
      <c r="C4">
        <v>2030</v>
      </c>
      <c r="D4" t="s">
        <v>20</v>
      </c>
      <c r="E4">
        <v>67.400000000000006</v>
      </c>
      <c r="F4">
        <v>59</v>
      </c>
      <c r="H4" t="s">
        <v>32</v>
      </c>
      <c r="I4" t="s">
        <v>22</v>
      </c>
      <c r="J4">
        <v>2030</v>
      </c>
      <c r="K4" t="s">
        <v>20</v>
      </c>
      <c r="L4">
        <v>69.533299999999997</v>
      </c>
      <c r="M4">
        <v>64.333299999999994</v>
      </c>
    </row>
    <row r="5" spans="1:13" x14ac:dyDescent="0.25">
      <c r="A5" t="s">
        <v>32</v>
      </c>
      <c r="B5" t="s">
        <v>22</v>
      </c>
      <c r="C5">
        <v>2030</v>
      </c>
      <c r="D5" t="s">
        <v>21</v>
      </c>
      <c r="E5">
        <v>57.4</v>
      </c>
      <c r="F5">
        <v>59</v>
      </c>
      <c r="H5" t="s">
        <v>32</v>
      </c>
      <c r="I5" t="s">
        <v>22</v>
      </c>
      <c r="J5">
        <v>2030</v>
      </c>
      <c r="K5" t="s">
        <v>21</v>
      </c>
      <c r="L5">
        <v>58.066699999999997</v>
      </c>
      <c r="M5">
        <v>64.333299999999994</v>
      </c>
    </row>
    <row r="6" spans="1:13" x14ac:dyDescent="0.25">
      <c r="A6" t="s">
        <v>32</v>
      </c>
      <c r="B6" t="s">
        <v>23</v>
      </c>
      <c r="C6">
        <v>2030</v>
      </c>
      <c r="D6" t="s">
        <v>20</v>
      </c>
      <c r="E6">
        <v>41.966700000000003</v>
      </c>
      <c r="F6">
        <v>59</v>
      </c>
      <c r="H6" t="s">
        <v>32</v>
      </c>
      <c r="I6" t="s">
        <v>23</v>
      </c>
      <c r="J6">
        <v>2030</v>
      </c>
      <c r="K6" t="s">
        <v>20</v>
      </c>
      <c r="L6">
        <v>42.7333</v>
      </c>
      <c r="M6">
        <v>64.333299999999994</v>
      </c>
    </row>
    <row r="7" spans="1:13" x14ac:dyDescent="0.25">
      <c r="A7" t="s">
        <v>32</v>
      </c>
      <c r="B7" t="s">
        <v>23</v>
      </c>
      <c r="C7">
        <v>2030</v>
      </c>
      <c r="D7" t="s">
        <v>21</v>
      </c>
      <c r="E7">
        <v>46.6</v>
      </c>
      <c r="F7">
        <v>59</v>
      </c>
      <c r="H7" t="s">
        <v>32</v>
      </c>
      <c r="I7" t="s">
        <v>23</v>
      </c>
      <c r="J7">
        <v>2030</v>
      </c>
      <c r="K7" t="s">
        <v>21</v>
      </c>
      <c r="L7">
        <v>47.433300000000003</v>
      </c>
      <c r="M7">
        <v>64.333299999999994</v>
      </c>
    </row>
    <row r="8" spans="1:13" x14ac:dyDescent="0.25">
      <c r="A8" t="s">
        <v>32</v>
      </c>
      <c r="B8" t="s">
        <v>24</v>
      </c>
      <c r="C8">
        <v>2030</v>
      </c>
      <c r="D8" t="s">
        <v>20</v>
      </c>
      <c r="E8">
        <v>54.7667</v>
      </c>
      <c r="F8">
        <v>59</v>
      </c>
      <c r="H8" t="s">
        <v>32</v>
      </c>
      <c r="I8" t="s">
        <v>24</v>
      </c>
      <c r="J8">
        <v>2030</v>
      </c>
      <c r="K8" t="s">
        <v>20</v>
      </c>
      <c r="L8">
        <v>54.833300000000001</v>
      </c>
      <c r="M8">
        <v>64.333299999999994</v>
      </c>
    </row>
    <row r="9" spans="1:13" x14ac:dyDescent="0.25">
      <c r="A9" t="s">
        <v>32</v>
      </c>
      <c r="B9" t="s">
        <v>24</v>
      </c>
      <c r="C9">
        <v>2030</v>
      </c>
      <c r="D9" t="s">
        <v>21</v>
      </c>
      <c r="E9">
        <v>52.9</v>
      </c>
      <c r="F9">
        <v>59</v>
      </c>
      <c r="H9" t="s">
        <v>32</v>
      </c>
      <c r="I9" t="s">
        <v>24</v>
      </c>
      <c r="J9">
        <v>2030</v>
      </c>
      <c r="K9" t="s">
        <v>21</v>
      </c>
      <c r="L9">
        <v>53.666699999999999</v>
      </c>
      <c r="M9">
        <v>64.333299999999994</v>
      </c>
    </row>
    <row r="10" spans="1:13" x14ac:dyDescent="0.25">
      <c r="A10" t="s">
        <v>32</v>
      </c>
      <c r="B10" t="s">
        <v>25</v>
      </c>
      <c r="C10">
        <v>2030</v>
      </c>
      <c r="D10" t="s">
        <v>20</v>
      </c>
      <c r="E10">
        <v>52.166699999999999</v>
      </c>
      <c r="F10">
        <v>59</v>
      </c>
      <c r="H10" t="s">
        <v>32</v>
      </c>
      <c r="I10" t="s">
        <v>25</v>
      </c>
      <c r="J10">
        <v>2030</v>
      </c>
      <c r="K10" t="s">
        <v>20</v>
      </c>
      <c r="L10">
        <v>52.933300000000003</v>
      </c>
      <c r="M10">
        <v>64.333299999999994</v>
      </c>
    </row>
    <row r="11" spans="1:13" x14ac:dyDescent="0.25">
      <c r="A11" t="s">
        <v>32</v>
      </c>
      <c r="B11" t="s">
        <v>25</v>
      </c>
      <c r="C11">
        <v>2030</v>
      </c>
      <c r="D11" t="s">
        <v>21</v>
      </c>
      <c r="E11">
        <v>55.633299999999998</v>
      </c>
      <c r="F11">
        <v>59</v>
      </c>
      <c r="H11" t="s">
        <v>32</v>
      </c>
      <c r="I11" t="s">
        <v>25</v>
      </c>
      <c r="J11">
        <v>2030</v>
      </c>
      <c r="K11" t="s">
        <v>21</v>
      </c>
      <c r="L11">
        <v>57.933300000000003</v>
      </c>
      <c r="M11">
        <v>64.333299999999994</v>
      </c>
    </row>
    <row r="12" spans="1:13" x14ac:dyDescent="0.25">
      <c r="A12" t="s">
        <v>32</v>
      </c>
      <c r="B12" t="s">
        <v>19</v>
      </c>
      <c r="C12">
        <v>2070</v>
      </c>
      <c r="D12" t="s">
        <v>20</v>
      </c>
      <c r="E12">
        <v>47.566699999999997</v>
      </c>
      <c r="F12">
        <v>59</v>
      </c>
      <c r="H12" t="s">
        <v>32</v>
      </c>
      <c r="I12" t="s">
        <v>19</v>
      </c>
      <c r="J12">
        <v>2070</v>
      </c>
      <c r="K12" t="s">
        <v>20</v>
      </c>
      <c r="L12">
        <v>47.466700000000003</v>
      </c>
      <c r="M12">
        <v>64.333299999999994</v>
      </c>
    </row>
    <row r="13" spans="1:13" x14ac:dyDescent="0.25">
      <c r="A13" t="s">
        <v>32</v>
      </c>
      <c r="B13" t="s">
        <v>19</v>
      </c>
      <c r="C13">
        <v>2070</v>
      </c>
      <c r="D13" t="s">
        <v>21</v>
      </c>
      <c r="E13">
        <v>51.4</v>
      </c>
      <c r="F13">
        <v>59</v>
      </c>
      <c r="H13" t="s">
        <v>32</v>
      </c>
      <c r="I13" t="s">
        <v>19</v>
      </c>
      <c r="J13">
        <v>2070</v>
      </c>
      <c r="K13" t="s">
        <v>21</v>
      </c>
      <c r="L13">
        <v>52.5</v>
      </c>
      <c r="M13">
        <v>64.333299999999994</v>
      </c>
    </row>
    <row r="14" spans="1:13" x14ac:dyDescent="0.25">
      <c r="A14" t="s">
        <v>32</v>
      </c>
      <c r="B14" t="s">
        <v>22</v>
      </c>
      <c r="C14">
        <v>2070</v>
      </c>
      <c r="D14" t="s">
        <v>20</v>
      </c>
      <c r="E14">
        <v>59.833300000000001</v>
      </c>
      <c r="F14">
        <v>59</v>
      </c>
      <c r="H14" t="s">
        <v>32</v>
      </c>
      <c r="I14" t="s">
        <v>22</v>
      </c>
      <c r="J14">
        <v>2070</v>
      </c>
      <c r="K14" t="s">
        <v>20</v>
      </c>
      <c r="L14">
        <v>59.533299999999997</v>
      </c>
      <c r="M14">
        <v>64.333299999999994</v>
      </c>
    </row>
    <row r="15" spans="1:13" x14ac:dyDescent="0.25">
      <c r="A15" t="s">
        <v>32</v>
      </c>
      <c r="B15" t="s">
        <v>22</v>
      </c>
      <c r="C15">
        <v>2070</v>
      </c>
      <c r="D15" t="s">
        <v>21</v>
      </c>
      <c r="E15">
        <v>61.866700000000002</v>
      </c>
      <c r="F15">
        <v>59</v>
      </c>
      <c r="H15" t="s">
        <v>32</v>
      </c>
      <c r="I15" t="s">
        <v>22</v>
      </c>
      <c r="J15">
        <v>2070</v>
      </c>
      <c r="K15" t="s">
        <v>21</v>
      </c>
      <c r="L15">
        <v>62.4</v>
      </c>
      <c r="M15">
        <v>64.333299999999994</v>
      </c>
    </row>
    <row r="16" spans="1:13" x14ac:dyDescent="0.25">
      <c r="A16" t="s">
        <v>32</v>
      </c>
      <c r="B16" t="s">
        <v>23</v>
      </c>
      <c r="C16">
        <v>2070</v>
      </c>
      <c r="D16" t="s">
        <v>20</v>
      </c>
      <c r="E16">
        <v>51</v>
      </c>
      <c r="F16">
        <v>59</v>
      </c>
      <c r="H16" t="s">
        <v>32</v>
      </c>
      <c r="I16" t="s">
        <v>23</v>
      </c>
      <c r="J16">
        <v>2070</v>
      </c>
      <c r="K16" t="s">
        <v>20</v>
      </c>
      <c r="L16">
        <v>53.566699999999997</v>
      </c>
      <c r="M16">
        <v>64.333299999999994</v>
      </c>
    </row>
    <row r="17" spans="1:13" x14ac:dyDescent="0.25">
      <c r="A17" t="s">
        <v>32</v>
      </c>
      <c r="B17" t="s">
        <v>23</v>
      </c>
      <c r="C17">
        <v>2070</v>
      </c>
      <c r="D17" t="s">
        <v>21</v>
      </c>
      <c r="E17">
        <v>44.866700000000002</v>
      </c>
      <c r="F17">
        <v>59</v>
      </c>
      <c r="H17" t="s">
        <v>32</v>
      </c>
      <c r="I17" t="s">
        <v>23</v>
      </c>
      <c r="J17">
        <v>2070</v>
      </c>
      <c r="K17" t="s">
        <v>21</v>
      </c>
      <c r="L17">
        <v>46.8</v>
      </c>
      <c r="M17">
        <v>64.333299999999994</v>
      </c>
    </row>
    <row r="18" spans="1:13" x14ac:dyDescent="0.25">
      <c r="A18" t="s">
        <v>32</v>
      </c>
      <c r="B18" t="s">
        <v>24</v>
      </c>
      <c r="C18">
        <v>2070</v>
      </c>
      <c r="D18" t="s">
        <v>20</v>
      </c>
      <c r="E18">
        <v>53.6</v>
      </c>
      <c r="F18">
        <v>59</v>
      </c>
      <c r="H18" t="s">
        <v>32</v>
      </c>
      <c r="I18" t="s">
        <v>24</v>
      </c>
      <c r="J18">
        <v>2070</v>
      </c>
      <c r="K18" t="s">
        <v>20</v>
      </c>
      <c r="L18">
        <v>54.466700000000003</v>
      </c>
      <c r="M18">
        <v>64.333299999999994</v>
      </c>
    </row>
    <row r="19" spans="1:13" x14ac:dyDescent="0.25">
      <c r="A19" t="s">
        <v>32</v>
      </c>
      <c r="B19" t="s">
        <v>24</v>
      </c>
      <c r="C19">
        <v>2070</v>
      </c>
      <c r="D19" t="s">
        <v>21</v>
      </c>
      <c r="E19">
        <v>50.7333</v>
      </c>
      <c r="F19">
        <v>59</v>
      </c>
      <c r="H19" t="s">
        <v>32</v>
      </c>
      <c r="I19" t="s">
        <v>24</v>
      </c>
      <c r="J19">
        <v>2070</v>
      </c>
      <c r="K19" t="s">
        <v>21</v>
      </c>
      <c r="L19">
        <v>51.2</v>
      </c>
      <c r="M19">
        <v>64.333299999999994</v>
      </c>
    </row>
    <row r="20" spans="1:13" x14ac:dyDescent="0.25">
      <c r="A20" t="s">
        <v>32</v>
      </c>
      <c r="B20" t="s">
        <v>25</v>
      </c>
      <c r="C20">
        <v>2070</v>
      </c>
      <c r="D20" t="s">
        <v>20</v>
      </c>
      <c r="E20">
        <v>50.8</v>
      </c>
      <c r="F20">
        <v>59</v>
      </c>
      <c r="H20" t="s">
        <v>32</v>
      </c>
      <c r="I20" t="s">
        <v>25</v>
      </c>
      <c r="J20">
        <v>2070</v>
      </c>
      <c r="K20" t="s">
        <v>20</v>
      </c>
      <c r="L20">
        <v>51.533299999999997</v>
      </c>
      <c r="M20">
        <v>64.333299999999994</v>
      </c>
    </row>
    <row r="21" spans="1:13" x14ac:dyDescent="0.25">
      <c r="A21" t="s">
        <v>32</v>
      </c>
      <c r="B21" t="s">
        <v>25</v>
      </c>
      <c r="C21">
        <v>2070</v>
      </c>
      <c r="D21" t="s">
        <v>21</v>
      </c>
      <c r="E21">
        <v>51.366700000000002</v>
      </c>
      <c r="F21">
        <v>59</v>
      </c>
      <c r="H21" t="s">
        <v>32</v>
      </c>
      <c r="I21" t="s">
        <v>25</v>
      </c>
      <c r="J21">
        <v>2070</v>
      </c>
      <c r="K21" t="s">
        <v>21</v>
      </c>
      <c r="L21">
        <v>52.4</v>
      </c>
      <c r="M21">
        <v>64.333299999999994</v>
      </c>
    </row>
    <row r="22" spans="1:13" x14ac:dyDescent="0.25">
      <c r="A22" t="s">
        <v>33</v>
      </c>
      <c r="B22" t="s">
        <v>19</v>
      </c>
      <c r="C22">
        <v>2030</v>
      </c>
      <c r="D22" t="s">
        <v>20</v>
      </c>
      <c r="E22">
        <v>210.9667</v>
      </c>
      <c r="F22">
        <v>256</v>
      </c>
      <c r="H22" t="s">
        <v>33</v>
      </c>
      <c r="I22" t="s">
        <v>19</v>
      </c>
      <c r="J22">
        <v>2030</v>
      </c>
      <c r="K22" t="s">
        <v>20</v>
      </c>
      <c r="L22">
        <v>211.4667</v>
      </c>
      <c r="M22">
        <v>267.2</v>
      </c>
    </row>
    <row r="23" spans="1:13" x14ac:dyDescent="0.25">
      <c r="A23" t="s">
        <v>33</v>
      </c>
      <c r="B23" t="s">
        <v>19</v>
      </c>
      <c r="C23">
        <v>2030</v>
      </c>
      <c r="D23" t="s">
        <v>21</v>
      </c>
      <c r="E23">
        <v>209.33330000000001</v>
      </c>
      <c r="F23">
        <v>256</v>
      </c>
      <c r="H23" t="s">
        <v>33</v>
      </c>
      <c r="I23" t="s">
        <v>19</v>
      </c>
      <c r="J23">
        <v>2030</v>
      </c>
      <c r="K23" t="s">
        <v>21</v>
      </c>
      <c r="L23">
        <v>212.36670000000001</v>
      </c>
      <c r="M23">
        <v>267.2</v>
      </c>
    </row>
    <row r="24" spans="1:13" x14ac:dyDescent="0.25">
      <c r="A24" t="s">
        <v>33</v>
      </c>
      <c r="B24" t="s">
        <v>22</v>
      </c>
      <c r="C24">
        <v>2030</v>
      </c>
      <c r="D24" t="s">
        <v>20</v>
      </c>
      <c r="E24">
        <v>224.4667</v>
      </c>
      <c r="F24">
        <v>256</v>
      </c>
      <c r="H24" t="s">
        <v>33</v>
      </c>
      <c r="I24" t="s">
        <v>22</v>
      </c>
      <c r="J24">
        <v>2030</v>
      </c>
      <c r="K24" t="s">
        <v>20</v>
      </c>
      <c r="L24">
        <v>224.83330000000001</v>
      </c>
      <c r="M24">
        <v>267.2</v>
      </c>
    </row>
    <row r="25" spans="1:13" x14ac:dyDescent="0.25">
      <c r="A25" t="s">
        <v>33</v>
      </c>
      <c r="B25" t="s">
        <v>22</v>
      </c>
      <c r="C25">
        <v>2030</v>
      </c>
      <c r="D25" t="s">
        <v>21</v>
      </c>
      <c r="E25">
        <v>209.76669999999999</v>
      </c>
      <c r="F25">
        <v>256</v>
      </c>
      <c r="H25" t="s">
        <v>33</v>
      </c>
      <c r="I25" t="s">
        <v>22</v>
      </c>
      <c r="J25">
        <v>2030</v>
      </c>
      <c r="K25" t="s">
        <v>21</v>
      </c>
      <c r="L25">
        <v>210.36670000000001</v>
      </c>
      <c r="M25">
        <v>267.2</v>
      </c>
    </row>
    <row r="26" spans="1:13" x14ac:dyDescent="0.25">
      <c r="A26" t="s">
        <v>33</v>
      </c>
      <c r="B26" t="s">
        <v>23</v>
      </c>
      <c r="C26">
        <v>2030</v>
      </c>
      <c r="D26" t="s">
        <v>20</v>
      </c>
      <c r="E26">
        <v>179.6</v>
      </c>
      <c r="F26">
        <v>256</v>
      </c>
      <c r="H26" t="s">
        <v>33</v>
      </c>
      <c r="I26" t="s">
        <v>23</v>
      </c>
      <c r="J26">
        <v>2030</v>
      </c>
      <c r="K26" t="s">
        <v>20</v>
      </c>
      <c r="L26">
        <v>183.73330000000001</v>
      </c>
      <c r="M26">
        <v>267.2</v>
      </c>
    </row>
    <row r="27" spans="1:13" x14ac:dyDescent="0.25">
      <c r="A27" t="s">
        <v>33</v>
      </c>
      <c r="B27" t="s">
        <v>23</v>
      </c>
      <c r="C27">
        <v>2030</v>
      </c>
      <c r="D27" t="s">
        <v>21</v>
      </c>
      <c r="E27">
        <v>180.86670000000001</v>
      </c>
      <c r="F27">
        <v>256</v>
      </c>
      <c r="H27" t="s">
        <v>33</v>
      </c>
      <c r="I27" t="s">
        <v>23</v>
      </c>
      <c r="J27">
        <v>2030</v>
      </c>
      <c r="K27" t="s">
        <v>21</v>
      </c>
      <c r="L27">
        <v>182.9667</v>
      </c>
      <c r="M27">
        <v>267.2</v>
      </c>
    </row>
    <row r="28" spans="1:13" x14ac:dyDescent="0.25">
      <c r="A28" t="s">
        <v>33</v>
      </c>
      <c r="B28" t="s">
        <v>24</v>
      </c>
      <c r="C28">
        <v>2030</v>
      </c>
      <c r="D28" t="s">
        <v>20</v>
      </c>
      <c r="E28">
        <v>181.13329999999999</v>
      </c>
      <c r="F28">
        <v>256</v>
      </c>
      <c r="H28" t="s">
        <v>33</v>
      </c>
      <c r="I28" t="s">
        <v>24</v>
      </c>
      <c r="J28">
        <v>2030</v>
      </c>
      <c r="K28" t="s">
        <v>20</v>
      </c>
      <c r="L28">
        <v>183.66669999999999</v>
      </c>
      <c r="M28">
        <v>267.2</v>
      </c>
    </row>
    <row r="29" spans="1:13" x14ac:dyDescent="0.25">
      <c r="A29" t="s">
        <v>33</v>
      </c>
      <c r="B29" t="s">
        <v>24</v>
      </c>
      <c r="C29">
        <v>2030</v>
      </c>
      <c r="D29" t="s">
        <v>21</v>
      </c>
      <c r="E29">
        <v>181.1</v>
      </c>
      <c r="F29">
        <v>256</v>
      </c>
      <c r="H29" t="s">
        <v>33</v>
      </c>
      <c r="I29" t="s">
        <v>24</v>
      </c>
      <c r="J29">
        <v>2030</v>
      </c>
      <c r="K29" t="s">
        <v>21</v>
      </c>
      <c r="L29">
        <v>183.4333</v>
      </c>
      <c r="M29">
        <v>267.2</v>
      </c>
    </row>
    <row r="30" spans="1:13" x14ac:dyDescent="0.25">
      <c r="A30" t="s">
        <v>33</v>
      </c>
      <c r="B30" t="s">
        <v>25</v>
      </c>
      <c r="C30">
        <v>2030</v>
      </c>
      <c r="D30" t="s">
        <v>20</v>
      </c>
      <c r="E30">
        <v>200.6</v>
      </c>
      <c r="F30">
        <v>256</v>
      </c>
      <c r="H30" t="s">
        <v>33</v>
      </c>
      <c r="I30" t="s">
        <v>25</v>
      </c>
      <c r="J30">
        <v>2030</v>
      </c>
      <c r="K30" t="s">
        <v>20</v>
      </c>
      <c r="L30">
        <v>203.9333</v>
      </c>
      <c r="M30">
        <v>267.2</v>
      </c>
    </row>
    <row r="31" spans="1:13" x14ac:dyDescent="0.25">
      <c r="A31" t="s">
        <v>33</v>
      </c>
      <c r="B31" t="s">
        <v>25</v>
      </c>
      <c r="C31">
        <v>2030</v>
      </c>
      <c r="D31" t="s">
        <v>21</v>
      </c>
      <c r="E31">
        <v>199.3</v>
      </c>
      <c r="F31">
        <v>256</v>
      </c>
      <c r="H31" t="s">
        <v>33</v>
      </c>
      <c r="I31" t="s">
        <v>25</v>
      </c>
      <c r="J31">
        <v>2030</v>
      </c>
      <c r="K31" t="s">
        <v>21</v>
      </c>
      <c r="L31">
        <v>201.0667</v>
      </c>
      <c r="M31">
        <v>267.2</v>
      </c>
    </row>
    <row r="32" spans="1:13" x14ac:dyDescent="0.25">
      <c r="A32" t="s">
        <v>33</v>
      </c>
      <c r="B32" t="s">
        <v>19</v>
      </c>
      <c r="C32">
        <v>2070</v>
      </c>
      <c r="D32" t="s">
        <v>20</v>
      </c>
      <c r="E32">
        <v>187.86670000000001</v>
      </c>
      <c r="F32">
        <v>256</v>
      </c>
      <c r="H32" t="s">
        <v>33</v>
      </c>
      <c r="I32" t="s">
        <v>19</v>
      </c>
      <c r="J32">
        <v>2070</v>
      </c>
      <c r="K32" t="s">
        <v>20</v>
      </c>
      <c r="L32">
        <v>189.9</v>
      </c>
      <c r="M32">
        <v>267.2</v>
      </c>
    </row>
    <row r="33" spans="1:13" x14ac:dyDescent="0.25">
      <c r="A33" t="s">
        <v>33</v>
      </c>
      <c r="B33" t="s">
        <v>19</v>
      </c>
      <c r="C33">
        <v>2070</v>
      </c>
      <c r="D33" t="s">
        <v>21</v>
      </c>
      <c r="E33">
        <v>188.5333</v>
      </c>
      <c r="F33">
        <v>256</v>
      </c>
      <c r="H33" t="s">
        <v>33</v>
      </c>
      <c r="I33" t="s">
        <v>19</v>
      </c>
      <c r="J33">
        <v>2070</v>
      </c>
      <c r="K33" t="s">
        <v>21</v>
      </c>
      <c r="L33">
        <v>190.83330000000001</v>
      </c>
      <c r="M33">
        <v>267.2</v>
      </c>
    </row>
    <row r="34" spans="1:13" x14ac:dyDescent="0.25">
      <c r="A34" t="s">
        <v>33</v>
      </c>
      <c r="B34" t="s">
        <v>22</v>
      </c>
      <c r="C34">
        <v>2070</v>
      </c>
      <c r="D34" t="s">
        <v>20</v>
      </c>
      <c r="E34">
        <v>193.4667</v>
      </c>
      <c r="F34">
        <v>256</v>
      </c>
      <c r="H34" t="s">
        <v>33</v>
      </c>
      <c r="I34" t="s">
        <v>22</v>
      </c>
      <c r="J34">
        <v>2070</v>
      </c>
      <c r="K34" t="s">
        <v>20</v>
      </c>
      <c r="L34">
        <v>195.33330000000001</v>
      </c>
      <c r="M34">
        <v>267.2</v>
      </c>
    </row>
    <row r="35" spans="1:13" x14ac:dyDescent="0.25">
      <c r="A35" t="s">
        <v>33</v>
      </c>
      <c r="B35" t="s">
        <v>22</v>
      </c>
      <c r="C35">
        <v>2070</v>
      </c>
      <c r="D35" t="s">
        <v>21</v>
      </c>
      <c r="E35">
        <v>204.33330000000001</v>
      </c>
      <c r="F35">
        <v>256</v>
      </c>
      <c r="H35" t="s">
        <v>33</v>
      </c>
      <c r="I35" t="s">
        <v>22</v>
      </c>
      <c r="J35">
        <v>2070</v>
      </c>
      <c r="K35" t="s">
        <v>21</v>
      </c>
      <c r="L35">
        <v>204.5</v>
      </c>
      <c r="M35">
        <v>267.2</v>
      </c>
    </row>
    <row r="36" spans="1:13" x14ac:dyDescent="0.25">
      <c r="A36" t="s">
        <v>33</v>
      </c>
      <c r="B36" t="s">
        <v>23</v>
      </c>
      <c r="C36">
        <v>2070</v>
      </c>
      <c r="D36" t="s">
        <v>20</v>
      </c>
      <c r="E36">
        <v>168.1</v>
      </c>
      <c r="F36">
        <v>256</v>
      </c>
      <c r="H36" t="s">
        <v>33</v>
      </c>
      <c r="I36" t="s">
        <v>23</v>
      </c>
      <c r="J36">
        <v>2070</v>
      </c>
      <c r="K36" t="s">
        <v>20</v>
      </c>
      <c r="L36">
        <v>172.16669999999999</v>
      </c>
      <c r="M36">
        <v>267.2</v>
      </c>
    </row>
    <row r="37" spans="1:13" x14ac:dyDescent="0.25">
      <c r="A37" t="s">
        <v>33</v>
      </c>
      <c r="B37" t="s">
        <v>23</v>
      </c>
      <c r="C37">
        <v>2070</v>
      </c>
      <c r="D37" t="s">
        <v>21</v>
      </c>
      <c r="E37">
        <v>163.5667</v>
      </c>
      <c r="F37">
        <v>256</v>
      </c>
      <c r="H37" t="s">
        <v>33</v>
      </c>
      <c r="I37" t="s">
        <v>23</v>
      </c>
      <c r="J37">
        <v>2070</v>
      </c>
      <c r="K37" t="s">
        <v>21</v>
      </c>
      <c r="L37">
        <v>165.5667</v>
      </c>
      <c r="M37">
        <v>267.2</v>
      </c>
    </row>
    <row r="38" spans="1:13" x14ac:dyDescent="0.25">
      <c r="A38" t="s">
        <v>33</v>
      </c>
      <c r="B38" t="s">
        <v>24</v>
      </c>
      <c r="C38">
        <v>2070</v>
      </c>
      <c r="D38" t="s">
        <v>20</v>
      </c>
      <c r="E38">
        <v>169</v>
      </c>
      <c r="F38">
        <v>256</v>
      </c>
      <c r="H38" t="s">
        <v>33</v>
      </c>
      <c r="I38" t="s">
        <v>24</v>
      </c>
      <c r="J38">
        <v>2070</v>
      </c>
      <c r="K38" t="s">
        <v>20</v>
      </c>
      <c r="L38">
        <v>171.2</v>
      </c>
      <c r="M38">
        <v>267.2</v>
      </c>
    </row>
    <row r="39" spans="1:13" x14ac:dyDescent="0.25">
      <c r="A39" t="s">
        <v>33</v>
      </c>
      <c r="B39" t="s">
        <v>24</v>
      </c>
      <c r="C39">
        <v>2070</v>
      </c>
      <c r="D39" t="s">
        <v>21</v>
      </c>
      <c r="E39">
        <v>165.5333</v>
      </c>
      <c r="F39">
        <v>256</v>
      </c>
      <c r="H39" t="s">
        <v>33</v>
      </c>
      <c r="I39" t="s">
        <v>24</v>
      </c>
      <c r="J39">
        <v>2070</v>
      </c>
      <c r="K39" t="s">
        <v>21</v>
      </c>
      <c r="L39">
        <v>167.26669999999999</v>
      </c>
      <c r="M39">
        <v>267.2</v>
      </c>
    </row>
    <row r="40" spans="1:13" x14ac:dyDescent="0.25">
      <c r="A40" t="s">
        <v>33</v>
      </c>
      <c r="B40" t="s">
        <v>25</v>
      </c>
      <c r="C40">
        <v>2070</v>
      </c>
      <c r="D40" t="s">
        <v>20</v>
      </c>
      <c r="E40">
        <v>176.9</v>
      </c>
      <c r="F40">
        <v>256</v>
      </c>
      <c r="H40" t="s">
        <v>33</v>
      </c>
      <c r="I40" t="s">
        <v>25</v>
      </c>
      <c r="J40">
        <v>2070</v>
      </c>
      <c r="K40" t="s">
        <v>20</v>
      </c>
      <c r="L40">
        <v>179.9333</v>
      </c>
      <c r="M40">
        <v>267.2</v>
      </c>
    </row>
    <row r="41" spans="1:13" x14ac:dyDescent="0.25">
      <c r="A41" t="s">
        <v>33</v>
      </c>
      <c r="B41" t="s">
        <v>25</v>
      </c>
      <c r="C41">
        <v>2070</v>
      </c>
      <c r="D41" t="s">
        <v>21</v>
      </c>
      <c r="E41">
        <v>173.3</v>
      </c>
      <c r="F41">
        <v>256</v>
      </c>
      <c r="H41" t="s">
        <v>33</v>
      </c>
      <c r="I41" t="s">
        <v>25</v>
      </c>
      <c r="J41">
        <v>2070</v>
      </c>
      <c r="K41" t="s">
        <v>21</v>
      </c>
      <c r="L41">
        <v>176.63329999999999</v>
      </c>
      <c r="M41">
        <v>267.2</v>
      </c>
    </row>
    <row r="42" spans="1:13" x14ac:dyDescent="0.25">
      <c r="A42" t="s">
        <v>34</v>
      </c>
      <c r="B42" t="s">
        <v>19</v>
      </c>
      <c r="C42">
        <v>2030</v>
      </c>
      <c r="D42" t="s">
        <v>20</v>
      </c>
      <c r="E42">
        <v>281.9667</v>
      </c>
      <c r="F42">
        <v>274.73329999999999</v>
      </c>
      <c r="H42" t="s">
        <v>34</v>
      </c>
      <c r="I42" t="s">
        <v>19</v>
      </c>
      <c r="J42">
        <v>2030</v>
      </c>
      <c r="K42" t="s">
        <v>20</v>
      </c>
      <c r="L42">
        <v>282.23329999999999</v>
      </c>
      <c r="M42">
        <v>270.76670000000001</v>
      </c>
    </row>
    <row r="43" spans="1:13" x14ac:dyDescent="0.25">
      <c r="A43" t="s">
        <v>34</v>
      </c>
      <c r="B43" t="s">
        <v>19</v>
      </c>
      <c r="C43">
        <v>2030</v>
      </c>
      <c r="D43" t="s">
        <v>21</v>
      </c>
      <c r="E43">
        <v>277.5333</v>
      </c>
      <c r="F43">
        <v>274.73329999999999</v>
      </c>
      <c r="H43" t="s">
        <v>34</v>
      </c>
      <c r="I43" t="s">
        <v>19</v>
      </c>
      <c r="J43">
        <v>2030</v>
      </c>
      <c r="K43" t="s">
        <v>21</v>
      </c>
      <c r="L43">
        <v>277.5</v>
      </c>
      <c r="M43">
        <v>270.76670000000001</v>
      </c>
    </row>
    <row r="44" spans="1:13" x14ac:dyDescent="0.25">
      <c r="A44" t="s">
        <v>34</v>
      </c>
      <c r="B44" t="s">
        <v>22</v>
      </c>
      <c r="C44">
        <v>2030</v>
      </c>
      <c r="D44" t="s">
        <v>20</v>
      </c>
      <c r="E44">
        <v>268.66669999999999</v>
      </c>
      <c r="F44">
        <v>274.73329999999999</v>
      </c>
      <c r="H44" t="s">
        <v>34</v>
      </c>
      <c r="I44" t="s">
        <v>22</v>
      </c>
      <c r="J44">
        <v>2030</v>
      </c>
      <c r="K44" t="s">
        <v>20</v>
      </c>
      <c r="L44">
        <v>268.73329999999999</v>
      </c>
      <c r="M44">
        <v>270.76670000000001</v>
      </c>
    </row>
    <row r="45" spans="1:13" x14ac:dyDescent="0.25">
      <c r="A45" t="s">
        <v>34</v>
      </c>
      <c r="B45" t="s">
        <v>22</v>
      </c>
      <c r="C45">
        <v>2030</v>
      </c>
      <c r="D45" t="s">
        <v>21</v>
      </c>
      <c r="E45">
        <v>274.39999999999998</v>
      </c>
      <c r="F45">
        <v>274.73329999999999</v>
      </c>
      <c r="H45" t="s">
        <v>34</v>
      </c>
      <c r="I45" t="s">
        <v>22</v>
      </c>
      <c r="J45">
        <v>2030</v>
      </c>
      <c r="K45" t="s">
        <v>21</v>
      </c>
      <c r="L45">
        <v>273.9667</v>
      </c>
      <c r="M45">
        <v>270.76670000000001</v>
      </c>
    </row>
    <row r="46" spans="1:13" x14ac:dyDescent="0.25">
      <c r="A46" t="s">
        <v>34</v>
      </c>
      <c r="B46" t="s">
        <v>23</v>
      </c>
      <c r="C46">
        <v>2030</v>
      </c>
      <c r="D46" t="s">
        <v>20</v>
      </c>
      <c r="E46">
        <v>285.16669999999999</v>
      </c>
      <c r="F46">
        <v>274.73329999999999</v>
      </c>
      <c r="H46" t="s">
        <v>34</v>
      </c>
      <c r="I46" t="s">
        <v>23</v>
      </c>
      <c r="J46">
        <v>2030</v>
      </c>
      <c r="K46" t="s">
        <v>20</v>
      </c>
      <c r="L46">
        <v>285.26670000000001</v>
      </c>
      <c r="M46">
        <v>270.76670000000001</v>
      </c>
    </row>
    <row r="47" spans="1:13" x14ac:dyDescent="0.25">
      <c r="A47" t="s">
        <v>34</v>
      </c>
      <c r="B47" t="s">
        <v>23</v>
      </c>
      <c r="C47">
        <v>2030</v>
      </c>
      <c r="D47" t="s">
        <v>21</v>
      </c>
      <c r="E47">
        <v>287.5333</v>
      </c>
      <c r="F47">
        <v>274.73329999999999</v>
      </c>
      <c r="H47" t="s">
        <v>34</v>
      </c>
      <c r="I47" t="s">
        <v>23</v>
      </c>
      <c r="J47">
        <v>2030</v>
      </c>
      <c r="K47" t="s">
        <v>21</v>
      </c>
      <c r="L47">
        <v>286.7</v>
      </c>
      <c r="M47">
        <v>270.76670000000001</v>
      </c>
    </row>
    <row r="48" spans="1:13" x14ac:dyDescent="0.25">
      <c r="A48" t="s">
        <v>34</v>
      </c>
      <c r="B48" t="s">
        <v>24</v>
      </c>
      <c r="C48">
        <v>2030</v>
      </c>
      <c r="D48" t="s">
        <v>20</v>
      </c>
      <c r="E48">
        <v>266.10000000000002</v>
      </c>
      <c r="F48">
        <v>274.73329999999999</v>
      </c>
      <c r="H48" t="s">
        <v>34</v>
      </c>
      <c r="I48" t="s">
        <v>24</v>
      </c>
      <c r="J48">
        <v>2030</v>
      </c>
      <c r="K48" t="s">
        <v>20</v>
      </c>
      <c r="L48">
        <v>265.73329999999999</v>
      </c>
      <c r="M48">
        <v>270.76670000000001</v>
      </c>
    </row>
    <row r="49" spans="1:13" x14ac:dyDescent="0.25">
      <c r="A49" t="s">
        <v>34</v>
      </c>
      <c r="B49" t="s">
        <v>24</v>
      </c>
      <c r="C49">
        <v>2030</v>
      </c>
      <c r="D49" t="s">
        <v>21</v>
      </c>
      <c r="E49">
        <v>270.2</v>
      </c>
      <c r="F49">
        <v>274.73329999999999</v>
      </c>
      <c r="H49" t="s">
        <v>34</v>
      </c>
      <c r="I49" t="s">
        <v>24</v>
      </c>
      <c r="J49">
        <v>2030</v>
      </c>
      <c r="K49" t="s">
        <v>21</v>
      </c>
      <c r="L49">
        <v>269.66669999999999</v>
      </c>
      <c r="M49">
        <v>270.76670000000001</v>
      </c>
    </row>
    <row r="50" spans="1:13" x14ac:dyDescent="0.25">
      <c r="A50" t="s">
        <v>34</v>
      </c>
      <c r="B50" t="s">
        <v>25</v>
      </c>
      <c r="C50">
        <v>2030</v>
      </c>
      <c r="D50" t="s">
        <v>20</v>
      </c>
      <c r="E50">
        <v>280.33330000000001</v>
      </c>
      <c r="F50">
        <v>274.73329999999999</v>
      </c>
      <c r="H50" t="s">
        <v>34</v>
      </c>
      <c r="I50" t="s">
        <v>25</v>
      </c>
      <c r="J50">
        <v>2030</v>
      </c>
      <c r="K50" t="s">
        <v>20</v>
      </c>
      <c r="L50">
        <v>280.10000000000002</v>
      </c>
      <c r="M50">
        <v>270.76670000000001</v>
      </c>
    </row>
    <row r="51" spans="1:13" x14ac:dyDescent="0.25">
      <c r="A51" t="s">
        <v>34</v>
      </c>
      <c r="B51" t="s">
        <v>25</v>
      </c>
      <c r="C51">
        <v>2030</v>
      </c>
      <c r="D51" t="s">
        <v>21</v>
      </c>
      <c r="E51">
        <v>274.89999999999998</v>
      </c>
      <c r="F51">
        <v>274.73329999999999</v>
      </c>
      <c r="H51" t="s">
        <v>34</v>
      </c>
      <c r="I51" t="s">
        <v>25</v>
      </c>
      <c r="J51">
        <v>2030</v>
      </c>
      <c r="K51" t="s">
        <v>21</v>
      </c>
      <c r="L51">
        <v>274.83330000000001</v>
      </c>
      <c r="M51">
        <v>270.76670000000001</v>
      </c>
    </row>
    <row r="52" spans="1:13" x14ac:dyDescent="0.25">
      <c r="A52" t="s">
        <v>34</v>
      </c>
      <c r="B52" t="s">
        <v>19</v>
      </c>
      <c r="C52">
        <v>2070</v>
      </c>
      <c r="D52" t="s">
        <v>20</v>
      </c>
      <c r="E52">
        <v>285.23329999999999</v>
      </c>
      <c r="F52">
        <v>274.73329999999999</v>
      </c>
      <c r="H52" t="s">
        <v>34</v>
      </c>
      <c r="I52" t="s">
        <v>19</v>
      </c>
      <c r="J52">
        <v>2070</v>
      </c>
      <c r="K52" t="s">
        <v>20</v>
      </c>
      <c r="L52">
        <v>285.66669999999999</v>
      </c>
      <c r="M52">
        <v>270.76670000000001</v>
      </c>
    </row>
    <row r="53" spans="1:13" x14ac:dyDescent="0.25">
      <c r="A53" t="s">
        <v>34</v>
      </c>
      <c r="B53" t="s">
        <v>19</v>
      </c>
      <c r="C53">
        <v>2070</v>
      </c>
      <c r="D53" t="s">
        <v>21</v>
      </c>
      <c r="E53">
        <v>284.26670000000001</v>
      </c>
      <c r="F53">
        <v>274.73329999999999</v>
      </c>
      <c r="H53" t="s">
        <v>34</v>
      </c>
      <c r="I53" t="s">
        <v>19</v>
      </c>
      <c r="J53">
        <v>2070</v>
      </c>
      <c r="K53" t="s">
        <v>21</v>
      </c>
      <c r="L53">
        <v>284.10000000000002</v>
      </c>
      <c r="M53">
        <v>270.76670000000001</v>
      </c>
    </row>
    <row r="54" spans="1:13" x14ac:dyDescent="0.25">
      <c r="A54" t="s">
        <v>34</v>
      </c>
      <c r="B54" t="s">
        <v>22</v>
      </c>
      <c r="C54">
        <v>2070</v>
      </c>
      <c r="D54" t="s">
        <v>20</v>
      </c>
      <c r="E54">
        <v>262.86669999999998</v>
      </c>
      <c r="F54">
        <v>274.73329999999999</v>
      </c>
      <c r="H54" t="s">
        <v>34</v>
      </c>
      <c r="I54" t="s">
        <v>22</v>
      </c>
      <c r="J54">
        <v>2070</v>
      </c>
      <c r="K54" t="s">
        <v>20</v>
      </c>
      <c r="L54">
        <v>262.33330000000001</v>
      </c>
      <c r="M54">
        <v>270.76670000000001</v>
      </c>
    </row>
    <row r="55" spans="1:13" x14ac:dyDescent="0.25">
      <c r="A55" t="s">
        <v>34</v>
      </c>
      <c r="B55" t="s">
        <v>22</v>
      </c>
      <c r="C55">
        <v>2070</v>
      </c>
      <c r="D55" t="s">
        <v>21</v>
      </c>
      <c r="E55">
        <v>269.2</v>
      </c>
      <c r="F55">
        <v>274.73329999999999</v>
      </c>
      <c r="H55" t="s">
        <v>34</v>
      </c>
      <c r="I55" t="s">
        <v>22</v>
      </c>
      <c r="J55">
        <v>2070</v>
      </c>
      <c r="K55" t="s">
        <v>21</v>
      </c>
      <c r="L55">
        <v>268.93329999999997</v>
      </c>
      <c r="M55">
        <v>270.76670000000001</v>
      </c>
    </row>
    <row r="56" spans="1:13" x14ac:dyDescent="0.25">
      <c r="A56" t="s">
        <v>34</v>
      </c>
      <c r="B56" t="s">
        <v>23</v>
      </c>
      <c r="C56">
        <v>2070</v>
      </c>
      <c r="D56" t="s">
        <v>20</v>
      </c>
      <c r="E56">
        <v>285.0333</v>
      </c>
      <c r="F56">
        <v>274.73329999999999</v>
      </c>
      <c r="H56" t="s">
        <v>34</v>
      </c>
      <c r="I56" t="s">
        <v>23</v>
      </c>
      <c r="J56">
        <v>2070</v>
      </c>
      <c r="K56" t="s">
        <v>20</v>
      </c>
      <c r="L56">
        <v>286.8</v>
      </c>
      <c r="M56">
        <v>270.76670000000001</v>
      </c>
    </row>
    <row r="57" spans="1:13" x14ac:dyDescent="0.25">
      <c r="A57" t="s">
        <v>34</v>
      </c>
      <c r="B57" t="s">
        <v>23</v>
      </c>
      <c r="C57">
        <v>2070</v>
      </c>
      <c r="D57" t="s">
        <v>21</v>
      </c>
      <c r="E57">
        <v>280.39999999999998</v>
      </c>
      <c r="F57">
        <v>274.73329999999999</v>
      </c>
      <c r="H57" t="s">
        <v>34</v>
      </c>
      <c r="I57" t="s">
        <v>23</v>
      </c>
      <c r="J57">
        <v>2070</v>
      </c>
      <c r="K57" t="s">
        <v>21</v>
      </c>
      <c r="L57">
        <v>281.66669999999999</v>
      </c>
      <c r="M57">
        <v>270.76670000000001</v>
      </c>
    </row>
    <row r="58" spans="1:13" x14ac:dyDescent="0.25">
      <c r="A58" t="s">
        <v>34</v>
      </c>
      <c r="B58" t="s">
        <v>24</v>
      </c>
      <c r="C58">
        <v>2070</v>
      </c>
      <c r="D58" t="s">
        <v>20</v>
      </c>
      <c r="E58">
        <v>261.23329999999999</v>
      </c>
      <c r="F58">
        <v>274.73329999999999</v>
      </c>
      <c r="H58" t="s">
        <v>34</v>
      </c>
      <c r="I58" t="s">
        <v>24</v>
      </c>
      <c r="J58">
        <v>2070</v>
      </c>
      <c r="K58" t="s">
        <v>20</v>
      </c>
      <c r="L58">
        <v>262.26670000000001</v>
      </c>
      <c r="M58">
        <v>270.76670000000001</v>
      </c>
    </row>
    <row r="59" spans="1:13" x14ac:dyDescent="0.25">
      <c r="A59" t="s">
        <v>34</v>
      </c>
      <c r="B59" t="s">
        <v>24</v>
      </c>
      <c r="C59">
        <v>2070</v>
      </c>
      <c r="D59" t="s">
        <v>21</v>
      </c>
      <c r="E59">
        <v>247.0667</v>
      </c>
      <c r="F59">
        <v>274.73329999999999</v>
      </c>
      <c r="H59" t="s">
        <v>34</v>
      </c>
      <c r="I59" t="s">
        <v>24</v>
      </c>
      <c r="J59">
        <v>2070</v>
      </c>
      <c r="K59" t="s">
        <v>21</v>
      </c>
      <c r="L59">
        <v>247.3</v>
      </c>
      <c r="M59">
        <v>270.76670000000001</v>
      </c>
    </row>
    <row r="60" spans="1:13" x14ac:dyDescent="0.25">
      <c r="A60" t="s">
        <v>34</v>
      </c>
      <c r="B60" t="s">
        <v>25</v>
      </c>
      <c r="C60">
        <v>2070</v>
      </c>
      <c r="D60" t="s">
        <v>20</v>
      </c>
      <c r="E60">
        <v>271.39999999999998</v>
      </c>
      <c r="F60">
        <v>274.73329999999999</v>
      </c>
      <c r="H60" t="s">
        <v>34</v>
      </c>
      <c r="I60" t="s">
        <v>25</v>
      </c>
      <c r="J60">
        <v>2070</v>
      </c>
      <c r="K60" t="s">
        <v>20</v>
      </c>
      <c r="L60">
        <v>271.56670000000003</v>
      </c>
      <c r="M60">
        <v>270.76670000000001</v>
      </c>
    </row>
    <row r="61" spans="1:13" x14ac:dyDescent="0.25">
      <c r="A61" t="s">
        <v>34</v>
      </c>
      <c r="B61" t="s">
        <v>25</v>
      </c>
      <c r="C61">
        <v>2070</v>
      </c>
      <c r="D61" t="s">
        <v>21</v>
      </c>
      <c r="E61">
        <v>276.73329999999999</v>
      </c>
      <c r="F61">
        <v>274.73329999999999</v>
      </c>
      <c r="H61" t="s">
        <v>34</v>
      </c>
      <c r="I61" t="s">
        <v>25</v>
      </c>
      <c r="J61">
        <v>2070</v>
      </c>
      <c r="K61" t="s">
        <v>21</v>
      </c>
      <c r="L61">
        <v>275.73329999999999</v>
      </c>
      <c r="M61">
        <v>270.76670000000001</v>
      </c>
    </row>
    <row r="62" spans="1:13" x14ac:dyDescent="0.25">
      <c r="A62" t="s">
        <v>35</v>
      </c>
      <c r="B62" t="s">
        <v>19</v>
      </c>
      <c r="C62">
        <v>2030</v>
      </c>
      <c r="D62" t="s">
        <v>20</v>
      </c>
      <c r="E62">
        <v>177.73330000000001</v>
      </c>
      <c r="F62">
        <v>171.8</v>
      </c>
      <c r="H62" t="s">
        <v>35</v>
      </c>
      <c r="I62" t="s">
        <v>19</v>
      </c>
      <c r="J62">
        <v>2030</v>
      </c>
      <c r="K62" t="s">
        <v>20</v>
      </c>
      <c r="L62">
        <v>180.16669999999999</v>
      </c>
      <c r="M62">
        <v>195.86670000000001</v>
      </c>
    </row>
    <row r="63" spans="1:13" x14ac:dyDescent="0.25">
      <c r="A63" t="s">
        <v>35</v>
      </c>
      <c r="B63" t="s">
        <v>19</v>
      </c>
      <c r="C63">
        <v>2030</v>
      </c>
      <c r="D63" t="s">
        <v>21</v>
      </c>
      <c r="E63">
        <v>168.8</v>
      </c>
      <c r="F63">
        <v>171.8</v>
      </c>
      <c r="H63" t="s">
        <v>35</v>
      </c>
      <c r="I63" t="s">
        <v>19</v>
      </c>
      <c r="J63">
        <v>2030</v>
      </c>
      <c r="K63" t="s">
        <v>21</v>
      </c>
      <c r="L63">
        <v>171.5333</v>
      </c>
      <c r="M63">
        <v>195.86670000000001</v>
      </c>
    </row>
    <row r="64" spans="1:13" x14ac:dyDescent="0.25">
      <c r="A64" t="s">
        <v>35</v>
      </c>
      <c r="B64" t="s">
        <v>22</v>
      </c>
      <c r="C64">
        <v>2030</v>
      </c>
      <c r="D64" t="s">
        <v>20</v>
      </c>
      <c r="E64">
        <v>205.23330000000001</v>
      </c>
      <c r="F64">
        <v>171.8</v>
      </c>
      <c r="H64" t="s">
        <v>35</v>
      </c>
      <c r="I64" t="s">
        <v>22</v>
      </c>
      <c r="J64">
        <v>2030</v>
      </c>
      <c r="K64" t="s">
        <v>20</v>
      </c>
      <c r="L64">
        <v>205.16669999999999</v>
      </c>
      <c r="M64">
        <v>195.86670000000001</v>
      </c>
    </row>
    <row r="65" spans="1:13" x14ac:dyDescent="0.25">
      <c r="A65" t="s">
        <v>35</v>
      </c>
      <c r="B65" t="s">
        <v>22</v>
      </c>
      <c r="C65">
        <v>2030</v>
      </c>
      <c r="D65" t="s">
        <v>21</v>
      </c>
      <c r="E65">
        <v>190.33330000000001</v>
      </c>
      <c r="F65">
        <v>171.8</v>
      </c>
      <c r="H65" t="s">
        <v>35</v>
      </c>
      <c r="I65" t="s">
        <v>22</v>
      </c>
      <c r="J65">
        <v>2030</v>
      </c>
      <c r="K65" t="s">
        <v>21</v>
      </c>
      <c r="L65">
        <v>189.83330000000001</v>
      </c>
      <c r="M65">
        <v>195.86670000000001</v>
      </c>
    </row>
    <row r="66" spans="1:13" x14ac:dyDescent="0.25">
      <c r="A66" t="s">
        <v>35</v>
      </c>
      <c r="B66" t="s">
        <v>23</v>
      </c>
      <c r="C66">
        <v>2030</v>
      </c>
      <c r="D66" t="s">
        <v>20</v>
      </c>
      <c r="E66">
        <v>150.76669999999999</v>
      </c>
      <c r="F66">
        <v>171.8</v>
      </c>
      <c r="H66" t="s">
        <v>35</v>
      </c>
      <c r="I66" t="s">
        <v>23</v>
      </c>
      <c r="J66">
        <v>2030</v>
      </c>
      <c r="K66" t="s">
        <v>20</v>
      </c>
      <c r="L66">
        <v>153.30000000000001</v>
      </c>
      <c r="M66">
        <v>195.86670000000001</v>
      </c>
    </row>
    <row r="67" spans="1:13" x14ac:dyDescent="0.25">
      <c r="A67" t="s">
        <v>35</v>
      </c>
      <c r="B67" t="s">
        <v>23</v>
      </c>
      <c r="C67">
        <v>2030</v>
      </c>
      <c r="D67" t="s">
        <v>21</v>
      </c>
      <c r="E67">
        <v>152.0333</v>
      </c>
      <c r="F67">
        <v>171.8</v>
      </c>
      <c r="H67" t="s">
        <v>35</v>
      </c>
      <c r="I67" t="s">
        <v>23</v>
      </c>
      <c r="J67">
        <v>2030</v>
      </c>
      <c r="K67" t="s">
        <v>21</v>
      </c>
      <c r="L67">
        <v>153.9</v>
      </c>
      <c r="M67">
        <v>195.86670000000001</v>
      </c>
    </row>
    <row r="68" spans="1:13" x14ac:dyDescent="0.25">
      <c r="A68" t="s">
        <v>35</v>
      </c>
      <c r="B68" t="s">
        <v>24</v>
      </c>
      <c r="C68">
        <v>2030</v>
      </c>
      <c r="D68" t="s">
        <v>20</v>
      </c>
      <c r="E68">
        <v>180.6</v>
      </c>
      <c r="F68">
        <v>171.8</v>
      </c>
      <c r="H68" t="s">
        <v>35</v>
      </c>
      <c r="I68" t="s">
        <v>24</v>
      </c>
      <c r="J68">
        <v>2030</v>
      </c>
      <c r="K68" t="s">
        <v>20</v>
      </c>
      <c r="L68">
        <v>181.9667</v>
      </c>
      <c r="M68">
        <v>195.86670000000001</v>
      </c>
    </row>
    <row r="69" spans="1:13" x14ac:dyDescent="0.25">
      <c r="A69" t="s">
        <v>35</v>
      </c>
      <c r="B69" t="s">
        <v>24</v>
      </c>
      <c r="C69">
        <v>2030</v>
      </c>
      <c r="D69" t="s">
        <v>21</v>
      </c>
      <c r="E69">
        <v>188.76669999999999</v>
      </c>
      <c r="F69">
        <v>171.8</v>
      </c>
      <c r="H69" t="s">
        <v>35</v>
      </c>
      <c r="I69" t="s">
        <v>24</v>
      </c>
      <c r="J69">
        <v>2030</v>
      </c>
      <c r="K69" t="s">
        <v>21</v>
      </c>
      <c r="L69">
        <v>190.2</v>
      </c>
      <c r="M69">
        <v>195.86670000000001</v>
      </c>
    </row>
    <row r="70" spans="1:13" x14ac:dyDescent="0.25">
      <c r="A70" t="s">
        <v>35</v>
      </c>
      <c r="B70" t="s">
        <v>25</v>
      </c>
      <c r="C70">
        <v>2030</v>
      </c>
      <c r="D70" t="s">
        <v>20</v>
      </c>
      <c r="E70">
        <v>177.23330000000001</v>
      </c>
      <c r="F70">
        <v>171.8</v>
      </c>
      <c r="H70" t="s">
        <v>35</v>
      </c>
      <c r="I70" t="s">
        <v>25</v>
      </c>
      <c r="J70">
        <v>2030</v>
      </c>
      <c r="K70" t="s">
        <v>20</v>
      </c>
      <c r="L70">
        <v>180.4333</v>
      </c>
      <c r="M70">
        <v>195.86670000000001</v>
      </c>
    </row>
    <row r="71" spans="1:13" x14ac:dyDescent="0.25">
      <c r="A71" t="s">
        <v>35</v>
      </c>
      <c r="B71" t="s">
        <v>25</v>
      </c>
      <c r="C71">
        <v>2030</v>
      </c>
      <c r="D71" t="s">
        <v>21</v>
      </c>
      <c r="E71">
        <v>183.4667</v>
      </c>
      <c r="F71">
        <v>171.8</v>
      </c>
      <c r="H71" t="s">
        <v>35</v>
      </c>
      <c r="I71" t="s">
        <v>25</v>
      </c>
      <c r="J71">
        <v>2030</v>
      </c>
      <c r="K71" t="s">
        <v>21</v>
      </c>
      <c r="L71">
        <v>185.86670000000001</v>
      </c>
      <c r="M71">
        <v>195.86670000000001</v>
      </c>
    </row>
    <row r="72" spans="1:13" x14ac:dyDescent="0.25">
      <c r="A72" t="s">
        <v>35</v>
      </c>
      <c r="B72" t="s">
        <v>19</v>
      </c>
      <c r="C72">
        <v>2070</v>
      </c>
      <c r="D72" t="s">
        <v>20</v>
      </c>
      <c r="E72">
        <v>161.0667</v>
      </c>
      <c r="F72">
        <v>171.8</v>
      </c>
      <c r="H72" t="s">
        <v>35</v>
      </c>
      <c r="I72" t="s">
        <v>19</v>
      </c>
      <c r="J72">
        <v>2070</v>
      </c>
      <c r="K72" t="s">
        <v>20</v>
      </c>
      <c r="L72">
        <v>163.5667</v>
      </c>
      <c r="M72">
        <v>195.86670000000001</v>
      </c>
    </row>
    <row r="73" spans="1:13" x14ac:dyDescent="0.25">
      <c r="A73" t="s">
        <v>35</v>
      </c>
      <c r="B73" t="s">
        <v>19</v>
      </c>
      <c r="C73">
        <v>2070</v>
      </c>
      <c r="D73" t="s">
        <v>21</v>
      </c>
      <c r="E73">
        <v>159.19999999999999</v>
      </c>
      <c r="F73">
        <v>171.8</v>
      </c>
      <c r="H73" t="s">
        <v>35</v>
      </c>
      <c r="I73" t="s">
        <v>19</v>
      </c>
      <c r="J73">
        <v>2070</v>
      </c>
      <c r="K73" t="s">
        <v>21</v>
      </c>
      <c r="L73">
        <v>161.19999999999999</v>
      </c>
      <c r="M73">
        <v>195.86670000000001</v>
      </c>
    </row>
    <row r="74" spans="1:13" x14ac:dyDescent="0.25">
      <c r="A74" t="s">
        <v>35</v>
      </c>
      <c r="B74" t="s">
        <v>22</v>
      </c>
      <c r="C74">
        <v>2070</v>
      </c>
      <c r="D74" t="s">
        <v>20</v>
      </c>
      <c r="E74">
        <v>202</v>
      </c>
      <c r="F74">
        <v>171.8</v>
      </c>
      <c r="H74" t="s">
        <v>35</v>
      </c>
      <c r="I74" t="s">
        <v>22</v>
      </c>
      <c r="J74">
        <v>2070</v>
      </c>
      <c r="K74" t="s">
        <v>20</v>
      </c>
      <c r="L74">
        <v>201.76669999999999</v>
      </c>
      <c r="M74">
        <v>195.86670000000001</v>
      </c>
    </row>
    <row r="75" spans="1:13" x14ac:dyDescent="0.25">
      <c r="A75" t="s">
        <v>35</v>
      </c>
      <c r="B75" t="s">
        <v>22</v>
      </c>
      <c r="C75">
        <v>2070</v>
      </c>
      <c r="D75" t="s">
        <v>21</v>
      </c>
      <c r="E75">
        <v>197.73330000000001</v>
      </c>
      <c r="F75">
        <v>171.8</v>
      </c>
      <c r="H75" t="s">
        <v>35</v>
      </c>
      <c r="I75" t="s">
        <v>22</v>
      </c>
      <c r="J75">
        <v>2070</v>
      </c>
      <c r="K75" t="s">
        <v>21</v>
      </c>
      <c r="L75">
        <v>198.0333</v>
      </c>
      <c r="M75">
        <v>195.86670000000001</v>
      </c>
    </row>
    <row r="76" spans="1:13" x14ac:dyDescent="0.25">
      <c r="A76" t="s">
        <v>35</v>
      </c>
      <c r="B76" t="s">
        <v>23</v>
      </c>
      <c r="C76">
        <v>2070</v>
      </c>
      <c r="D76" t="s">
        <v>20</v>
      </c>
      <c r="E76">
        <v>142.13329999999999</v>
      </c>
      <c r="F76">
        <v>171.8</v>
      </c>
      <c r="H76" t="s">
        <v>35</v>
      </c>
      <c r="I76" t="s">
        <v>23</v>
      </c>
      <c r="J76">
        <v>2070</v>
      </c>
      <c r="K76" t="s">
        <v>20</v>
      </c>
      <c r="L76">
        <v>145.5</v>
      </c>
      <c r="M76">
        <v>195.86670000000001</v>
      </c>
    </row>
    <row r="77" spans="1:13" x14ac:dyDescent="0.25">
      <c r="A77" t="s">
        <v>35</v>
      </c>
      <c r="B77" t="s">
        <v>23</v>
      </c>
      <c r="C77">
        <v>2070</v>
      </c>
      <c r="D77" t="s">
        <v>21</v>
      </c>
      <c r="E77">
        <v>140.9333</v>
      </c>
      <c r="F77">
        <v>171.8</v>
      </c>
      <c r="H77" t="s">
        <v>35</v>
      </c>
      <c r="I77" t="s">
        <v>23</v>
      </c>
      <c r="J77">
        <v>2070</v>
      </c>
      <c r="K77" t="s">
        <v>21</v>
      </c>
      <c r="L77">
        <v>143.9333</v>
      </c>
      <c r="M77">
        <v>195.86670000000001</v>
      </c>
    </row>
    <row r="78" spans="1:13" x14ac:dyDescent="0.25">
      <c r="A78" t="s">
        <v>35</v>
      </c>
      <c r="B78" t="s">
        <v>24</v>
      </c>
      <c r="C78">
        <v>2070</v>
      </c>
      <c r="D78" t="s">
        <v>20</v>
      </c>
      <c r="E78">
        <v>183.23330000000001</v>
      </c>
      <c r="F78">
        <v>171.8</v>
      </c>
      <c r="H78" t="s">
        <v>35</v>
      </c>
      <c r="I78" t="s">
        <v>24</v>
      </c>
      <c r="J78">
        <v>2070</v>
      </c>
      <c r="K78" t="s">
        <v>20</v>
      </c>
      <c r="L78">
        <v>184.83330000000001</v>
      </c>
      <c r="M78">
        <v>195.86670000000001</v>
      </c>
    </row>
    <row r="79" spans="1:13" x14ac:dyDescent="0.25">
      <c r="A79" t="s">
        <v>35</v>
      </c>
      <c r="B79" t="s">
        <v>24</v>
      </c>
      <c r="C79">
        <v>2070</v>
      </c>
      <c r="D79" t="s">
        <v>21</v>
      </c>
      <c r="E79">
        <v>182.73330000000001</v>
      </c>
      <c r="F79">
        <v>171.8</v>
      </c>
      <c r="H79" t="s">
        <v>35</v>
      </c>
      <c r="I79" t="s">
        <v>24</v>
      </c>
      <c r="J79">
        <v>2070</v>
      </c>
      <c r="K79" t="s">
        <v>21</v>
      </c>
      <c r="L79">
        <v>184</v>
      </c>
      <c r="M79">
        <v>195.86670000000001</v>
      </c>
    </row>
    <row r="80" spans="1:13" x14ac:dyDescent="0.25">
      <c r="A80" t="s">
        <v>35</v>
      </c>
      <c r="B80" t="s">
        <v>25</v>
      </c>
      <c r="C80">
        <v>2070</v>
      </c>
      <c r="D80" t="s">
        <v>20</v>
      </c>
      <c r="E80">
        <v>174.26669999999999</v>
      </c>
      <c r="F80">
        <v>171.8</v>
      </c>
      <c r="H80" t="s">
        <v>35</v>
      </c>
      <c r="I80" t="s">
        <v>25</v>
      </c>
      <c r="J80">
        <v>2070</v>
      </c>
      <c r="K80" t="s">
        <v>20</v>
      </c>
      <c r="L80">
        <v>177.4667</v>
      </c>
      <c r="M80">
        <v>195.86670000000001</v>
      </c>
    </row>
    <row r="81" spans="1:13" x14ac:dyDescent="0.25">
      <c r="A81" t="s">
        <v>35</v>
      </c>
      <c r="B81" t="s">
        <v>25</v>
      </c>
      <c r="C81">
        <v>2070</v>
      </c>
      <c r="D81" t="s">
        <v>21</v>
      </c>
      <c r="E81">
        <v>167.2</v>
      </c>
      <c r="F81">
        <v>171.8</v>
      </c>
      <c r="H81" t="s">
        <v>35</v>
      </c>
      <c r="I81" t="s">
        <v>25</v>
      </c>
      <c r="J81">
        <v>2070</v>
      </c>
      <c r="K81" t="s">
        <v>21</v>
      </c>
      <c r="L81">
        <v>170.4667</v>
      </c>
      <c r="M81">
        <v>195.86670000000001</v>
      </c>
    </row>
    <row r="82" spans="1:13" x14ac:dyDescent="0.25">
      <c r="A82" t="s">
        <v>36</v>
      </c>
      <c r="B82" t="s">
        <v>19</v>
      </c>
      <c r="C82">
        <v>2030</v>
      </c>
      <c r="D82" t="s">
        <v>20</v>
      </c>
      <c r="E82">
        <v>231.9667</v>
      </c>
      <c r="F82">
        <v>213.9333</v>
      </c>
      <c r="H82" t="s">
        <v>36</v>
      </c>
      <c r="I82" t="s">
        <v>19</v>
      </c>
      <c r="J82">
        <v>2030</v>
      </c>
      <c r="K82" t="s">
        <v>20</v>
      </c>
      <c r="L82">
        <v>231.76669999999999</v>
      </c>
      <c r="M82">
        <v>210.9</v>
      </c>
    </row>
    <row r="83" spans="1:13" x14ac:dyDescent="0.25">
      <c r="A83" t="s">
        <v>36</v>
      </c>
      <c r="B83" t="s">
        <v>19</v>
      </c>
      <c r="C83">
        <v>2030</v>
      </c>
      <c r="D83" t="s">
        <v>21</v>
      </c>
      <c r="E83">
        <v>233.66669999999999</v>
      </c>
      <c r="F83">
        <v>213.9333</v>
      </c>
      <c r="H83" t="s">
        <v>36</v>
      </c>
      <c r="I83" t="s">
        <v>19</v>
      </c>
      <c r="J83">
        <v>2030</v>
      </c>
      <c r="K83" t="s">
        <v>21</v>
      </c>
      <c r="L83">
        <v>233.6</v>
      </c>
      <c r="M83">
        <v>210.9</v>
      </c>
    </row>
    <row r="84" spans="1:13" x14ac:dyDescent="0.25">
      <c r="A84" t="s">
        <v>36</v>
      </c>
      <c r="B84" t="s">
        <v>22</v>
      </c>
      <c r="C84">
        <v>2030</v>
      </c>
      <c r="D84" t="s">
        <v>20</v>
      </c>
      <c r="E84">
        <v>199.66669999999999</v>
      </c>
      <c r="F84">
        <v>213.9333</v>
      </c>
      <c r="H84" t="s">
        <v>36</v>
      </c>
      <c r="I84" t="s">
        <v>22</v>
      </c>
      <c r="J84">
        <v>2030</v>
      </c>
      <c r="K84" t="s">
        <v>20</v>
      </c>
      <c r="L84">
        <v>199.33330000000001</v>
      </c>
      <c r="M84">
        <v>210.9</v>
      </c>
    </row>
    <row r="85" spans="1:13" x14ac:dyDescent="0.25">
      <c r="A85" t="s">
        <v>36</v>
      </c>
      <c r="B85" t="s">
        <v>22</v>
      </c>
      <c r="C85">
        <v>2030</v>
      </c>
      <c r="D85" t="s">
        <v>21</v>
      </c>
      <c r="E85">
        <v>206.36670000000001</v>
      </c>
      <c r="F85">
        <v>213.9333</v>
      </c>
      <c r="H85" t="s">
        <v>36</v>
      </c>
      <c r="I85" t="s">
        <v>22</v>
      </c>
      <c r="J85">
        <v>2030</v>
      </c>
      <c r="K85" t="s">
        <v>21</v>
      </c>
      <c r="L85">
        <v>206.36670000000001</v>
      </c>
      <c r="M85">
        <v>210.9</v>
      </c>
    </row>
    <row r="86" spans="1:13" x14ac:dyDescent="0.25">
      <c r="A86" t="s">
        <v>36</v>
      </c>
      <c r="B86" t="s">
        <v>23</v>
      </c>
      <c r="C86">
        <v>2030</v>
      </c>
      <c r="D86" t="s">
        <v>20</v>
      </c>
      <c r="E86">
        <v>244.0667</v>
      </c>
      <c r="F86">
        <v>213.9333</v>
      </c>
      <c r="H86" t="s">
        <v>36</v>
      </c>
      <c r="I86" t="s">
        <v>23</v>
      </c>
      <c r="J86">
        <v>2030</v>
      </c>
      <c r="K86" t="s">
        <v>20</v>
      </c>
      <c r="L86">
        <v>244.4667</v>
      </c>
      <c r="M86">
        <v>210.9</v>
      </c>
    </row>
    <row r="87" spans="1:13" x14ac:dyDescent="0.25">
      <c r="A87" t="s">
        <v>36</v>
      </c>
      <c r="B87" t="s">
        <v>23</v>
      </c>
      <c r="C87">
        <v>2030</v>
      </c>
      <c r="D87" t="s">
        <v>21</v>
      </c>
      <c r="E87">
        <v>242.26669999999999</v>
      </c>
      <c r="F87">
        <v>213.9333</v>
      </c>
      <c r="H87" t="s">
        <v>36</v>
      </c>
      <c r="I87" t="s">
        <v>23</v>
      </c>
      <c r="J87">
        <v>2030</v>
      </c>
      <c r="K87" t="s">
        <v>21</v>
      </c>
      <c r="L87">
        <v>242.5</v>
      </c>
      <c r="M87">
        <v>210.9</v>
      </c>
    </row>
    <row r="88" spans="1:13" x14ac:dyDescent="0.25">
      <c r="A88" t="s">
        <v>36</v>
      </c>
      <c r="B88" t="s">
        <v>24</v>
      </c>
      <c r="C88">
        <v>2030</v>
      </c>
      <c r="D88" t="s">
        <v>20</v>
      </c>
      <c r="E88">
        <v>211.4333</v>
      </c>
      <c r="F88">
        <v>213.9333</v>
      </c>
      <c r="H88" t="s">
        <v>36</v>
      </c>
      <c r="I88" t="s">
        <v>24</v>
      </c>
      <c r="J88">
        <v>2030</v>
      </c>
      <c r="K88" t="s">
        <v>20</v>
      </c>
      <c r="L88">
        <v>211.5667</v>
      </c>
      <c r="M88">
        <v>210.9</v>
      </c>
    </row>
    <row r="89" spans="1:13" x14ac:dyDescent="0.25">
      <c r="A89" t="s">
        <v>36</v>
      </c>
      <c r="B89" t="s">
        <v>24</v>
      </c>
      <c r="C89">
        <v>2030</v>
      </c>
      <c r="D89" t="s">
        <v>21</v>
      </c>
      <c r="E89">
        <v>214.5667</v>
      </c>
      <c r="F89">
        <v>213.9333</v>
      </c>
      <c r="H89" t="s">
        <v>36</v>
      </c>
      <c r="I89" t="s">
        <v>24</v>
      </c>
      <c r="J89">
        <v>2030</v>
      </c>
      <c r="K89" t="s">
        <v>21</v>
      </c>
      <c r="L89">
        <v>214.33330000000001</v>
      </c>
      <c r="M89">
        <v>210.9</v>
      </c>
    </row>
    <row r="90" spans="1:13" x14ac:dyDescent="0.25">
      <c r="A90" t="s">
        <v>36</v>
      </c>
      <c r="B90" t="s">
        <v>25</v>
      </c>
      <c r="C90">
        <v>2030</v>
      </c>
      <c r="D90" t="s">
        <v>20</v>
      </c>
      <c r="E90">
        <v>221.1</v>
      </c>
      <c r="F90">
        <v>213.9333</v>
      </c>
      <c r="H90" t="s">
        <v>36</v>
      </c>
      <c r="I90" t="s">
        <v>25</v>
      </c>
      <c r="J90">
        <v>2030</v>
      </c>
      <c r="K90" t="s">
        <v>20</v>
      </c>
      <c r="L90">
        <v>221</v>
      </c>
      <c r="M90">
        <v>210.9</v>
      </c>
    </row>
    <row r="91" spans="1:13" x14ac:dyDescent="0.25">
      <c r="A91" t="s">
        <v>36</v>
      </c>
      <c r="B91" t="s">
        <v>25</v>
      </c>
      <c r="C91">
        <v>2030</v>
      </c>
      <c r="D91" t="s">
        <v>21</v>
      </c>
      <c r="E91">
        <v>222.4333</v>
      </c>
      <c r="F91">
        <v>213.9333</v>
      </c>
      <c r="H91" t="s">
        <v>36</v>
      </c>
      <c r="I91" t="s">
        <v>25</v>
      </c>
      <c r="J91">
        <v>2030</v>
      </c>
      <c r="K91" t="s">
        <v>21</v>
      </c>
      <c r="L91">
        <v>222.26669999999999</v>
      </c>
      <c r="M91">
        <v>210.9</v>
      </c>
    </row>
    <row r="92" spans="1:13" x14ac:dyDescent="0.25">
      <c r="A92" t="s">
        <v>36</v>
      </c>
      <c r="B92" t="s">
        <v>19</v>
      </c>
      <c r="C92">
        <v>2070</v>
      </c>
      <c r="D92" t="s">
        <v>20</v>
      </c>
      <c r="E92">
        <v>243.4667</v>
      </c>
      <c r="F92">
        <v>213.9333</v>
      </c>
      <c r="H92" t="s">
        <v>36</v>
      </c>
      <c r="I92" t="s">
        <v>19</v>
      </c>
      <c r="J92">
        <v>2070</v>
      </c>
      <c r="K92" t="s">
        <v>20</v>
      </c>
      <c r="L92">
        <v>244.1</v>
      </c>
      <c r="M92">
        <v>210.9</v>
      </c>
    </row>
    <row r="93" spans="1:13" x14ac:dyDescent="0.25">
      <c r="A93" t="s">
        <v>36</v>
      </c>
      <c r="B93" t="s">
        <v>19</v>
      </c>
      <c r="C93">
        <v>2070</v>
      </c>
      <c r="D93" t="s">
        <v>21</v>
      </c>
      <c r="E93">
        <v>238.1</v>
      </c>
      <c r="F93">
        <v>213.9333</v>
      </c>
      <c r="H93" t="s">
        <v>36</v>
      </c>
      <c r="I93" t="s">
        <v>19</v>
      </c>
      <c r="J93">
        <v>2070</v>
      </c>
      <c r="K93" t="s">
        <v>21</v>
      </c>
      <c r="L93">
        <v>237.7</v>
      </c>
      <c r="M93">
        <v>210.9</v>
      </c>
    </row>
    <row r="94" spans="1:13" x14ac:dyDescent="0.25">
      <c r="A94" t="s">
        <v>36</v>
      </c>
      <c r="B94" t="s">
        <v>22</v>
      </c>
      <c r="C94">
        <v>2070</v>
      </c>
      <c r="D94" t="s">
        <v>20</v>
      </c>
      <c r="E94">
        <v>207.2</v>
      </c>
      <c r="F94">
        <v>213.9333</v>
      </c>
      <c r="H94" t="s">
        <v>36</v>
      </c>
      <c r="I94" t="s">
        <v>22</v>
      </c>
      <c r="J94">
        <v>2070</v>
      </c>
      <c r="K94" t="s">
        <v>20</v>
      </c>
      <c r="L94">
        <v>207.4</v>
      </c>
      <c r="M94">
        <v>210.9</v>
      </c>
    </row>
    <row r="95" spans="1:13" x14ac:dyDescent="0.25">
      <c r="A95" t="s">
        <v>36</v>
      </c>
      <c r="B95" t="s">
        <v>22</v>
      </c>
      <c r="C95">
        <v>2070</v>
      </c>
      <c r="D95" t="s">
        <v>21</v>
      </c>
      <c r="E95">
        <v>206.2</v>
      </c>
      <c r="F95">
        <v>213.9333</v>
      </c>
      <c r="H95" t="s">
        <v>36</v>
      </c>
      <c r="I95" t="s">
        <v>22</v>
      </c>
      <c r="J95">
        <v>2070</v>
      </c>
      <c r="K95" t="s">
        <v>21</v>
      </c>
      <c r="L95">
        <v>206.33330000000001</v>
      </c>
      <c r="M95">
        <v>210.9</v>
      </c>
    </row>
    <row r="96" spans="1:13" x14ac:dyDescent="0.25">
      <c r="A96" t="s">
        <v>36</v>
      </c>
      <c r="B96" t="s">
        <v>23</v>
      </c>
      <c r="C96">
        <v>2070</v>
      </c>
      <c r="D96" t="s">
        <v>20</v>
      </c>
      <c r="E96">
        <v>249.5333</v>
      </c>
      <c r="F96">
        <v>213.9333</v>
      </c>
      <c r="H96" t="s">
        <v>36</v>
      </c>
      <c r="I96" t="s">
        <v>23</v>
      </c>
      <c r="J96">
        <v>2070</v>
      </c>
      <c r="K96" t="s">
        <v>20</v>
      </c>
      <c r="L96">
        <v>250.26669999999999</v>
      </c>
      <c r="M96">
        <v>210.9</v>
      </c>
    </row>
    <row r="97" spans="1:13" x14ac:dyDescent="0.25">
      <c r="A97" t="s">
        <v>36</v>
      </c>
      <c r="B97" t="s">
        <v>23</v>
      </c>
      <c r="C97">
        <v>2070</v>
      </c>
      <c r="D97" t="s">
        <v>21</v>
      </c>
      <c r="E97">
        <v>246.16669999999999</v>
      </c>
      <c r="F97">
        <v>213.9333</v>
      </c>
      <c r="H97" t="s">
        <v>36</v>
      </c>
      <c r="I97" t="s">
        <v>23</v>
      </c>
      <c r="J97">
        <v>2070</v>
      </c>
      <c r="K97" t="s">
        <v>21</v>
      </c>
      <c r="L97">
        <v>247.5667</v>
      </c>
      <c r="M97">
        <v>210.9</v>
      </c>
    </row>
    <row r="98" spans="1:13" x14ac:dyDescent="0.25">
      <c r="A98" t="s">
        <v>36</v>
      </c>
      <c r="B98" t="s">
        <v>24</v>
      </c>
      <c r="C98">
        <v>2070</v>
      </c>
      <c r="D98" t="s">
        <v>20</v>
      </c>
      <c r="E98">
        <v>221.66669999999999</v>
      </c>
      <c r="F98">
        <v>213.9333</v>
      </c>
      <c r="H98" t="s">
        <v>36</v>
      </c>
      <c r="I98" t="s">
        <v>24</v>
      </c>
      <c r="J98">
        <v>2070</v>
      </c>
      <c r="K98" t="s">
        <v>20</v>
      </c>
      <c r="L98">
        <v>221.9333</v>
      </c>
      <c r="M98">
        <v>210.9</v>
      </c>
    </row>
    <row r="99" spans="1:13" x14ac:dyDescent="0.25">
      <c r="A99" t="s">
        <v>36</v>
      </c>
      <c r="B99" t="s">
        <v>24</v>
      </c>
      <c r="C99">
        <v>2070</v>
      </c>
      <c r="D99" t="s">
        <v>21</v>
      </c>
      <c r="E99">
        <v>220</v>
      </c>
      <c r="F99">
        <v>213.9333</v>
      </c>
      <c r="H99" t="s">
        <v>36</v>
      </c>
      <c r="I99" t="s">
        <v>24</v>
      </c>
      <c r="J99">
        <v>2070</v>
      </c>
      <c r="K99" t="s">
        <v>21</v>
      </c>
      <c r="L99">
        <v>220.66669999999999</v>
      </c>
      <c r="M99">
        <v>210.9</v>
      </c>
    </row>
    <row r="100" spans="1:13" x14ac:dyDescent="0.25">
      <c r="A100" t="s">
        <v>36</v>
      </c>
      <c r="B100" t="s">
        <v>25</v>
      </c>
      <c r="C100">
        <v>2070</v>
      </c>
      <c r="D100" t="s">
        <v>20</v>
      </c>
      <c r="E100">
        <v>223.9</v>
      </c>
      <c r="F100">
        <v>213.9333</v>
      </c>
      <c r="H100" t="s">
        <v>36</v>
      </c>
      <c r="I100" t="s">
        <v>25</v>
      </c>
      <c r="J100">
        <v>2070</v>
      </c>
      <c r="K100" t="s">
        <v>20</v>
      </c>
      <c r="L100">
        <v>224</v>
      </c>
      <c r="M100">
        <v>210.9</v>
      </c>
    </row>
    <row r="101" spans="1:13" x14ac:dyDescent="0.25">
      <c r="A101" t="s">
        <v>36</v>
      </c>
      <c r="B101" t="s">
        <v>25</v>
      </c>
      <c r="C101">
        <v>2070</v>
      </c>
      <c r="D101" t="s">
        <v>21</v>
      </c>
      <c r="E101">
        <v>220.33330000000001</v>
      </c>
      <c r="F101">
        <v>213.9333</v>
      </c>
      <c r="H101" t="s">
        <v>36</v>
      </c>
      <c r="I101" t="s">
        <v>25</v>
      </c>
      <c r="J101">
        <v>2070</v>
      </c>
      <c r="K101" t="s">
        <v>21</v>
      </c>
      <c r="L101">
        <v>221.0667</v>
      </c>
      <c r="M101">
        <v>210.9</v>
      </c>
    </row>
    <row r="102" spans="1:13" x14ac:dyDescent="0.25">
      <c r="A102" t="s">
        <v>37</v>
      </c>
      <c r="B102" t="s">
        <v>19</v>
      </c>
      <c r="C102">
        <v>2030</v>
      </c>
      <c r="D102" t="s">
        <v>20</v>
      </c>
      <c r="E102">
        <v>257.3</v>
      </c>
      <c r="F102">
        <v>249.23330000000001</v>
      </c>
      <c r="H102" t="s">
        <v>37</v>
      </c>
      <c r="I102" t="s">
        <v>19</v>
      </c>
      <c r="J102">
        <v>2030</v>
      </c>
      <c r="K102" t="s">
        <v>20</v>
      </c>
      <c r="L102">
        <v>257.36669999999998</v>
      </c>
      <c r="M102">
        <v>244.9333</v>
      </c>
    </row>
    <row r="103" spans="1:13" x14ac:dyDescent="0.25">
      <c r="A103" t="s">
        <v>37</v>
      </c>
      <c r="B103" t="s">
        <v>19</v>
      </c>
      <c r="C103">
        <v>2030</v>
      </c>
      <c r="D103" t="s">
        <v>21</v>
      </c>
      <c r="E103">
        <v>255.4667</v>
      </c>
      <c r="F103">
        <v>249.23330000000001</v>
      </c>
      <c r="H103" t="s">
        <v>37</v>
      </c>
      <c r="I103" t="s">
        <v>19</v>
      </c>
      <c r="J103">
        <v>2030</v>
      </c>
      <c r="K103" t="s">
        <v>21</v>
      </c>
      <c r="L103">
        <v>255.83330000000001</v>
      </c>
      <c r="M103">
        <v>244.9333</v>
      </c>
    </row>
    <row r="104" spans="1:13" x14ac:dyDescent="0.25">
      <c r="A104" t="s">
        <v>37</v>
      </c>
      <c r="B104" t="s">
        <v>22</v>
      </c>
      <c r="C104">
        <v>2030</v>
      </c>
      <c r="D104" t="s">
        <v>20</v>
      </c>
      <c r="E104">
        <v>231.83330000000001</v>
      </c>
      <c r="F104">
        <v>249.23330000000001</v>
      </c>
      <c r="H104" t="s">
        <v>37</v>
      </c>
      <c r="I104" t="s">
        <v>22</v>
      </c>
      <c r="J104">
        <v>2030</v>
      </c>
      <c r="K104" t="s">
        <v>20</v>
      </c>
      <c r="L104">
        <v>231.73330000000001</v>
      </c>
      <c r="M104">
        <v>244.9333</v>
      </c>
    </row>
    <row r="105" spans="1:13" x14ac:dyDescent="0.25">
      <c r="A105" t="s">
        <v>37</v>
      </c>
      <c r="B105" t="s">
        <v>22</v>
      </c>
      <c r="C105">
        <v>2030</v>
      </c>
      <c r="D105" t="s">
        <v>21</v>
      </c>
      <c r="E105">
        <v>233.66669999999999</v>
      </c>
      <c r="F105">
        <v>249.23330000000001</v>
      </c>
      <c r="H105" t="s">
        <v>37</v>
      </c>
      <c r="I105" t="s">
        <v>22</v>
      </c>
      <c r="J105">
        <v>2030</v>
      </c>
      <c r="K105" t="s">
        <v>21</v>
      </c>
      <c r="L105">
        <v>233.73330000000001</v>
      </c>
      <c r="M105">
        <v>244.9333</v>
      </c>
    </row>
    <row r="106" spans="1:13" x14ac:dyDescent="0.25">
      <c r="A106" t="s">
        <v>37</v>
      </c>
      <c r="B106" t="s">
        <v>23</v>
      </c>
      <c r="C106">
        <v>2030</v>
      </c>
      <c r="D106" t="s">
        <v>20</v>
      </c>
      <c r="E106">
        <v>260.5333</v>
      </c>
      <c r="F106">
        <v>249.23330000000001</v>
      </c>
      <c r="H106" t="s">
        <v>37</v>
      </c>
      <c r="I106" t="s">
        <v>23</v>
      </c>
      <c r="J106">
        <v>2030</v>
      </c>
      <c r="K106" t="s">
        <v>20</v>
      </c>
      <c r="L106">
        <v>261.06670000000003</v>
      </c>
      <c r="M106">
        <v>244.9333</v>
      </c>
    </row>
    <row r="107" spans="1:13" x14ac:dyDescent="0.25">
      <c r="A107" t="s">
        <v>37</v>
      </c>
      <c r="B107" t="s">
        <v>23</v>
      </c>
      <c r="C107">
        <v>2030</v>
      </c>
      <c r="D107" t="s">
        <v>21</v>
      </c>
      <c r="E107">
        <v>260.23329999999999</v>
      </c>
      <c r="F107">
        <v>249.23330000000001</v>
      </c>
      <c r="H107" t="s">
        <v>37</v>
      </c>
      <c r="I107" t="s">
        <v>23</v>
      </c>
      <c r="J107">
        <v>2030</v>
      </c>
      <c r="K107" t="s">
        <v>21</v>
      </c>
      <c r="L107">
        <v>261.26670000000001</v>
      </c>
      <c r="M107">
        <v>244.9333</v>
      </c>
    </row>
    <row r="108" spans="1:13" x14ac:dyDescent="0.25">
      <c r="A108" t="s">
        <v>37</v>
      </c>
      <c r="B108" t="s">
        <v>24</v>
      </c>
      <c r="C108">
        <v>2030</v>
      </c>
      <c r="D108" t="s">
        <v>20</v>
      </c>
      <c r="E108">
        <v>236.0333</v>
      </c>
      <c r="F108">
        <v>249.23330000000001</v>
      </c>
      <c r="H108" t="s">
        <v>37</v>
      </c>
      <c r="I108" t="s">
        <v>24</v>
      </c>
      <c r="J108">
        <v>2030</v>
      </c>
      <c r="K108" t="s">
        <v>20</v>
      </c>
      <c r="L108">
        <v>235.83330000000001</v>
      </c>
      <c r="M108">
        <v>244.9333</v>
      </c>
    </row>
    <row r="109" spans="1:13" x14ac:dyDescent="0.25">
      <c r="A109" t="s">
        <v>37</v>
      </c>
      <c r="B109" t="s">
        <v>24</v>
      </c>
      <c r="C109">
        <v>2030</v>
      </c>
      <c r="D109" t="s">
        <v>21</v>
      </c>
      <c r="E109">
        <v>237.33330000000001</v>
      </c>
      <c r="F109">
        <v>249.23330000000001</v>
      </c>
      <c r="H109" t="s">
        <v>37</v>
      </c>
      <c r="I109" t="s">
        <v>24</v>
      </c>
      <c r="J109">
        <v>2030</v>
      </c>
      <c r="K109" t="s">
        <v>21</v>
      </c>
      <c r="L109">
        <v>236.7</v>
      </c>
      <c r="M109">
        <v>244.9333</v>
      </c>
    </row>
    <row r="110" spans="1:13" x14ac:dyDescent="0.25">
      <c r="A110" t="s">
        <v>37</v>
      </c>
      <c r="B110" t="s">
        <v>25</v>
      </c>
      <c r="C110">
        <v>2030</v>
      </c>
      <c r="D110" t="s">
        <v>20</v>
      </c>
      <c r="E110">
        <v>248.9667</v>
      </c>
      <c r="F110">
        <v>249.23330000000001</v>
      </c>
      <c r="H110" t="s">
        <v>37</v>
      </c>
      <c r="I110" t="s">
        <v>25</v>
      </c>
      <c r="J110">
        <v>2030</v>
      </c>
      <c r="K110" t="s">
        <v>20</v>
      </c>
      <c r="L110">
        <v>249</v>
      </c>
      <c r="M110">
        <v>244.9333</v>
      </c>
    </row>
    <row r="111" spans="1:13" x14ac:dyDescent="0.25">
      <c r="A111" t="s">
        <v>37</v>
      </c>
      <c r="B111" t="s">
        <v>25</v>
      </c>
      <c r="C111">
        <v>2030</v>
      </c>
      <c r="D111" t="s">
        <v>21</v>
      </c>
      <c r="E111">
        <v>249.86670000000001</v>
      </c>
      <c r="F111">
        <v>249.23330000000001</v>
      </c>
      <c r="H111" t="s">
        <v>37</v>
      </c>
      <c r="I111" t="s">
        <v>25</v>
      </c>
      <c r="J111">
        <v>2030</v>
      </c>
      <c r="K111" t="s">
        <v>21</v>
      </c>
      <c r="L111">
        <v>250.13329999999999</v>
      </c>
      <c r="M111">
        <v>244.9333</v>
      </c>
    </row>
    <row r="112" spans="1:13" x14ac:dyDescent="0.25">
      <c r="A112" t="s">
        <v>37</v>
      </c>
      <c r="B112" t="s">
        <v>19</v>
      </c>
      <c r="C112">
        <v>2070</v>
      </c>
      <c r="D112" t="s">
        <v>20</v>
      </c>
      <c r="E112">
        <v>262.33330000000001</v>
      </c>
      <c r="F112">
        <v>249.23330000000001</v>
      </c>
      <c r="H112" t="s">
        <v>37</v>
      </c>
      <c r="I112" t="s">
        <v>19</v>
      </c>
      <c r="J112">
        <v>2070</v>
      </c>
      <c r="K112" t="s">
        <v>20</v>
      </c>
      <c r="L112">
        <v>262.60000000000002</v>
      </c>
      <c r="M112">
        <v>244.9333</v>
      </c>
    </row>
    <row r="113" spans="1:13" x14ac:dyDescent="0.25">
      <c r="A113" t="s">
        <v>37</v>
      </c>
      <c r="B113" t="s">
        <v>19</v>
      </c>
      <c r="C113">
        <v>2070</v>
      </c>
      <c r="D113" t="s">
        <v>21</v>
      </c>
      <c r="E113">
        <v>255.2</v>
      </c>
      <c r="F113">
        <v>249.23330000000001</v>
      </c>
      <c r="H113" t="s">
        <v>37</v>
      </c>
      <c r="I113" t="s">
        <v>19</v>
      </c>
      <c r="J113">
        <v>2070</v>
      </c>
      <c r="K113" t="s">
        <v>21</v>
      </c>
      <c r="L113">
        <v>255.9333</v>
      </c>
      <c r="M113">
        <v>244.9333</v>
      </c>
    </row>
    <row r="114" spans="1:13" x14ac:dyDescent="0.25">
      <c r="A114" t="s">
        <v>37</v>
      </c>
      <c r="B114" t="s">
        <v>22</v>
      </c>
      <c r="C114">
        <v>2070</v>
      </c>
      <c r="D114" t="s">
        <v>20</v>
      </c>
      <c r="E114">
        <v>230.26669999999999</v>
      </c>
      <c r="F114">
        <v>249.23330000000001</v>
      </c>
      <c r="H114" t="s">
        <v>37</v>
      </c>
      <c r="I114" t="s">
        <v>22</v>
      </c>
      <c r="J114">
        <v>2070</v>
      </c>
      <c r="K114" t="s">
        <v>20</v>
      </c>
      <c r="L114">
        <v>230.13329999999999</v>
      </c>
      <c r="M114">
        <v>244.9333</v>
      </c>
    </row>
    <row r="115" spans="1:13" x14ac:dyDescent="0.25">
      <c r="A115" t="s">
        <v>37</v>
      </c>
      <c r="B115" t="s">
        <v>22</v>
      </c>
      <c r="C115">
        <v>2070</v>
      </c>
      <c r="D115" t="s">
        <v>21</v>
      </c>
      <c r="E115">
        <v>231.1</v>
      </c>
      <c r="F115">
        <v>249.23330000000001</v>
      </c>
      <c r="H115" t="s">
        <v>37</v>
      </c>
      <c r="I115" t="s">
        <v>22</v>
      </c>
      <c r="J115">
        <v>2070</v>
      </c>
      <c r="K115" t="s">
        <v>21</v>
      </c>
      <c r="L115">
        <v>230.9333</v>
      </c>
      <c r="M115">
        <v>244.9333</v>
      </c>
    </row>
    <row r="116" spans="1:13" x14ac:dyDescent="0.25">
      <c r="A116" t="s">
        <v>37</v>
      </c>
      <c r="B116" t="s">
        <v>23</v>
      </c>
      <c r="C116">
        <v>2070</v>
      </c>
      <c r="D116" t="s">
        <v>20</v>
      </c>
      <c r="E116">
        <v>261.56670000000003</v>
      </c>
      <c r="F116">
        <v>249.23330000000001</v>
      </c>
      <c r="H116" t="s">
        <v>37</v>
      </c>
      <c r="I116" t="s">
        <v>23</v>
      </c>
      <c r="J116">
        <v>2070</v>
      </c>
      <c r="K116" t="s">
        <v>20</v>
      </c>
      <c r="L116">
        <v>263.93329999999997</v>
      </c>
      <c r="M116">
        <v>244.9333</v>
      </c>
    </row>
    <row r="117" spans="1:13" x14ac:dyDescent="0.25">
      <c r="A117" t="s">
        <v>37</v>
      </c>
      <c r="B117" t="s">
        <v>23</v>
      </c>
      <c r="C117">
        <v>2070</v>
      </c>
      <c r="D117" t="s">
        <v>21</v>
      </c>
      <c r="E117">
        <v>257.76670000000001</v>
      </c>
      <c r="F117">
        <v>249.23330000000001</v>
      </c>
      <c r="H117" t="s">
        <v>37</v>
      </c>
      <c r="I117" t="s">
        <v>23</v>
      </c>
      <c r="J117">
        <v>2070</v>
      </c>
      <c r="K117" t="s">
        <v>21</v>
      </c>
      <c r="L117">
        <v>259.10000000000002</v>
      </c>
      <c r="M117">
        <v>244.9333</v>
      </c>
    </row>
    <row r="118" spans="1:13" x14ac:dyDescent="0.25">
      <c r="A118" t="s">
        <v>37</v>
      </c>
      <c r="B118" t="s">
        <v>24</v>
      </c>
      <c r="C118">
        <v>2070</v>
      </c>
      <c r="D118" t="s">
        <v>20</v>
      </c>
      <c r="E118">
        <v>241.4333</v>
      </c>
      <c r="F118">
        <v>249.23330000000001</v>
      </c>
      <c r="H118" t="s">
        <v>37</v>
      </c>
      <c r="I118" t="s">
        <v>24</v>
      </c>
      <c r="J118">
        <v>2070</v>
      </c>
      <c r="K118" t="s">
        <v>20</v>
      </c>
      <c r="L118">
        <v>241.2</v>
      </c>
      <c r="M118">
        <v>244.9333</v>
      </c>
    </row>
    <row r="119" spans="1:13" x14ac:dyDescent="0.25">
      <c r="A119" t="s">
        <v>37</v>
      </c>
      <c r="B119" t="s">
        <v>24</v>
      </c>
      <c r="C119">
        <v>2070</v>
      </c>
      <c r="D119" t="s">
        <v>21</v>
      </c>
      <c r="E119">
        <v>232.26669999999999</v>
      </c>
      <c r="F119">
        <v>249.23330000000001</v>
      </c>
      <c r="H119" t="s">
        <v>37</v>
      </c>
      <c r="I119" t="s">
        <v>24</v>
      </c>
      <c r="J119">
        <v>2070</v>
      </c>
      <c r="K119" t="s">
        <v>21</v>
      </c>
      <c r="L119">
        <v>233.26669999999999</v>
      </c>
      <c r="M119">
        <v>244.9333</v>
      </c>
    </row>
    <row r="120" spans="1:13" x14ac:dyDescent="0.25">
      <c r="A120" t="s">
        <v>37</v>
      </c>
      <c r="B120" t="s">
        <v>25</v>
      </c>
      <c r="C120">
        <v>2070</v>
      </c>
      <c r="D120" t="s">
        <v>20</v>
      </c>
      <c r="E120">
        <v>243.66669999999999</v>
      </c>
      <c r="F120">
        <v>249.23330000000001</v>
      </c>
      <c r="H120" t="s">
        <v>37</v>
      </c>
      <c r="I120" t="s">
        <v>25</v>
      </c>
      <c r="J120">
        <v>2070</v>
      </c>
      <c r="K120" t="s">
        <v>20</v>
      </c>
      <c r="L120">
        <v>243.4</v>
      </c>
      <c r="M120">
        <v>244.9333</v>
      </c>
    </row>
    <row r="121" spans="1:13" x14ac:dyDescent="0.25">
      <c r="A121" t="s">
        <v>37</v>
      </c>
      <c r="B121" t="s">
        <v>25</v>
      </c>
      <c r="C121">
        <v>2070</v>
      </c>
      <c r="D121" t="s">
        <v>21</v>
      </c>
      <c r="E121">
        <v>243.3</v>
      </c>
      <c r="F121">
        <v>249.23330000000001</v>
      </c>
      <c r="H121" t="s">
        <v>37</v>
      </c>
      <c r="I121" t="s">
        <v>25</v>
      </c>
      <c r="J121">
        <v>2070</v>
      </c>
      <c r="K121" t="s">
        <v>21</v>
      </c>
      <c r="L121">
        <v>243.36670000000001</v>
      </c>
      <c r="M121">
        <v>244.9333</v>
      </c>
    </row>
    <row r="122" spans="1:13" x14ac:dyDescent="0.25">
      <c r="A122" t="s">
        <v>38</v>
      </c>
      <c r="B122" t="s">
        <v>19</v>
      </c>
      <c r="C122">
        <v>2030</v>
      </c>
      <c r="D122" t="s">
        <v>20</v>
      </c>
      <c r="E122">
        <v>261.8</v>
      </c>
      <c r="F122">
        <v>252.9333</v>
      </c>
      <c r="H122" t="s">
        <v>38</v>
      </c>
      <c r="I122" t="s">
        <v>19</v>
      </c>
      <c r="J122">
        <v>2030</v>
      </c>
      <c r="K122" t="s">
        <v>20</v>
      </c>
      <c r="L122">
        <v>261.5333</v>
      </c>
      <c r="M122">
        <v>251.8</v>
      </c>
    </row>
    <row r="123" spans="1:13" x14ac:dyDescent="0.25">
      <c r="A123" t="s">
        <v>38</v>
      </c>
      <c r="B123" t="s">
        <v>19</v>
      </c>
      <c r="C123">
        <v>2030</v>
      </c>
      <c r="D123" t="s">
        <v>21</v>
      </c>
      <c r="E123">
        <v>262.89999999999998</v>
      </c>
      <c r="F123">
        <v>252.9333</v>
      </c>
      <c r="H123" t="s">
        <v>38</v>
      </c>
      <c r="I123" t="s">
        <v>19</v>
      </c>
      <c r="J123">
        <v>2030</v>
      </c>
      <c r="K123" t="s">
        <v>21</v>
      </c>
      <c r="L123">
        <v>262.86669999999998</v>
      </c>
      <c r="M123">
        <v>251.8</v>
      </c>
    </row>
    <row r="124" spans="1:13" x14ac:dyDescent="0.25">
      <c r="A124" t="s">
        <v>38</v>
      </c>
      <c r="B124" t="s">
        <v>22</v>
      </c>
      <c r="C124">
        <v>2030</v>
      </c>
      <c r="D124" t="s">
        <v>20</v>
      </c>
      <c r="E124">
        <v>232.86670000000001</v>
      </c>
      <c r="F124">
        <v>252.9333</v>
      </c>
      <c r="H124" t="s">
        <v>38</v>
      </c>
      <c r="I124" t="s">
        <v>22</v>
      </c>
      <c r="J124">
        <v>2030</v>
      </c>
      <c r="K124" t="s">
        <v>20</v>
      </c>
      <c r="L124">
        <v>232.9</v>
      </c>
      <c r="M124">
        <v>251.8</v>
      </c>
    </row>
    <row r="125" spans="1:13" x14ac:dyDescent="0.25">
      <c r="A125" t="s">
        <v>38</v>
      </c>
      <c r="B125" t="s">
        <v>22</v>
      </c>
      <c r="C125">
        <v>2030</v>
      </c>
      <c r="D125" t="s">
        <v>21</v>
      </c>
      <c r="E125">
        <v>236.8</v>
      </c>
      <c r="F125">
        <v>252.9333</v>
      </c>
      <c r="H125" t="s">
        <v>38</v>
      </c>
      <c r="I125" t="s">
        <v>22</v>
      </c>
      <c r="J125">
        <v>2030</v>
      </c>
      <c r="K125" t="s">
        <v>21</v>
      </c>
      <c r="L125">
        <v>236.86670000000001</v>
      </c>
      <c r="M125">
        <v>251.8</v>
      </c>
    </row>
    <row r="126" spans="1:13" x14ac:dyDescent="0.25">
      <c r="A126" t="s">
        <v>38</v>
      </c>
      <c r="B126" t="s">
        <v>23</v>
      </c>
      <c r="C126">
        <v>2030</v>
      </c>
      <c r="D126" t="s">
        <v>20</v>
      </c>
      <c r="E126">
        <v>272.5333</v>
      </c>
      <c r="F126">
        <v>252.9333</v>
      </c>
      <c r="H126" t="s">
        <v>38</v>
      </c>
      <c r="I126" t="s">
        <v>23</v>
      </c>
      <c r="J126">
        <v>2030</v>
      </c>
      <c r="K126" t="s">
        <v>20</v>
      </c>
      <c r="L126">
        <v>272.23329999999999</v>
      </c>
      <c r="M126">
        <v>251.8</v>
      </c>
    </row>
    <row r="127" spans="1:13" x14ac:dyDescent="0.25">
      <c r="A127" t="s">
        <v>38</v>
      </c>
      <c r="B127" t="s">
        <v>23</v>
      </c>
      <c r="C127">
        <v>2030</v>
      </c>
      <c r="D127" t="s">
        <v>21</v>
      </c>
      <c r="E127">
        <v>273.9667</v>
      </c>
      <c r="F127">
        <v>252.9333</v>
      </c>
      <c r="H127" t="s">
        <v>38</v>
      </c>
      <c r="I127" t="s">
        <v>23</v>
      </c>
      <c r="J127">
        <v>2030</v>
      </c>
      <c r="K127" t="s">
        <v>21</v>
      </c>
      <c r="L127">
        <v>273.73329999999999</v>
      </c>
      <c r="M127">
        <v>251.8</v>
      </c>
    </row>
    <row r="128" spans="1:13" x14ac:dyDescent="0.25">
      <c r="A128" t="s">
        <v>38</v>
      </c>
      <c r="B128" t="s">
        <v>24</v>
      </c>
      <c r="C128">
        <v>2030</v>
      </c>
      <c r="D128" t="s">
        <v>20</v>
      </c>
      <c r="E128">
        <v>241.0333</v>
      </c>
      <c r="F128">
        <v>252.9333</v>
      </c>
      <c r="H128" t="s">
        <v>38</v>
      </c>
      <c r="I128" t="s">
        <v>24</v>
      </c>
      <c r="J128">
        <v>2030</v>
      </c>
      <c r="K128" t="s">
        <v>20</v>
      </c>
      <c r="L128">
        <v>240.9</v>
      </c>
      <c r="M128">
        <v>251.8</v>
      </c>
    </row>
    <row r="129" spans="1:13" x14ac:dyDescent="0.25">
      <c r="A129" t="s">
        <v>38</v>
      </c>
      <c r="B129" t="s">
        <v>24</v>
      </c>
      <c r="C129">
        <v>2030</v>
      </c>
      <c r="D129" t="s">
        <v>21</v>
      </c>
      <c r="E129">
        <v>241.66669999999999</v>
      </c>
      <c r="F129">
        <v>252.9333</v>
      </c>
      <c r="H129" t="s">
        <v>38</v>
      </c>
      <c r="I129" t="s">
        <v>24</v>
      </c>
      <c r="J129">
        <v>2030</v>
      </c>
      <c r="K129" t="s">
        <v>21</v>
      </c>
      <c r="L129">
        <v>241.4667</v>
      </c>
      <c r="M129">
        <v>251.8</v>
      </c>
    </row>
    <row r="130" spans="1:13" x14ac:dyDescent="0.25">
      <c r="A130" t="s">
        <v>38</v>
      </c>
      <c r="B130" t="s">
        <v>25</v>
      </c>
      <c r="C130">
        <v>2030</v>
      </c>
      <c r="D130" t="s">
        <v>20</v>
      </c>
      <c r="E130">
        <v>254.6</v>
      </c>
      <c r="F130">
        <v>252.9333</v>
      </c>
      <c r="H130" t="s">
        <v>38</v>
      </c>
      <c r="I130" t="s">
        <v>25</v>
      </c>
      <c r="J130">
        <v>2030</v>
      </c>
      <c r="K130" t="s">
        <v>20</v>
      </c>
      <c r="L130">
        <v>254.36670000000001</v>
      </c>
      <c r="M130">
        <v>251.8</v>
      </c>
    </row>
    <row r="131" spans="1:13" x14ac:dyDescent="0.25">
      <c r="A131" t="s">
        <v>38</v>
      </c>
      <c r="B131" t="s">
        <v>25</v>
      </c>
      <c r="C131">
        <v>2030</v>
      </c>
      <c r="D131" t="s">
        <v>21</v>
      </c>
      <c r="E131">
        <v>255.8</v>
      </c>
      <c r="F131">
        <v>252.9333</v>
      </c>
      <c r="H131" t="s">
        <v>38</v>
      </c>
      <c r="I131" t="s">
        <v>25</v>
      </c>
      <c r="J131">
        <v>2030</v>
      </c>
      <c r="K131" t="s">
        <v>21</v>
      </c>
      <c r="L131">
        <v>255.86670000000001</v>
      </c>
      <c r="M131">
        <v>251.8</v>
      </c>
    </row>
    <row r="132" spans="1:13" x14ac:dyDescent="0.25">
      <c r="A132" t="s">
        <v>38</v>
      </c>
      <c r="B132" t="s">
        <v>19</v>
      </c>
      <c r="C132">
        <v>2070</v>
      </c>
      <c r="D132" t="s">
        <v>20</v>
      </c>
      <c r="E132">
        <v>272.4667</v>
      </c>
      <c r="F132">
        <v>252.9333</v>
      </c>
      <c r="H132" t="s">
        <v>38</v>
      </c>
      <c r="I132" t="s">
        <v>19</v>
      </c>
      <c r="J132">
        <v>2070</v>
      </c>
      <c r="K132" t="s">
        <v>20</v>
      </c>
      <c r="L132">
        <v>272.39999999999998</v>
      </c>
      <c r="M132">
        <v>251.8</v>
      </c>
    </row>
    <row r="133" spans="1:13" x14ac:dyDescent="0.25">
      <c r="A133" t="s">
        <v>38</v>
      </c>
      <c r="B133" t="s">
        <v>19</v>
      </c>
      <c r="C133">
        <v>2070</v>
      </c>
      <c r="D133" t="s">
        <v>21</v>
      </c>
      <c r="E133">
        <v>265.76670000000001</v>
      </c>
      <c r="F133">
        <v>252.9333</v>
      </c>
      <c r="H133" t="s">
        <v>38</v>
      </c>
      <c r="I133" t="s">
        <v>19</v>
      </c>
      <c r="J133">
        <v>2070</v>
      </c>
      <c r="K133" t="s">
        <v>21</v>
      </c>
      <c r="L133">
        <v>265.5333</v>
      </c>
      <c r="M133">
        <v>251.8</v>
      </c>
    </row>
    <row r="134" spans="1:13" x14ac:dyDescent="0.25">
      <c r="A134" t="s">
        <v>38</v>
      </c>
      <c r="B134" t="s">
        <v>22</v>
      </c>
      <c r="C134">
        <v>2070</v>
      </c>
      <c r="D134" t="s">
        <v>20</v>
      </c>
      <c r="E134">
        <v>235.2</v>
      </c>
      <c r="F134">
        <v>252.9333</v>
      </c>
      <c r="H134" t="s">
        <v>38</v>
      </c>
      <c r="I134" t="s">
        <v>22</v>
      </c>
      <c r="J134">
        <v>2070</v>
      </c>
      <c r="K134" t="s">
        <v>20</v>
      </c>
      <c r="L134">
        <v>235.2</v>
      </c>
      <c r="M134">
        <v>251.8</v>
      </c>
    </row>
    <row r="135" spans="1:13" x14ac:dyDescent="0.25">
      <c r="A135" t="s">
        <v>38</v>
      </c>
      <c r="B135" t="s">
        <v>22</v>
      </c>
      <c r="C135">
        <v>2070</v>
      </c>
      <c r="D135" t="s">
        <v>21</v>
      </c>
      <c r="E135">
        <v>234.3</v>
      </c>
      <c r="F135">
        <v>252.9333</v>
      </c>
      <c r="H135" t="s">
        <v>38</v>
      </c>
      <c r="I135" t="s">
        <v>22</v>
      </c>
      <c r="J135">
        <v>2070</v>
      </c>
      <c r="K135" t="s">
        <v>21</v>
      </c>
      <c r="L135">
        <v>234.13329999999999</v>
      </c>
      <c r="M135">
        <v>251.8</v>
      </c>
    </row>
    <row r="136" spans="1:13" x14ac:dyDescent="0.25">
      <c r="A136" t="s">
        <v>38</v>
      </c>
      <c r="B136" t="s">
        <v>23</v>
      </c>
      <c r="C136">
        <v>2070</v>
      </c>
      <c r="D136" t="s">
        <v>20</v>
      </c>
      <c r="E136">
        <v>281.56670000000003</v>
      </c>
      <c r="F136">
        <v>252.9333</v>
      </c>
      <c r="H136" t="s">
        <v>38</v>
      </c>
      <c r="I136" t="s">
        <v>23</v>
      </c>
      <c r="J136">
        <v>2070</v>
      </c>
      <c r="K136" t="s">
        <v>20</v>
      </c>
      <c r="L136">
        <v>281.39999999999998</v>
      </c>
      <c r="M136">
        <v>251.8</v>
      </c>
    </row>
    <row r="137" spans="1:13" x14ac:dyDescent="0.25">
      <c r="A137" t="s">
        <v>38</v>
      </c>
      <c r="B137" t="s">
        <v>23</v>
      </c>
      <c r="C137">
        <v>2070</v>
      </c>
      <c r="D137" t="s">
        <v>21</v>
      </c>
      <c r="E137">
        <v>279.5</v>
      </c>
      <c r="F137">
        <v>252.9333</v>
      </c>
      <c r="H137" t="s">
        <v>38</v>
      </c>
      <c r="I137" t="s">
        <v>23</v>
      </c>
      <c r="J137">
        <v>2070</v>
      </c>
      <c r="K137" t="s">
        <v>21</v>
      </c>
      <c r="L137">
        <v>279.3</v>
      </c>
      <c r="M137">
        <v>251.8</v>
      </c>
    </row>
    <row r="138" spans="1:13" x14ac:dyDescent="0.25">
      <c r="A138" t="s">
        <v>38</v>
      </c>
      <c r="B138" t="s">
        <v>24</v>
      </c>
      <c r="C138">
        <v>2070</v>
      </c>
      <c r="D138" t="s">
        <v>20</v>
      </c>
      <c r="E138">
        <v>251.9</v>
      </c>
      <c r="F138">
        <v>252.9333</v>
      </c>
      <c r="H138" t="s">
        <v>38</v>
      </c>
      <c r="I138" t="s">
        <v>24</v>
      </c>
      <c r="J138">
        <v>2070</v>
      </c>
      <c r="K138" t="s">
        <v>20</v>
      </c>
      <c r="L138">
        <v>251.4</v>
      </c>
      <c r="M138">
        <v>251.8</v>
      </c>
    </row>
    <row r="139" spans="1:13" x14ac:dyDescent="0.25">
      <c r="A139" t="s">
        <v>38</v>
      </c>
      <c r="B139" t="s">
        <v>24</v>
      </c>
      <c r="C139">
        <v>2070</v>
      </c>
      <c r="D139" t="s">
        <v>21</v>
      </c>
      <c r="E139">
        <v>246.76669999999999</v>
      </c>
      <c r="F139">
        <v>252.9333</v>
      </c>
      <c r="H139" t="s">
        <v>38</v>
      </c>
      <c r="I139" t="s">
        <v>24</v>
      </c>
      <c r="J139">
        <v>2070</v>
      </c>
      <c r="K139" t="s">
        <v>21</v>
      </c>
      <c r="L139">
        <v>246.9667</v>
      </c>
      <c r="M139">
        <v>251.8</v>
      </c>
    </row>
    <row r="140" spans="1:13" x14ac:dyDescent="0.25">
      <c r="A140" t="s">
        <v>38</v>
      </c>
      <c r="B140" t="s">
        <v>25</v>
      </c>
      <c r="C140">
        <v>2070</v>
      </c>
      <c r="D140" t="s">
        <v>20</v>
      </c>
      <c r="E140">
        <v>252.7</v>
      </c>
      <c r="F140">
        <v>252.9333</v>
      </c>
      <c r="H140" t="s">
        <v>38</v>
      </c>
      <c r="I140" t="s">
        <v>25</v>
      </c>
      <c r="J140">
        <v>2070</v>
      </c>
      <c r="K140" t="s">
        <v>20</v>
      </c>
      <c r="L140">
        <v>252.5</v>
      </c>
      <c r="M140">
        <v>251.8</v>
      </c>
    </row>
    <row r="141" spans="1:13" x14ac:dyDescent="0.25">
      <c r="A141" t="s">
        <v>38</v>
      </c>
      <c r="B141" t="s">
        <v>25</v>
      </c>
      <c r="C141">
        <v>2070</v>
      </c>
      <c r="D141" t="s">
        <v>21</v>
      </c>
      <c r="E141">
        <v>251.73330000000001</v>
      </c>
      <c r="F141">
        <v>252.9333</v>
      </c>
      <c r="H141" t="s">
        <v>38</v>
      </c>
      <c r="I141" t="s">
        <v>25</v>
      </c>
      <c r="J141">
        <v>2070</v>
      </c>
      <c r="K141" t="s">
        <v>21</v>
      </c>
      <c r="L141">
        <v>251.13329999999999</v>
      </c>
      <c r="M141">
        <v>251.8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Ecological Resources</vt:lpstr>
      <vt:lpstr>kb_measures_eco</vt:lpstr>
      <vt:lpstr>Hydropower</vt:lpstr>
      <vt:lpstr>kb_measures_hydro</vt:lpstr>
      <vt:lpstr>hydro_2</vt:lpstr>
      <vt:lpstr>Flood Control</vt:lpstr>
      <vt:lpstr>kb_measures_flood</vt:lpstr>
      <vt:lpstr>Recreational Boating</vt:lpstr>
      <vt:lpstr>kb_measures_rec_boating</vt:lpstr>
      <vt:lpstr>Recreational Fishing</vt:lpstr>
      <vt:lpstr>kb_measures_rec_fishing</vt:lpstr>
      <vt:lpstr>Water Deliveries</vt:lpstr>
      <vt:lpstr>kb_measures_wd</vt:lpstr>
      <vt:lpstr>Water Quality</vt:lpstr>
      <vt:lpstr>kb_measures_wq</vt:lpstr>
      <vt:lpstr>Water Temps</vt:lpstr>
      <vt:lpstr>Mean Monthly WTemp</vt:lpstr>
    </vt:vector>
  </TitlesOfParts>
  <Company>Reclamation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Elsner, Marketa M</dc:creator>
  <cp:lastModifiedBy>Elsner, Marketa M</cp:lastModifiedBy>
  <dcterms:created xsi:type="dcterms:W3CDTF">2015-11-24T18:43:09Z</dcterms:created>
  <dcterms:modified xsi:type="dcterms:W3CDTF">2016-01-20T17:41:32Z</dcterms:modified>
</cp:coreProperties>
</file>