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420" windowWidth="21795" windowHeight="8985" tabRatio="893" activeTab="1"/>
  </bookViews>
  <sheets>
    <sheet name="plots" sheetId="9" r:id="rId1"/>
    <sheet name="All CMIP5 2030" sheetId="8" r:id="rId2"/>
    <sheet name="All CMIP5 2070" sheetId="7" r:id="rId3"/>
    <sheet name="S0_KRBS_measures_CMIP5_2070" sheetId="1" r:id="rId4"/>
    <sheet name="S1_KRBS_measures_CMIP5_2070" sheetId="6" r:id="rId5"/>
    <sheet name="S2_KRBS_measures_CMIP5_2070" sheetId="5" r:id="rId6"/>
    <sheet name="S3_KRBS_measures_CMIP5_2070" sheetId="4" r:id="rId7"/>
    <sheet name="S4_KRBS_measures_CMIP5_2070" sheetId="3" r:id="rId8"/>
    <sheet name="S5_KRBS_measures_CMIP5_2070" sheetId="2" r:id="rId9"/>
  </sheets>
  <externalReferences>
    <externalReference r:id="rId10"/>
  </externalReferences>
  <calcPr calcId="145621" calcMode="manual"/>
</workbook>
</file>

<file path=xl/calcChain.xml><?xml version="1.0" encoding="utf-8"?>
<calcChain xmlns="http://schemas.openxmlformats.org/spreadsheetml/2006/main">
  <c r="H29" i="8" l="1"/>
  <c r="A29" i="8"/>
  <c r="H28" i="8"/>
  <c r="G28" i="8"/>
  <c r="F28" i="8"/>
  <c r="E28" i="8"/>
  <c r="D28" i="8"/>
  <c r="C28" i="8"/>
  <c r="B28" i="8"/>
  <c r="A28" i="8"/>
  <c r="H27" i="8"/>
  <c r="G27" i="8"/>
  <c r="F27" i="8"/>
  <c r="E27" i="8"/>
  <c r="D27" i="8"/>
  <c r="C27" i="8"/>
  <c r="B27" i="8"/>
  <c r="A27" i="8"/>
  <c r="H26" i="8"/>
  <c r="G26" i="8"/>
  <c r="F26" i="8"/>
  <c r="E26" i="8"/>
  <c r="D26" i="8"/>
  <c r="C26" i="8"/>
  <c r="B26" i="8"/>
  <c r="A26" i="8"/>
  <c r="H25" i="8"/>
  <c r="G25" i="8"/>
  <c r="F25" i="8"/>
  <c r="E25" i="8"/>
  <c r="D25" i="8"/>
  <c r="C25" i="8"/>
  <c r="B25" i="8"/>
  <c r="A25" i="8"/>
  <c r="H24" i="8"/>
  <c r="G24" i="8"/>
  <c r="F24" i="8"/>
  <c r="E24" i="8"/>
  <c r="D24" i="8"/>
  <c r="C24" i="8"/>
  <c r="B24" i="8"/>
  <c r="H23" i="8"/>
  <c r="G23" i="8"/>
  <c r="F23" i="8"/>
  <c r="E23" i="8"/>
  <c r="D23" i="8"/>
  <c r="C23" i="8"/>
  <c r="B23" i="8"/>
  <c r="A23" i="8"/>
  <c r="H22" i="8"/>
  <c r="G22" i="8"/>
  <c r="F22" i="8"/>
  <c r="E22" i="8"/>
  <c r="D22" i="8"/>
  <c r="C22" i="8"/>
  <c r="B22" i="8"/>
  <c r="A22" i="8"/>
  <c r="H21" i="8"/>
  <c r="G21" i="8"/>
  <c r="F21" i="8"/>
  <c r="E21" i="8"/>
  <c r="D21" i="8"/>
  <c r="C21" i="8"/>
  <c r="B21" i="8"/>
  <c r="A21" i="8"/>
  <c r="H20" i="8"/>
  <c r="G20" i="8"/>
  <c r="F20" i="8"/>
  <c r="E20" i="8"/>
  <c r="D20" i="8"/>
  <c r="C20" i="8"/>
  <c r="B20" i="8"/>
  <c r="A20" i="8"/>
  <c r="H19" i="8"/>
  <c r="G19" i="8"/>
  <c r="F19" i="8"/>
  <c r="E19" i="8"/>
  <c r="D19" i="8"/>
  <c r="C19" i="8"/>
  <c r="B19" i="8"/>
  <c r="A19" i="8"/>
  <c r="H18" i="8"/>
  <c r="G18" i="8"/>
  <c r="F18" i="8"/>
  <c r="E18" i="8"/>
  <c r="D18" i="8"/>
  <c r="C18" i="8"/>
  <c r="B18" i="8"/>
  <c r="A18" i="8"/>
  <c r="H17" i="8"/>
  <c r="G17" i="8"/>
  <c r="F17" i="8"/>
  <c r="E17" i="8"/>
  <c r="D17" i="8"/>
  <c r="C17" i="8"/>
  <c r="B17" i="8"/>
  <c r="A17" i="8"/>
  <c r="H16" i="8"/>
  <c r="G16" i="8"/>
  <c r="F16" i="8"/>
  <c r="E16" i="8"/>
  <c r="D16" i="8"/>
  <c r="C16" i="8"/>
  <c r="B16" i="8"/>
  <c r="A16" i="8"/>
  <c r="H15" i="8"/>
  <c r="G15" i="8"/>
  <c r="F15" i="8"/>
  <c r="E15" i="8"/>
  <c r="D15" i="8"/>
  <c r="C15" i="8"/>
  <c r="B15" i="8"/>
  <c r="A15" i="8"/>
  <c r="H14" i="8"/>
  <c r="G14" i="8"/>
  <c r="F14" i="8"/>
  <c r="E14" i="8"/>
  <c r="D14" i="8"/>
  <c r="C14" i="8"/>
  <c r="B14" i="8"/>
  <c r="A14" i="8"/>
  <c r="H13" i="8"/>
  <c r="G13" i="8"/>
  <c r="F13" i="8"/>
  <c r="E13" i="8"/>
  <c r="D13" i="8"/>
  <c r="C13" i="8"/>
  <c r="B13" i="8"/>
  <c r="A13" i="8"/>
  <c r="H12" i="8"/>
  <c r="G12" i="8"/>
  <c r="F12" i="8"/>
  <c r="E12" i="8"/>
  <c r="D12" i="8"/>
  <c r="C12" i="8"/>
  <c r="B12" i="8"/>
  <c r="A12" i="8"/>
  <c r="H11" i="8"/>
  <c r="G11" i="8"/>
  <c r="F11" i="8"/>
  <c r="E11" i="8"/>
  <c r="D11" i="8"/>
  <c r="C11" i="8"/>
  <c r="B11" i="8"/>
  <c r="H10" i="8"/>
  <c r="G10" i="8"/>
  <c r="F10" i="8"/>
  <c r="E10" i="8"/>
  <c r="D10" i="8"/>
  <c r="C10" i="8"/>
  <c r="B10" i="8"/>
  <c r="A10" i="8"/>
  <c r="H9" i="8"/>
  <c r="G9" i="8"/>
  <c r="F9" i="8"/>
  <c r="E9" i="8"/>
  <c r="D9" i="8"/>
  <c r="C9" i="8"/>
  <c r="B9" i="8"/>
  <c r="A9" i="8"/>
  <c r="H8" i="8"/>
  <c r="G8" i="8"/>
  <c r="F8" i="8"/>
  <c r="E8" i="8"/>
  <c r="D8" i="8"/>
  <c r="C8" i="8"/>
  <c r="B8" i="8"/>
  <c r="H7" i="8"/>
  <c r="G7" i="8"/>
  <c r="F7" i="8"/>
  <c r="E7" i="8"/>
  <c r="D7" i="8"/>
  <c r="C7" i="8"/>
  <c r="B7" i="8"/>
  <c r="A7" i="8"/>
  <c r="H6" i="8"/>
  <c r="G6" i="8"/>
  <c r="F6" i="8"/>
  <c r="E6" i="8"/>
  <c r="D6" i="8"/>
  <c r="C6" i="8"/>
  <c r="B6" i="8"/>
  <c r="A6" i="8"/>
  <c r="H5" i="8"/>
  <c r="G5" i="8"/>
  <c r="F5" i="8"/>
  <c r="E5" i="8"/>
  <c r="D5" i="8"/>
  <c r="C5" i="8"/>
  <c r="B5" i="8"/>
  <c r="H4" i="8"/>
  <c r="G4" i="8"/>
  <c r="F4" i="8"/>
  <c r="E4" i="8"/>
  <c r="D4" i="8"/>
  <c r="C4" i="8"/>
  <c r="B4" i="8"/>
  <c r="A4" i="8"/>
  <c r="H3" i="8"/>
  <c r="G3" i="8"/>
  <c r="F3" i="8"/>
  <c r="E3" i="8"/>
  <c r="D3" i="8"/>
  <c r="C3" i="8"/>
  <c r="B3" i="8"/>
  <c r="A3" i="8"/>
  <c r="A2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" i="7"/>
  <c r="A29" i="7"/>
  <c r="B29" i="7"/>
  <c r="C29" i="7"/>
  <c r="D29" i="7"/>
  <c r="E29" i="7"/>
  <c r="F29" i="7"/>
  <c r="G29" i="7"/>
  <c r="C4" i="7"/>
  <c r="D4" i="7"/>
  <c r="E4" i="7"/>
  <c r="F4" i="7"/>
  <c r="G4" i="7"/>
  <c r="C5" i="7"/>
  <c r="D5" i="7"/>
  <c r="E5" i="7"/>
  <c r="F5" i="7"/>
  <c r="G5" i="7"/>
  <c r="C6" i="7"/>
  <c r="D6" i="7"/>
  <c r="E6" i="7"/>
  <c r="F6" i="7"/>
  <c r="G6" i="7"/>
  <c r="C7" i="7"/>
  <c r="D7" i="7"/>
  <c r="E7" i="7"/>
  <c r="F7" i="7"/>
  <c r="G7" i="7"/>
  <c r="C8" i="7"/>
  <c r="D8" i="7"/>
  <c r="E8" i="7"/>
  <c r="F8" i="7"/>
  <c r="G8" i="7"/>
  <c r="C9" i="7"/>
  <c r="D9" i="7"/>
  <c r="E9" i="7"/>
  <c r="F9" i="7"/>
  <c r="G9" i="7"/>
  <c r="C10" i="7"/>
  <c r="D10" i="7"/>
  <c r="E10" i="7"/>
  <c r="F10" i="7"/>
  <c r="G10" i="7"/>
  <c r="C11" i="7"/>
  <c r="D11" i="7"/>
  <c r="E11" i="7"/>
  <c r="F11" i="7"/>
  <c r="G11" i="7"/>
  <c r="C12" i="7"/>
  <c r="D12" i="7"/>
  <c r="E12" i="7"/>
  <c r="F12" i="7"/>
  <c r="G12" i="7"/>
  <c r="C13" i="7"/>
  <c r="D13" i="7"/>
  <c r="E13" i="7"/>
  <c r="F13" i="7"/>
  <c r="G13" i="7"/>
  <c r="C14" i="7"/>
  <c r="D14" i="7"/>
  <c r="E14" i="7"/>
  <c r="F14" i="7"/>
  <c r="G14" i="7"/>
  <c r="C15" i="7"/>
  <c r="D15" i="7"/>
  <c r="E15" i="7"/>
  <c r="F15" i="7"/>
  <c r="G15" i="7"/>
  <c r="C16" i="7"/>
  <c r="D16" i="7"/>
  <c r="E16" i="7"/>
  <c r="F16" i="7"/>
  <c r="G16" i="7"/>
  <c r="C17" i="7"/>
  <c r="D17" i="7"/>
  <c r="E17" i="7"/>
  <c r="F17" i="7"/>
  <c r="G17" i="7"/>
  <c r="C18" i="7"/>
  <c r="D18" i="7"/>
  <c r="E18" i="7"/>
  <c r="F18" i="7"/>
  <c r="G18" i="7"/>
  <c r="C19" i="7"/>
  <c r="D19" i="7"/>
  <c r="E19" i="7"/>
  <c r="F19" i="7"/>
  <c r="G19" i="7"/>
  <c r="C20" i="7"/>
  <c r="D20" i="7"/>
  <c r="E20" i="7"/>
  <c r="F20" i="7"/>
  <c r="G20" i="7"/>
  <c r="C21" i="7"/>
  <c r="D21" i="7"/>
  <c r="E21" i="7"/>
  <c r="F21" i="7"/>
  <c r="G21" i="7"/>
  <c r="C22" i="7"/>
  <c r="D22" i="7"/>
  <c r="E22" i="7"/>
  <c r="F22" i="7"/>
  <c r="G22" i="7"/>
  <c r="C23" i="7"/>
  <c r="D23" i="7"/>
  <c r="E23" i="7"/>
  <c r="F23" i="7"/>
  <c r="G23" i="7"/>
  <c r="C24" i="7"/>
  <c r="D24" i="7"/>
  <c r="E24" i="7"/>
  <c r="F24" i="7"/>
  <c r="G24" i="7"/>
  <c r="C25" i="7"/>
  <c r="D25" i="7"/>
  <c r="E25" i="7"/>
  <c r="F25" i="7"/>
  <c r="G25" i="7"/>
  <c r="C26" i="7"/>
  <c r="D26" i="7"/>
  <c r="E26" i="7"/>
  <c r="F26" i="7"/>
  <c r="G26" i="7"/>
  <c r="C27" i="7"/>
  <c r="D27" i="7"/>
  <c r="E27" i="7"/>
  <c r="F27" i="7"/>
  <c r="G27" i="7"/>
  <c r="C28" i="7"/>
  <c r="D28" i="7"/>
  <c r="E28" i="7"/>
  <c r="F28" i="7"/>
  <c r="G28" i="7"/>
  <c r="G3" i="7"/>
  <c r="F3" i="7"/>
  <c r="E3" i="7"/>
  <c r="D3" i="7"/>
  <c r="C3" i="7"/>
  <c r="A3" i="7"/>
  <c r="B3" i="7"/>
  <c r="A4" i="7"/>
  <c r="B4" i="7"/>
  <c r="B5" i="7"/>
  <c r="A6" i="7"/>
  <c r="B6" i="7"/>
  <c r="A7" i="7"/>
  <c r="B7" i="7"/>
  <c r="B8" i="7"/>
  <c r="A9" i="7"/>
  <c r="B9" i="7"/>
  <c r="A10" i="7"/>
  <c r="B10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B24" i="7"/>
  <c r="A25" i="7"/>
  <c r="B25" i="7"/>
  <c r="A26" i="7"/>
  <c r="B26" i="7"/>
  <c r="A27" i="7"/>
  <c r="B27" i="7"/>
  <c r="A28" i="7"/>
  <c r="B28" i="7"/>
  <c r="A2" i="7"/>
</calcChain>
</file>

<file path=xl/sharedStrings.xml><?xml version="1.0" encoding="utf-8"?>
<sst xmlns="http://schemas.openxmlformats.org/spreadsheetml/2006/main" count="382" uniqueCount="58">
  <si>
    <t xml:space="preserve">     Measure</t>
  </si>
  <si>
    <t xml:space="preserve">       Value</t>
  </si>
  <si>
    <t xml:space="preserve">       Units</t>
  </si>
  <si>
    <t>----------------------------------------</t>
  </si>
  <si>
    <t>Frequency Meeting Dry Year Fish Targets Scott:</t>
  </si>
  <si>
    <t xml:space="preserve">    % of Days</t>
  </si>
  <si>
    <t>Frequency Meeting Dry Year Fish Targets Shasta:</t>
  </si>
  <si>
    <t>Frequency Meeting Annual Refuge Demand:</t>
  </si>
  <si>
    <t xml:space="preserve">   % of Years</t>
  </si>
  <si>
    <t>Frequency of Meeting Target Elev ClearLk:</t>
  </si>
  <si>
    <t>Frequency of Meeting Target Elev Gerber:</t>
  </si>
  <si>
    <t>Mean Annual Hydropower Generated MW:</t>
  </si>
  <si>
    <t xml:space="preserve">           MW</t>
  </si>
  <si>
    <t>Boyle Mean Spill per year:</t>
  </si>
  <si>
    <t xml:space="preserve">           AF</t>
  </si>
  <si>
    <t>Copco1 Mean Spill per year:</t>
  </si>
  <si>
    <t>Iron Gate Mean Spill per year:</t>
  </si>
  <si>
    <t>Boyle Mean Days Spill per year:</t>
  </si>
  <si>
    <t xml:space="preserve">         days</t>
  </si>
  <si>
    <t>Copco1 Mean Days Spill per year:</t>
  </si>
  <si>
    <t>IronGate Mean Days Spill per year:</t>
  </si>
  <si>
    <t>KenoReach Mean Ann Fishing Days:</t>
  </si>
  <si>
    <t>BoyleReach Mean Ann Fishing Days:</t>
  </si>
  <si>
    <t>HellsCornerReach Mean Ann Fishing Days:</t>
  </si>
  <si>
    <t>IGScottReach Mean Ann Fishing Days:</t>
  </si>
  <si>
    <t>ScottSalmonReach Mean Ann Fishing Days:</t>
  </si>
  <si>
    <t>SalmonTrinityReach Mean Ann Fishing Days:</t>
  </si>
  <si>
    <t>TrinityOceanReach Mean Ann Fishing Days:</t>
  </si>
  <si>
    <t>KenoReach Mean Ann Boating Days:</t>
  </si>
  <si>
    <t>BoyleReach Mean Ann Boating Days:</t>
  </si>
  <si>
    <t>HellsCornerReach Mean Ann Boating Days:</t>
  </si>
  <si>
    <t>IGScottReach Mean Ann Boating Days:</t>
  </si>
  <si>
    <t>ScottSalmonReach Mean Ann Boating Days:</t>
  </si>
  <si>
    <t>SalmonTrinityReach Mean Ann Boating Days:</t>
  </si>
  <si>
    <t>TrinityOceanReach Mean Ann Boating Days:</t>
  </si>
  <si>
    <t>Mean Percent Full Supply (Apr-Sep):</t>
  </si>
  <si>
    <t xml:space="preserve">            %</t>
  </si>
  <si>
    <t>S0</t>
  </si>
  <si>
    <t>S1</t>
  </si>
  <si>
    <t>S2</t>
  </si>
  <si>
    <t>S3</t>
  </si>
  <si>
    <t>S4</t>
  </si>
  <si>
    <t>S5</t>
  </si>
  <si>
    <t>Base</t>
  </si>
  <si>
    <t>WD</t>
  </si>
  <si>
    <t>WW</t>
  </si>
  <si>
    <t>HD</t>
  </si>
  <si>
    <t>HW</t>
  </si>
  <si>
    <t>CT</t>
  </si>
  <si>
    <t>Units</t>
  </si>
  <si>
    <t>Frequency Meeting Annual Refuge Demand CMIP5 2030</t>
  </si>
  <si>
    <t>Frequency Meeting Annual Refuge Demand CMIP5 2070</t>
  </si>
  <si>
    <t>Mean Annual Hydropower Generated MW CMIP5 2070</t>
  </si>
  <si>
    <t>Mean Annual Hydropower Generated MW CMIP5 2030</t>
  </si>
  <si>
    <t>Iron Gate Mean Spill per year CMIP5 2070</t>
  </si>
  <si>
    <t>Iron Gate Mean Spill per year CMIP5 2030</t>
  </si>
  <si>
    <t>HellsCornerReach Mean Ann Boating Days CMIP5 2070</t>
  </si>
  <si>
    <t>HellsCornerReach Mean Ann Boating Days CMIP5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</si>
</sst>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Ecological Resources Measure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2070'!$A$5</c:f>
              <c:strCache>
                <c:ptCount val="1"/>
                <c:pt idx="0">
                  <c:v>Frequency Meeting Annual Refuge Demand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2070'!$B$5:$G$5</c:f>
              <c:numCache>
                <c:formatCode>General</c:formatCode>
                <c:ptCount val="6"/>
                <c:pt idx="0">
                  <c:v>26.5243</c:v>
                </c:pt>
                <c:pt idx="1">
                  <c:v>19.4864</c:v>
                </c:pt>
                <c:pt idx="2">
                  <c:v>17.968599999999999</c:v>
                </c:pt>
                <c:pt idx="3">
                  <c:v>10.7445</c:v>
                </c:pt>
                <c:pt idx="4">
                  <c:v>15.5732</c:v>
                </c:pt>
                <c:pt idx="5">
                  <c:v>15.8453</c:v>
                </c:pt>
              </c:numCache>
            </c:numRef>
          </c:val>
        </c:ser>
        <c:ser>
          <c:idx val="1"/>
          <c:order val="1"/>
          <c:tx>
            <c:strRef>
              <c:f>'All CMIP5 2030'!$A$5</c:f>
              <c:strCache>
                <c:ptCount val="1"/>
                <c:pt idx="0">
                  <c:v>Frequency Meeting Annual Refuge Demand CMIP5 2030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2030'!$B$5:$G$5</c:f>
              <c:numCache>
                <c:formatCode>0</c:formatCode>
                <c:ptCount val="6"/>
                <c:pt idx="0">
                  <c:v>26.5243</c:v>
                </c:pt>
                <c:pt idx="1">
                  <c:v>24.7944</c:v>
                </c:pt>
                <c:pt idx="2">
                  <c:v>25.175699999999999</c:v>
                </c:pt>
                <c:pt idx="3">
                  <c:v>18.974599999999999</c:v>
                </c:pt>
                <c:pt idx="4">
                  <c:v>24.180499999999999</c:v>
                </c:pt>
                <c:pt idx="5">
                  <c:v>24.520499999999998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9406208"/>
        <c:axId val="209903616"/>
      </c:barChart>
      <c:catAx>
        <c:axId val="20940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903616"/>
        <c:crosses val="autoZero"/>
        <c:auto val="1"/>
        <c:lblAlgn val="ctr"/>
        <c:lblOffset val="100"/>
        <c:noMultiLvlLbl val="0"/>
      </c:catAx>
      <c:valAx>
        <c:axId val="209903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 of Years Meeting Total Refuge Demand (95KAF)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406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Power Resources Measure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2070'!$A$8</c:f>
              <c:strCache>
                <c:ptCount val="1"/>
                <c:pt idx="0">
                  <c:v>Mean Annual Hydropower Generated MW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2070'!$B$8:$G$8</c:f>
              <c:numCache>
                <c:formatCode>General</c:formatCode>
                <c:ptCount val="6"/>
                <c:pt idx="0">
                  <c:v>26331.060600000001</c:v>
                </c:pt>
                <c:pt idx="1">
                  <c:v>25319.274000000001</c:v>
                </c:pt>
                <c:pt idx="2">
                  <c:v>28599.5036</c:v>
                </c:pt>
                <c:pt idx="3">
                  <c:v>23507.547299999998</c:v>
                </c:pt>
                <c:pt idx="4">
                  <c:v>27874.755399999998</c:v>
                </c:pt>
                <c:pt idx="5">
                  <c:v>26759.568299999999</c:v>
                </c:pt>
              </c:numCache>
            </c:numRef>
          </c:val>
        </c:ser>
        <c:ser>
          <c:idx val="1"/>
          <c:order val="1"/>
          <c:tx>
            <c:strRef>
              <c:f>'All CMIP5 2030'!$A$8</c:f>
              <c:strCache>
                <c:ptCount val="1"/>
                <c:pt idx="0">
                  <c:v>Mean Annual Hydropower Generated MW CMIP5 2030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2030'!$B$8:$G$8</c:f>
              <c:numCache>
                <c:formatCode>0</c:formatCode>
                <c:ptCount val="6"/>
                <c:pt idx="0">
                  <c:v>26331.060600000001</c:v>
                </c:pt>
                <c:pt idx="1">
                  <c:v>26305.5527</c:v>
                </c:pt>
                <c:pt idx="2">
                  <c:v>28414.927299999999</c:v>
                </c:pt>
                <c:pt idx="3">
                  <c:v>24748.2232</c:v>
                </c:pt>
                <c:pt idx="4">
                  <c:v>27972.578799999999</c:v>
                </c:pt>
                <c:pt idx="5">
                  <c:v>26824.005399999998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68608"/>
        <c:axId val="210070144"/>
      </c:barChart>
      <c:catAx>
        <c:axId val="210068608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70144"/>
        <c:crosses val="autoZero"/>
        <c:auto val="1"/>
        <c:lblAlgn val="ctr"/>
        <c:lblOffset val="100"/>
        <c:noMultiLvlLbl val="0"/>
      </c:catAx>
      <c:valAx>
        <c:axId val="210070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</a:t>
                </a:r>
                <a:r>
                  <a:rPr lang="en-US" baseline="0"/>
                  <a:t> Annual Hydropower (MW)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68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Electrical Power Resources Measure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2070'!$A$11</c:f>
              <c:strCache>
                <c:ptCount val="1"/>
                <c:pt idx="0">
                  <c:v>Iron Gate Mean Spill per year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2070'!$B$11:$G$11</c:f>
              <c:numCache>
                <c:formatCode>General</c:formatCode>
                <c:ptCount val="6"/>
                <c:pt idx="0">
                  <c:v>655186.55539999995</c:v>
                </c:pt>
                <c:pt idx="1">
                  <c:v>686530.03630000004</c:v>
                </c:pt>
                <c:pt idx="2">
                  <c:v>1096943.629</c:v>
                </c:pt>
                <c:pt idx="3">
                  <c:v>623450.78890000004</c:v>
                </c:pt>
                <c:pt idx="4">
                  <c:v>1107489.7546999999</c:v>
                </c:pt>
                <c:pt idx="5">
                  <c:v>920484.11179999996</c:v>
                </c:pt>
              </c:numCache>
            </c:numRef>
          </c:val>
        </c:ser>
        <c:ser>
          <c:idx val="1"/>
          <c:order val="1"/>
          <c:tx>
            <c:strRef>
              <c:f>'All CMIP5 2030'!$A$11</c:f>
              <c:strCache>
                <c:ptCount val="1"/>
                <c:pt idx="0">
                  <c:v>Iron Gate Mean Spill per year CMIP5 2030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2030'!$B$11:$G$11</c:f>
              <c:numCache>
                <c:formatCode>0</c:formatCode>
                <c:ptCount val="6"/>
                <c:pt idx="0">
                  <c:v>655186.55539999995</c:v>
                </c:pt>
                <c:pt idx="1">
                  <c:v>690614.3665</c:v>
                </c:pt>
                <c:pt idx="2">
                  <c:v>949827.58869999996</c:v>
                </c:pt>
                <c:pt idx="3">
                  <c:v>675939.11360000004</c:v>
                </c:pt>
                <c:pt idx="4">
                  <c:v>1034971.0401</c:v>
                </c:pt>
                <c:pt idx="5">
                  <c:v>826421.85389999999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92032"/>
        <c:axId val="210093568"/>
      </c:barChart>
      <c:catAx>
        <c:axId val="21009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093568"/>
        <c:crosses val="autoZero"/>
        <c:auto val="1"/>
        <c:lblAlgn val="ctr"/>
        <c:lblOffset val="100"/>
        <c:noMultiLvlLbl val="0"/>
      </c:catAx>
      <c:valAx>
        <c:axId val="210093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Annual Spill</a:t>
                </a:r>
                <a:r>
                  <a:rPr lang="en-US" baseline="0"/>
                  <a:t> Volume IG (AF)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009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Recreational Resources Measure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2070'!$A$24</c:f>
              <c:strCache>
                <c:ptCount val="1"/>
                <c:pt idx="0">
                  <c:v>HellsCornerReach Mean Ann Boating Days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2070'!$B$24:$G$24</c:f>
              <c:numCache>
                <c:formatCode>General</c:formatCode>
                <c:ptCount val="6"/>
                <c:pt idx="0">
                  <c:v>250.06450000000001</c:v>
                </c:pt>
                <c:pt idx="1">
                  <c:v>227.4194</c:v>
                </c:pt>
                <c:pt idx="2">
                  <c:v>209.87100000000001</c:v>
                </c:pt>
                <c:pt idx="3">
                  <c:v>212.16130000000001</c:v>
                </c:pt>
                <c:pt idx="4">
                  <c:v>180.12899999999999</c:v>
                </c:pt>
                <c:pt idx="5">
                  <c:v>209.0968</c:v>
                </c:pt>
              </c:numCache>
            </c:numRef>
          </c:val>
        </c:ser>
        <c:ser>
          <c:idx val="1"/>
          <c:order val="1"/>
          <c:tx>
            <c:strRef>
              <c:f>'All CMIP5 2030'!$A$24</c:f>
              <c:strCache>
                <c:ptCount val="1"/>
                <c:pt idx="0">
                  <c:v>HellsCornerReach Mean Ann Boating Days CMIP5 2030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2030'!$B$24:$G$24</c:f>
              <c:numCache>
                <c:formatCode>0</c:formatCode>
                <c:ptCount val="6"/>
                <c:pt idx="0">
                  <c:v>250.06450000000001</c:v>
                </c:pt>
                <c:pt idx="1">
                  <c:v>242.74189999999999</c:v>
                </c:pt>
                <c:pt idx="2">
                  <c:v>233.7097</c:v>
                </c:pt>
                <c:pt idx="3">
                  <c:v>216.22579999999999</c:v>
                </c:pt>
                <c:pt idx="4">
                  <c:v>211.16130000000001</c:v>
                </c:pt>
                <c:pt idx="5">
                  <c:v>229.51609999999999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16288"/>
        <c:axId val="213938560"/>
      </c:barChart>
      <c:catAx>
        <c:axId val="213916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38560"/>
        <c:crosses val="autoZero"/>
        <c:auto val="1"/>
        <c:lblAlgn val="ctr"/>
        <c:lblOffset val="100"/>
        <c:noMultiLvlLbl val="0"/>
      </c:catAx>
      <c:valAx>
        <c:axId val="213938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Annual Boating Days Hells Canyon Reach (Boyle to Copco)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916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2030'!$B$2</c:f>
              <c:strCache>
                <c:ptCount val="1"/>
                <c:pt idx="0">
                  <c:v>Base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2030'!$B$3:$B$7</c:f>
              <c:numCache>
                <c:formatCode>0</c:formatCode>
                <c:ptCount val="5"/>
                <c:pt idx="0">
                  <c:v>70.502899999999997</c:v>
                </c:pt>
                <c:pt idx="1">
                  <c:v>56.876899999999999</c:v>
                </c:pt>
                <c:pt idx="2">
                  <c:v>26.5243</c:v>
                </c:pt>
                <c:pt idx="3">
                  <c:v>100</c:v>
                </c:pt>
                <c:pt idx="4">
                  <c:v>96.422399999999996</c:v>
                </c:pt>
              </c:numCache>
            </c:numRef>
          </c:val>
        </c:ser>
        <c:ser>
          <c:idx val="1"/>
          <c:order val="1"/>
          <c:tx>
            <c:strRef>
              <c:f>'All CMIP5 2030'!$C$2</c:f>
              <c:strCache>
                <c:ptCount val="1"/>
                <c:pt idx="0">
                  <c:v>WD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2030'!$C$3:$C$7</c:f>
              <c:numCache>
                <c:formatCode>0</c:formatCode>
                <c:ptCount val="5"/>
                <c:pt idx="0">
                  <c:v>66.578400000000002</c:v>
                </c:pt>
                <c:pt idx="1">
                  <c:v>52.249699999999997</c:v>
                </c:pt>
                <c:pt idx="2">
                  <c:v>24.7944</c:v>
                </c:pt>
                <c:pt idx="3">
                  <c:v>100</c:v>
                </c:pt>
                <c:pt idx="4">
                  <c:v>97.526700000000005</c:v>
                </c:pt>
              </c:numCache>
            </c:numRef>
          </c:val>
        </c:ser>
        <c:ser>
          <c:idx val="2"/>
          <c:order val="2"/>
          <c:tx>
            <c:strRef>
              <c:f>'All CMIP5 2030'!$D$2</c:f>
              <c:strCache>
                <c:ptCount val="1"/>
                <c:pt idx="0">
                  <c:v>WW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2030'!$D$3:$D$7</c:f>
              <c:numCache>
                <c:formatCode>0</c:formatCode>
                <c:ptCount val="5"/>
                <c:pt idx="0">
                  <c:v>75.193899999999999</c:v>
                </c:pt>
                <c:pt idx="1">
                  <c:v>60.773899999999998</c:v>
                </c:pt>
                <c:pt idx="2">
                  <c:v>25.175699999999999</c:v>
                </c:pt>
                <c:pt idx="3">
                  <c:v>100</c:v>
                </c:pt>
                <c:pt idx="4">
                  <c:v>99.936099999999996</c:v>
                </c:pt>
              </c:numCache>
            </c:numRef>
          </c:val>
        </c:ser>
        <c:ser>
          <c:idx val="3"/>
          <c:order val="3"/>
          <c:tx>
            <c:strRef>
              <c:f>'All CMIP5 2030'!$E$2</c:f>
              <c:strCache>
                <c:ptCount val="1"/>
                <c:pt idx="0">
                  <c:v>HD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2030'!$E$3:$E$7</c:f>
              <c:numCache>
                <c:formatCode>0</c:formatCode>
                <c:ptCount val="5"/>
                <c:pt idx="0">
                  <c:v>64.342399999999998</c:v>
                </c:pt>
                <c:pt idx="1">
                  <c:v>53.664299999999997</c:v>
                </c:pt>
                <c:pt idx="2">
                  <c:v>18.974599999999999</c:v>
                </c:pt>
                <c:pt idx="3">
                  <c:v>100</c:v>
                </c:pt>
                <c:pt idx="4">
                  <c:v>96.933499999999995</c:v>
                </c:pt>
              </c:numCache>
            </c:numRef>
          </c:val>
        </c:ser>
        <c:ser>
          <c:idx val="4"/>
          <c:order val="4"/>
          <c:tx>
            <c:strRef>
              <c:f>'All CMIP5 2030'!$F$2</c:f>
              <c:strCache>
                <c:ptCount val="1"/>
                <c:pt idx="0">
                  <c:v>HW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2030'!$F$3:$F$7</c:f>
              <c:numCache>
                <c:formatCode>0</c:formatCode>
                <c:ptCount val="5"/>
                <c:pt idx="0">
                  <c:v>71.406400000000005</c:v>
                </c:pt>
                <c:pt idx="1">
                  <c:v>60.198999999999998</c:v>
                </c:pt>
                <c:pt idx="2">
                  <c:v>24.180499999999999</c:v>
                </c:pt>
                <c:pt idx="3">
                  <c:v>100</c:v>
                </c:pt>
                <c:pt idx="4">
                  <c:v>99.662300000000002</c:v>
                </c:pt>
              </c:numCache>
            </c:numRef>
          </c:val>
        </c:ser>
        <c:ser>
          <c:idx val="5"/>
          <c:order val="5"/>
          <c:tx>
            <c:strRef>
              <c:f>'All CMIP5 2030'!$G$2</c:f>
              <c:strCache>
                <c:ptCount val="1"/>
                <c:pt idx="0">
                  <c:v>CT</c:v>
                </c:pt>
              </c:strCache>
            </c:strRef>
          </c:tx>
          <c:invertIfNegative val="0"/>
          <c:cat>
            <c:strRef>
              <c:f>'All CMIP5 2030'!$A$3:$A$7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2030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2030'!$G$3:$G$7</c:f>
              <c:numCache>
                <c:formatCode>0</c:formatCode>
                <c:ptCount val="5"/>
                <c:pt idx="0">
                  <c:v>70.128699999999995</c:v>
                </c:pt>
                <c:pt idx="1">
                  <c:v>56.648699999999998</c:v>
                </c:pt>
                <c:pt idx="2">
                  <c:v>24.520499999999998</c:v>
                </c:pt>
                <c:pt idx="3">
                  <c:v>100</c:v>
                </c:pt>
                <c:pt idx="4">
                  <c:v>98.713200000000001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83392"/>
        <c:axId val="214284928"/>
      </c:barChart>
      <c:catAx>
        <c:axId val="21428339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84928"/>
        <c:crosses val="autoZero"/>
        <c:auto val="1"/>
        <c:lblAlgn val="ctr"/>
        <c:lblOffset val="100"/>
        <c:noMultiLvlLbl val="0"/>
      </c:catAx>
      <c:valAx>
        <c:axId val="2142849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428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2030'!$A$8</c:f>
              <c:strCache>
                <c:ptCount val="1"/>
                <c:pt idx="0">
                  <c:v>Mean Annual Hydropower Generated MW CMIP5 2030</c:v>
                </c:pt>
              </c:strCache>
            </c:strRef>
          </c:tx>
          <c:invertIfNegative val="0"/>
          <c:cat>
            <c:strRef>
              <c:f>'All CMIP5 2030'!$B$2:$G$2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2030'!$B$8:$G$8</c:f>
              <c:numCache>
                <c:formatCode>0</c:formatCode>
                <c:ptCount val="6"/>
                <c:pt idx="0">
                  <c:v>26331.060600000001</c:v>
                </c:pt>
                <c:pt idx="1">
                  <c:v>26305.5527</c:v>
                </c:pt>
                <c:pt idx="2">
                  <c:v>28414.927299999999</c:v>
                </c:pt>
                <c:pt idx="3">
                  <c:v>24748.2232</c:v>
                </c:pt>
                <c:pt idx="4">
                  <c:v>27972.578799999999</c:v>
                </c:pt>
                <c:pt idx="5">
                  <c:v>26824.005399999998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13216"/>
        <c:axId val="214315008"/>
      </c:barChart>
      <c:catAx>
        <c:axId val="214313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15008"/>
        <c:crosses val="autoZero"/>
        <c:auto val="1"/>
        <c:lblAlgn val="ctr"/>
        <c:lblOffset val="100"/>
        <c:noMultiLvlLbl val="0"/>
      </c:catAx>
      <c:valAx>
        <c:axId val="2143150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431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2030'!$A$11</c:f>
              <c:strCache>
                <c:ptCount val="1"/>
                <c:pt idx="0">
                  <c:v>Iron Gate Mean Spill per year CMIP5 2030</c:v>
                </c:pt>
              </c:strCache>
            </c:strRef>
          </c:tx>
          <c:invertIfNegative val="0"/>
          <c:cat>
            <c:strRef>
              <c:f>'All CMIP5 2030'!$B$2:$G$2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2030'!$B$11:$G$11</c:f>
              <c:numCache>
                <c:formatCode>0</c:formatCode>
                <c:ptCount val="6"/>
                <c:pt idx="0">
                  <c:v>655186.55539999995</c:v>
                </c:pt>
                <c:pt idx="1">
                  <c:v>690614.3665</c:v>
                </c:pt>
                <c:pt idx="2">
                  <c:v>949827.58869999996</c:v>
                </c:pt>
                <c:pt idx="3">
                  <c:v>675939.11360000004</c:v>
                </c:pt>
                <c:pt idx="4">
                  <c:v>1034971.0401</c:v>
                </c:pt>
                <c:pt idx="5">
                  <c:v>826421.85389999999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68256"/>
        <c:axId val="214369792"/>
      </c:barChart>
      <c:catAx>
        <c:axId val="214368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369792"/>
        <c:crosses val="autoZero"/>
        <c:auto val="1"/>
        <c:lblAlgn val="ctr"/>
        <c:lblOffset val="100"/>
        <c:noMultiLvlLbl val="0"/>
      </c:catAx>
      <c:valAx>
        <c:axId val="21436979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214368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2070'!$B$2</c:f>
              <c:strCache>
                <c:ptCount val="1"/>
                <c:pt idx="0">
                  <c:v>Base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2070'!$B$3:$B$7</c:f>
              <c:numCache>
                <c:formatCode>General</c:formatCode>
                <c:ptCount val="5"/>
                <c:pt idx="0">
                  <c:v>70.502899999999997</c:v>
                </c:pt>
                <c:pt idx="1">
                  <c:v>56.876899999999999</c:v>
                </c:pt>
                <c:pt idx="2">
                  <c:v>26.5243</c:v>
                </c:pt>
                <c:pt idx="3">
                  <c:v>100</c:v>
                </c:pt>
                <c:pt idx="4">
                  <c:v>96.422399999999996</c:v>
                </c:pt>
              </c:numCache>
            </c:numRef>
          </c:val>
        </c:ser>
        <c:ser>
          <c:idx val="1"/>
          <c:order val="1"/>
          <c:tx>
            <c:strRef>
              <c:f>'All CMIP5 2070'!$C$2</c:f>
              <c:strCache>
                <c:ptCount val="1"/>
                <c:pt idx="0">
                  <c:v>WD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2070'!$C$3:$C$7</c:f>
              <c:numCache>
                <c:formatCode>General</c:formatCode>
                <c:ptCount val="5"/>
                <c:pt idx="0">
                  <c:v>64.844399999999993</c:v>
                </c:pt>
                <c:pt idx="1">
                  <c:v>53.098500000000001</c:v>
                </c:pt>
                <c:pt idx="2">
                  <c:v>19.4864</c:v>
                </c:pt>
                <c:pt idx="3">
                  <c:v>100</c:v>
                </c:pt>
                <c:pt idx="4">
                  <c:v>97.298500000000004</c:v>
                </c:pt>
              </c:numCache>
            </c:numRef>
          </c:val>
        </c:ser>
        <c:ser>
          <c:idx val="2"/>
          <c:order val="2"/>
          <c:tx>
            <c:strRef>
              <c:f>'All CMIP5 2070'!$D$2</c:f>
              <c:strCache>
                <c:ptCount val="1"/>
                <c:pt idx="0">
                  <c:v>WW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2070'!$D$3:$D$7</c:f>
              <c:numCache>
                <c:formatCode>General</c:formatCode>
                <c:ptCount val="5"/>
                <c:pt idx="0">
                  <c:v>74.335999999999999</c:v>
                </c:pt>
                <c:pt idx="1">
                  <c:v>65.328100000000006</c:v>
                </c:pt>
                <c:pt idx="2">
                  <c:v>17.968599999999999</c:v>
                </c:pt>
                <c:pt idx="3">
                  <c:v>100</c:v>
                </c:pt>
                <c:pt idx="4">
                  <c:v>99.954400000000007</c:v>
                </c:pt>
              </c:numCache>
            </c:numRef>
          </c:val>
        </c:ser>
        <c:ser>
          <c:idx val="3"/>
          <c:order val="3"/>
          <c:tx>
            <c:strRef>
              <c:f>'All CMIP5 2070'!$E$2</c:f>
              <c:strCache>
                <c:ptCount val="1"/>
                <c:pt idx="0">
                  <c:v>HD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2070'!$E$3:$E$7</c:f>
              <c:numCache>
                <c:formatCode>General</c:formatCode>
                <c:ptCount val="5"/>
                <c:pt idx="0">
                  <c:v>59.021599999999999</c:v>
                </c:pt>
                <c:pt idx="1">
                  <c:v>47.795900000000003</c:v>
                </c:pt>
                <c:pt idx="2">
                  <c:v>10.7445</c:v>
                </c:pt>
                <c:pt idx="3">
                  <c:v>100</c:v>
                </c:pt>
                <c:pt idx="4">
                  <c:v>95.765299999999996</c:v>
                </c:pt>
              </c:numCache>
            </c:numRef>
          </c:val>
        </c:ser>
        <c:ser>
          <c:idx val="4"/>
          <c:order val="4"/>
          <c:tx>
            <c:strRef>
              <c:f>'All CMIP5 2070'!$F$2</c:f>
              <c:strCache>
                <c:ptCount val="1"/>
                <c:pt idx="0">
                  <c:v>HW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2070'!$F$3:$F$7</c:f>
              <c:numCache>
                <c:formatCode>General</c:formatCode>
                <c:ptCount val="5"/>
                <c:pt idx="0">
                  <c:v>69.900499999999994</c:v>
                </c:pt>
                <c:pt idx="1">
                  <c:v>56.794699999999999</c:v>
                </c:pt>
                <c:pt idx="2">
                  <c:v>15.5732</c:v>
                </c:pt>
                <c:pt idx="3">
                  <c:v>100</c:v>
                </c:pt>
                <c:pt idx="4">
                  <c:v>99.105599999999995</c:v>
                </c:pt>
              </c:numCache>
            </c:numRef>
          </c:val>
        </c:ser>
        <c:ser>
          <c:idx val="5"/>
          <c:order val="5"/>
          <c:tx>
            <c:strRef>
              <c:f>'All CMIP5 2070'!$G$2</c:f>
              <c:strCache>
                <c:ptCount val="1"/>
                <c:pt idx="0">
                  <c:v>CT</c:v>
                </c:pt>
              </c:strCache>
            </c:strRef>
          </c:tx>
          <c:invertIfNegative val="0"/>
          <c:cat>
            <c:strRef>
              <c:f>'All CMIP5 2070'!$A$3:$A$7</c:f>
              <c:strCache>
                <c:ptCount val="5"/>
                <c:pt idx="0">
                  <c:v>Frequency Meeting Dry Year Fish Targets Scott:</c:v>
                </c:pt>
                <c:pt idx="1">
                  <c:v>Frequency Meeting Dry Year Fish Targets Shasta:</c:v>
                </c:pt>
                <c:pt idx="2">
                  <c:v>Frequency Meeting Annual Refuge Demand CMIP5 2070</c:v>
                </c:pt>
                <c:pt idx="3">
                  <c:v>Frequency of Meeting Target Elev ClearLk:</c:v>
                </c:pt>
                <c:pt idx="4">
                  <c:v>Frequency of Meeting Target Elev Gerber:</c:v>
                </c:pt>
              </c:strCache>
            </c:strRef>
          </c:cat>
          <c:val>
            <c:numRef>
              <c:f>'All CMIP5 2070'!$G$3:$G$7</c:f>
              <c:numCache>
                <c:formatCode>General</c:formatCode>
                <c:ptCount val="5"/>
                <c:pt idx="0">
                  <c:v>69.818399999999997</c:v>
                </c:pt>
                <c:pt idx="1">
                  <c:v>57.68</c:v>
                </c:pt>
                <c:pt idx="2">
                  <c:v>15.8453</c:v>
                </c:pt>
                <c:pt idx="3">
                  <c:v>100</c:v>
                </c:pt>
                <c:pt idx="4">
                  <c:v>98.6584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23424"/>
        <c:axId val="214424960"/>
      </c:barChart>
      <c:catAx>
        <c:axId val="21442342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24960"/>
        <c:crosses val="autoZero"/>
        <c:auto val="1"/>
        <c:lblAlgn val="ctr"/>
        <c:lblOffset val="100"/>
        <c:noMultiLvlLbl val="0"/>
      </c:catAx>
      <c:valAx>
        <c:axId val="2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234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2070'!$A$8</c:f>
              <c:strCache>
                <c:ptCount val="1"/>
                <c:pt idx="0">
                  <c:v>Mean Annual Hydropower Generated MW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2070'!$B$8:$G$8</c:f>
              <c:numCache>
                <c:formatCode>General</c:formatCode>
                <c:ptCount val="6"/>
                <c:pt idx="0">
                  <c:v>26331.060600000001</c:v>
                </c:pt>
                <c:pt idx="1">
                  <c:v>25319.274000000001</c:v>
                </c:pt>
                <c:pt idx="2">
                  <c:v>28599.5036</c:v>
                </c:pt>
                <c:pt idx="3">
                  <c:v>23507.547299999998</c:v>
                </c:pt>
                <c:pt idx="4">
                  <c:v>27874.755399999998</c:v>
                </c:pt>
                <c:pt idx="5">
                  <c:v>26759.568299999999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37568"/>
        <c:axId val="214659840"/>
      </c:barChart>
      <c:catAx>
        <c:axId val="214637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59840"/>
        <c:crosses val="autoZero"/>
        <c:auto val="1"/>
        <c:lblAlgn val="ctr"/>
        <c:lblOffset val="100"/>
        <c:noMultiLvlLbl val="0"/>
      </c:catAx>
      <c:valAx>
        <c:axId val="21465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37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2070'!$A$11</c:f>
              <c:strCache>
                <c:ptCount val="1"/>
                <c:pt idx="0">
                  <c:v>Iron Gate Mean Spill per year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2070'!$B$11:$G$11</c:f>
              <c:numCache>
                <c:formatCode>General</c:formatCode>
                <c:ptCount val="6"/>
                <c:pt idx="0">
                  <c:v>655186.55539999995</c:v>
                </c:pt>
                <c:pt idx="1">
                  <c:v>686530.03630000004</c:v>
                </c:pt>
                <c:pt idx="2">
                  <c:v>1096943.629</c:v>
                </c:pt>
                <c:pt idx="3">
                  <c:v>623450.78890000004</c:v>
                </c:pt>
                <c:pt idx="4">
                  <c:v>1107489.7546999999</c:v>
                </c:pt>
                <c:pt idx="5">
                  <c:v>920484.11179999996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688512"/>
        <c:axId val="214690048"/>
      </c:barChart>
      <c:catAx>
        <c:axId val="21468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690048"/>
        <c:crosses val="autoZero"/>
        <c:auto val="1"/>
        <c:lblAlgn val="ctr"/>
        <c:lblOffset val="100"/>
        <c:noMultiLvlLbl val="0"/>
      </c:catAx>
      <c:valAx>
        <c:axId val="214690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88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CMIP5 2070'!$A$24</c:f>
              <c:strCache>
                <c:ptCount val="1"/>
                <c:pt idx="0">
                  <c:v>HellsCornerReach Mean Ann Boating Days CMIP5 2070</c:v>
                </c:pt>
              </c:strCache>
            </c:strRef>
          </c:tx>
          <c:invertIfNegative val="0"/>
          <c:cat>
            <c:strRef>
              <c:f>'All CMIP5 2070'!$B$2:$G$2</c:f>
              <c:strCache>
                <c:ptCount val="6"/>
                <c:pt idx="0">
                  <c:v>Base</c:v>
                </c:pt>
                <c:pt idx="1">
                  <c:v>WD</c:v>
                </c:pt>
                <c:pt idx="2">
                  <c:v>WW</c:v>
                </c:pt>
                <c:pt idx="3">
                  <c:v>HD</c:v>
                </c:pt>
                <c:pt idx="4">
                  <c:v>HW</c:v>
                </c:pt>
                <c:pt idx="5">
                  <c:v>CT</c:v>
                </c:pt>
              </c:strCache>
            </c:strRef>
          </c:cat>
          <c:val>
            <c:numRef>
              <c:f>'All CMIP5 2070'!$B$24:$G$24</c:f>
              <c:numCache>
                <c:formatCode>General</c:formatCode>
                <c:ptCount val="6"/>
                <c:pt idx="0">
                  <c:v>250.06450000000001</c:v>
                </c:pt>
                <c:pt idx="1">
                  <c:v>227.4194</c:v>
                </c:pt>
                <c:pt idx="2">
                  <c:v>209.87100000000001</c:v>
                </c:pt>
                <c:pt idx="3">
                  <c:v>212.16130000000001</c:v>
                </c:pt>
                <c:pt idx="4">
                  <c:v>180.12899999999999</c:v>
                </c:pt>
                <c:pt idx="5">
                  <c:v>209.0968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706432"/>
        <c:axId val="214708224"/>
      </c:barChart>
      <c:catAx>
        <c:axId val="21470643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708224"/>
        <c:crosses val="autoZero"/>
        <c:auto val="1"/>
        <c:lblAlgn val="ctr"/>
        <c:lblOffset val="100"/>
        <c:noMultiLvlLbl val="0"/>
      </c:catAx>
      <c:valAx>
        <c:axId val="214708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706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171450</xdr:rowOff>
    </xdr:from>
    <xdr:to>
      <xdr:col>9</xdr:col>
      <xdr:colOff>600074</xdr:colOff>
      <xdr:row>15</xdr:row>
      <xdr:rowOff>57150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16</xdr:row>
      <xdr:rowOff>0</xdr:rowOff>
    </xdr:from>
    <xdr:to>
      <xdr:col>9</xdr:col>
      <xdr:colOff>590550</xdr:colOff>
      <xdr:row>30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32</xdr:row>
      <xdr:rowOff>0</xdr:rowOff>
    </xdr:from>
    <xdr:to>
      <xdr:col>10</xdr:col>
      <xdr:colOff>0</xdr:colOff>
      <xdr:row>46</xdr:row>
      <xdr:rowOff>180975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590550</xdr:colOff>
      <xdr:row>62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1</xdr:row>
      <xdr:rowOff>28575</xdr:rowOff>
    </xdr:from>
    <xdr:to>
      <xdr:col>17</xdr:col>
      <xdr:colOff>9525</xdr:colOff>
      <xdr:row>15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16</xdr:col>
      <xdr:colOff>561975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31</xdr:row>
      <xdr:rowOff>0</xdr:rowOff>
    </xdr:from>
    <xdr:to>
      <xdr:col>16</xdr:col>
      <xdr:colOff>561975</xdr:colOff>
      <xdr:row>45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190499</xdr:rowOff>
    </xdr:from>
    <xdr:to>
      <xdr:col>17</xdr:col>
      <xdr:colOff>600075</xdr:colOff>
      <xdr:row>15</xdr:row>
      <xdr:rowOff>180974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16</xdr:row>
      <xdr:rowOff>104775</xdr:rowOff>
    </xdr:from>
    <xdr:to>
      <xdr:col>17</xdr:col>
      <xdr:colOff>590550</xdr:colOff>
      <xdr:row>31</xdr:row>
      <xdr:rowOff>95250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247650</xdr:colOff>
      <xdr:row>32</xdr:row>
      <xdr:rowOff>38100</xdr:rowOff>
    </xdr:from>
    <xdr:to>
      <xdr:col>17</xdr:col>
      <xdr:colOff>590550</xdr:colOff>
      <xdr:row>47</xdr:row>
      <xdr:rowOff>28575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4</xdr:col>
      <xdr:colOff>247650</xdr:colOff>
      <xdr:row>45</xdr:row>
      <xdr:rowOff>180975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RBS_measures_CMIP5_20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0_KRBS_measures_CMIP5_2030"/>
      <sheetName val="S1_KRBS_measures_CMIP5_2030"/>
      <sheetName val="S2_KRBS_measures_CMIP5_2030"/>
      <sheetName val="S3_KRBS_measures_CMIP5_2030"/>
      <sheetName val="S4_KRBS_measures_CMIP5_2030"/>
      <sheetName val="S5_KRBS_measures_CMIP5_2030"/>
    </sheetNames>
    <sheetDataSet>
      <sheetData sheetId="0"/>
      <sheetData sheetId="1">
        <row r="1">
          <cell r="A1" t="str">
            <v xml:space="preserve">     Measure</v>
          </cell>
        </row>
        <row r="3">
          <cell r="A3" t="str">
            <v>Frequency Meeting Dry Year Fish Targets Scott:</v>
          </cell>
          <cell r="B3">
            <v>70.502899999999997</v>
          </cell>
          <cell r="C3" t="str">
            <v xml:space="preserve">    % of Days</v>
          </cell>
        </row>
        <row r="4">
          <cell r="A4" t="str">
            <v>Frequency Meeting Dry Year Fish Targets Shasta:</v>
          </cell>
          <cell r="B4">
            <v>56.876899999999999</v>
          </cell>
          <cell r="C4" t="str">
            <v xml:space="preserve">    % of Days</v>
          </cell>
        </row>
        <row r="5">
          <cell r="B5">
            <v>26.5243</v>
          </cell>
          <cell r="C5" t="str">
            <v xml:space="preserve">   % of Years</v>
          </cell>
        </row>
        <row r="6">
          <cell r="A6" t="str">
            <v>Frequency of Meeting Target Elev ClearLk:</v>
          </cell>
          <cell r="B6">
            <v>100</v>
          </cell>
          <cell r="C6" t="str">
            <v xml:space="preserve">    % of Days</v>
          </cell>
        </row>
        <row r="7">
          <cell r="A7" t="str">
            <v>Frequency of Meeting Target Elev Gerber:</v>
          </cell>
          <cell r="B7">
            <v>96.422399999999996</v>
          </cell>
          <cell r="C7" t="str">
            <v xml:space="preserve">    % of Days</v>
          </cell>
        </row>
        <row r="8">
          <cell r="B8">
            <v>26331.060600000001</v>
          </cell>
          <cell r="C8" t="str">
            <v xml:space="preserve">           MW</v>
          </cell>
        </row>
        <row r="9">
          <cell r="A9" t="str">
            <v>Boyle Mean Spill per year:</v>
          </cell>
          <cell r="B9">
            <v>136168.51759999999</v>
          </cell>
          <cell r="C9" t="str">
            <v xml:space="preserve">           AF</v>
          </cell>
        </row>
        <row r="10">
          <cell r="A10" t="str">
            <v>Copco1 Mean Spill per year:</v>
          </cell>
          <cell r="B10">
            <v>231845.56570000001</v>
          </cell>
          <cell r="C10" t="str">
            <v xml:space="preserve">           AF</v>
          </cell>
        </row>
        <row r="11">
          <cell r="B11">
            <v>655186.55539999995</v>
          </cell>
          <cell r="C11" t="str">
            <v xml:space="preserve">           AF</v>
          </cell>
        </row>
        <row r="12">
          <cell r="A12" t="str">
            <v>Boyle Mean Days Spill per year:</v>
          </cell>
          <cell r="B12">
            <v>40.483899999999998</v>
          </cell>
          <cell r="C12" t="str">
            <v xml:space="preserve">         days</v>
          </cell>
        </row>
        <row r="13">
          <cell r="A13" t="str">
            <v>Copco1 Mean Days Spill per year:</v>
          </cell>
          <cell r="B13">
            <v>54.903199999999998</v>
          </cell>
          <cell r="C13" t="str">
            <v xml:space="preserve">         days</v>
          </cell>
        </row>
        <row r="14">
          <cell r="A14" t="str">
            <v>IronGate Mean Days Spill per year:</v>
          </cell>
          <cell r="B14">
            <v>186.2903</v>
          </cell>
          <cell r="C14" t="str">
            <v xml:space="preserve">         days</v>
          </cell>
        </row>
        <row r="15">
          <cell r="A15" t="str">
            <v>KenoReach Mean Ann Fishing Days:</v>
          </cell>
          <cell r="B15">
            <v>249.87100000000001</v>
          </cell>
          <cell r="C15" t="str">
            <v xml:space="preserve">         days</v>
          </cell>
        </row>
        <row r="16">
          <cell r="A16" t="str">
            <v>BoyleReach Mean Ann Fishing Days:</v>
          </cell>
          <cell r="B16">
            <v>168.1935</v>
          </cell>
          <cell r="C16" t="str">
            <v xml:space="preserve">         days</v>
          </cell>
        </row>
        <row r="17">
          <cell r="A17" t="str">
            <v>HellsCornerReach Mean Ann Fishing Days:</v>
          </cell>
          <cell r="B17">
            <v>192.25810000000001</v>
          </cell>
          <cell r="C17" t="str">
            <v xml:space="preserve">         days</v>
          </cell>
        </row>
        <row r="18">
          <cell r="A18" t="str">
            <v>IGScottReach Mean Ann Fishing Days:</v>
          </cell>
          <cell r="B18">
            <v>257.35480000000001</v>
          </cell>
          <cell r="C18" t="str">
            <v xml:space="preserve">         days</v>
          </cell>
        </row>
        <row r="19">
          <cell r="A19" t="str">
            <v>ScottSalmonReach Mean Ann Fishing Days:</v>
          </cell>
          <cell r="B19">
            <v>179.16130000000001</v>
          </cell>
          <cell r="C19" t="str">
            <v xml:space="preserve">         days</v>
          </cell>
        </row>
        <row r="20">
          <cell r="A20" t="str">
            <v>SalmonTrinityReach Mean Ann Fishing Days:</v>
          </cell>
          <cell r="B20">
            <v>206.06450000000001</v>
          </cell>
          <cell r="C20" t="str">
            <v xml:space="preserve">         days</v>
          </cell>
        </row>
        <row r="21">
          <cell r="A21" t="str">
            <v>TrinityOceanReach Mean Ann Fishing Days:</v>
          </cell>
          <cell r="B21">
            <v>243.74189999999999</v>
          </cell>
          <cell r="C21" t="str">
            <v xml:space="preserve">         days</v>
          </cell>
        </row>
        <row r="22">
          <cell r="A22" t="str">
            <v>KenoReach Mean Ann Boating Days:</v>
          </cell>
          <cell r="B22">
            <v>149.8065</v>
          </cell>
          <cell r="C22" t="str">
            <v xml:space="preserve">         days</v>
          </cell>
        </row>
        <row r="23">
          <cell r="A23" t="str">
            <v>BoyleReach Mean Ann Boating Days:</v>
          </cell>
          <cell r="B23">
            <v>50.580599999999997</v>
          </cell>
          <cell r="C23" t="str">
            <v xml:space="preserve">         days</v>
          </cell>
        </row>
        <row r="24">
          <cell r="B24">
            <v>250.06450000000001</v>
          </cell>
          <cell r="C24" t="str">
            <v xml:space="preserve">         days</v>
          </cell>
        </row>
        <row r="25">
          <cell r="A25" t="str">
            <v>IGScottReach Mean Ann Boating Days:</v>
          </cell>
          <cell r="B25">
            <v>257.35480000000001</v>
          </cell>
          <cell r="C25" t="str">
            <v xml:space="preserve">         days</v>
          </cell>
        </row>
        <row r="26">
          <cell r="A26" t="str">
            <v>ScottSalmonReach Mean Ann Boating Days:</v>
          </cell>
          <cell r="B26">
            <v>238.9032</v>
          </cell>
          <cell r="C26" t="str">
            <v xml:space="preserve">         days</v>
          </cell>
        </row>
        <row r="27">
          <cell r="A27" t="str">
            <v>SalmonTrinityReach Mean Ann Boating Days:</v>
          </cell>
          <cell r="B27">
            <v>206.06450000000001</v>
          </cell>
          <cell r="C27" t="str">
            <v xml:space="preserve">         days</v>
          </cell>
        </row>
        <row r="28">
          <cell r="A28" t="str">
            <v>TrinityOceanReach Mean Ann Boating Days:</v>
          </cell>
          <cell r="B28">
            <v>243.74189999999999</v>
          </cell>
          <cell r="C28" t="str">
            <v xml:space="preserve">         days</v>
          </cell>
        </row>
        <row r="29">
          <cell r="A29" t="str">
            <v>Mean Percent Full Supply (Apr-Sep):</v>
          </cell>
          <cell r="C29" t="str">
            <v xml:space="preserve">            %</v>
          </cell>
        </row>
      </sheetData>
      <sheetData sheetId="2">
        <row r="3">
          <cell r="B3">
            <v>66.578400000000002</v>
          </cell>
        </row>
        <row r="4">
          <cell r="B4">
            <v>52.249699999999997</v>
          </cell>
        </row>
        <row r="5">
          <cell r="B5">
            <v>24.7944</v>
          </cell>
        </row>
        <row r="6">
          <cell r="B6">
            <v>100</v>
          </cell>
        </row>
        <row r="7">
          <cell r="B7">
            <v>97.526700000000005</v>
          </cell>
        </row>
        <row r="8">
          <cell r="B8">
            <v>26305.5527</v>
          </cell>
        </row>
        <row r="9">
          <cell r="B9">
            <v>164968.05739999999</v>
          </cell>
        </row>
        <row r="10">
          <cell r="B10">
            <v>275308.8553</v>
          </cell>
        </row>
        <row r="11">
          <cell r="B11">
            <v>690614.3665</v>
          </cell>
        </row>
        <row r="12">
          <cell r="B12">
            <v>40.871000000000002</v>
          </cell>
        </row>
        <row r="13">
          <cell r="B13">
            <v>54.2258</v>
          </cell>
        </row>
        <row r="14">
          <cell r="B14">
            <v>185.83869999999999</v>
          </cell>
        </row>
        <row r="15">
          <cell r="B15">
            <v>253.64519999999999</v>
          </cell>
        </row>
        <row r="16">
          <cell r="B16">
            <v>156.77420000000001</v>
          </cell>
        </row>
        <row r="17">
          <cell r="B17">
            <v>188.25810000000001</v>
          </cell>
        </row>
        <row r="18">
          <cell r="B18">
            <v>263</v>
          </cell>
        </row>
        <row r="19">
          <cell r="B19">
            <v>187.64519999999999</v>
          </cell>
        </row>
        <row r="20">
          <cell r="B20">
            <v>220.74189999999999</v>
          </cell>
        </row>
        <row r="21">
          <cell r="B21">
            <v>251.7097</v>
          </cell>
        </row>
        <row r="22">
          <cell r="B22">
            <v>150.03229999999999</v>
          </cell>
        </row>
        <row r="23">
          <cell r="B23">
            <v>54.645200000000003</v>
          </cell>
        </row>
        <row r="24">
          <cell r="B24">
            <v>242.74189999999999</v>
          </cell>
        </row>
        <row r="25">
          <cell r="B25">
            <v>263</v>
          </cell>
        </row>
        <row r="26">
          <cell r="B26">
            <v>245.8065</v>
          </cell>
        </row>
        <row r="27">
          <cell r="B27">
            <v>220.74189999999999</v>
          </cell>
        </row>
        <row r="28">
          <cell r="B28">
            <v>251.7097</v>
          </cell>
        </row>
      </sheetData>
      <sheetData sheetId="3">
        <row r="3">
          <cell r="B3">
            <v>75.193899999999999</v>
          </cell>
        </row>
        <row r="4">
          <cell r="B4">
            <v>60.773899999999998</v>
          </cell>
        </row>
        <row r="5">
          <cell r="B5">
            <v>25.175699999999999</v>
          </cell>
        </row>
        <row r="6">
          <cell r="B6">
            <v>100</v>
          </cell>
        </row>
        <row r="7">
          <cell r="B7">
            <v>99.936099999999996</v>
          </cell>
        </row>
        <row r="8">
          <cell r="B8">
            <v>28414.927299999999</v>
          </cell>
        </row>
        <row r="9">
          <cell r="B9">
            <v>296005.91680000001</v>
          </cell>
        </row>
        <row r="10">
          <cell r="B10">
            <v>453751.80190000002</v>
          </cell>
        </row>
        <row r="11">
          <cell r="B11">
            <v>949827.58869999996</v>
          </cell>
        </row>
        <row r="12">
          <cell r="B12">
            <v>62.064500000000002</v>
          </cell>
        </row>
        <row r="13">
          <cell r="B13">
            <v>71.580600000000004</v>
          </cell>
        </row>
        <row r="14">
          <cell r="B14">
            <v>186.93549999999999</v>
          </cell>
        </row>
        <row r="15">
          <cell r="B15">
            <v>229.06450000000001</v>
          </cell>
        </row>
        <row r="16">
          <cell r="B16">
            <v>140.6129</v>
          </cell>
        </row>
        <row r="17">
          <cell r="B17">
            <v>186.96770000000001</v>
          </cell>
        </row>
        <row r="18">
          <cell r="B18">
            <v>244.1935</v>
          </cell>
        </row>
        <row r="19">
          <cell r="B19">
            <v>163.32259999999999</v>
          </cell>
        </row>
        <row r="20">
          <cell r="B20">
            <v>191</v>
          </cell>
        </row>
        <row r="21">
          <cell r="B21">
            <v>224.1935</v>
          </cell>
        </row>
        <row r="22">
          <cell r="B22">
            <v>165.8065</v>
          </cell>
        </row>
        <row r="23">
          <cell r="B23">
            <v>44.709699999999998</v>
          </cell>
        </row>
        <row r="24">
          <cell r="B24">
            <v>233.7097</v>
          </cell>
        </row>
        <row r="25">
          <cell r="B25">
            <v>244.1935</v>
          </cell>
        </row>
        <row r="26">
          <cell r="B26">
            <v>219.5806</v>
          </cell>
        </row>
        <row r="27">
          <cell r="B27">
            <v>191</v>
          </cell>
        </row>
        <row r="28">
          <cell r="B28">
            <v>224.1935</v>
          </cell>
        </row>
      </sheetData>
      <sheetData sheetId="4">
        <row r="3">
          <cell r="B3">
            <v>64.342399999999998</v>
          </cell>
        </row>
        <row r="4">
          <cell r="B4">
            <v>53.664299999999997</v>
          </cell>
        </row>
        <row r="5">
          <cell r="B5">
            <v>18.974599999999999</v>
          </cell>
        </row>
        <row r="6">
          <cell r="B6">
            <v>100</v>
          </cell>
        </row>
        <row r="7">
          <cell r="B7">
            <v>96.933499999999995</v>
          </cell>
        </row>
        <row r="8">
          <cell r="B8">
            <v>24748.2232</v>
          </cell>
        </row>
        <row r="9">
          <cell r="B9">
            <v>183155.5025</v>
          </cell>
        </row>
        <row r="10">
          <cell r="B10">
            <v>302737.61580000003</v>
          </cell>
        </row>
        <row r="11">
          <cell r="B11">
            <v>675939.11360000004</v>
          </cell>
        </row>
        <row r="12">
          <cell r="B12">
            <v>39</v>
          </cell>
        </row>
        <row r="13">
          <cell r="B13">
            <v>51.2258</v>
          </cell>
        </row>
        <row r="14">
          <cell r="B14">
            <v>157.7097</v>
          </cell>
        </row>
        <row r="15">
          <cell r="B15">
            <v>269.03230000000002</v>
          </cell>
        </row>
        <row r="16">
          <cell r="B16">
            <v>177.9032</v>
          </cell>
        </row>
        <row r="17">
          <cell r="B17">
            <v>217.48390000000001</v>
          </cell>
        </row>
        <row r="18">
          <cell r="B18">
            <v>270.22579999999999</v>
          </cell>
        </row>
        <row r="19">
          <cell r="B19">
            <v>203.77420000000001</v>
          </cell>
        </row>
        <row r="20">
          <cell r="B20">
            <v>233.9032</v>
          </cell>
        </row>
        <row r="21">
          <cell r="B21">
            <v>261.09679999999997</v>
          </cell>
        </row>
        <row r="22">
          <cell r="B22">
            <v>124.5484</v>
          </cell>
        </row>
        <row r="23">
          <cell r="B23">
            <v>40.612900000000003</v>
          </cell>
        </row>
        <row r="24">
          <cell r="B24">
            <v>216.22579999999999</v>
          </cell>
        </row>
        <row r="25">
          <cell r="B25">
            <v>270.22579999999999</v>
          </cell>
        </row>
        <row r="26">
          <cell r="B26">
            <v>252.22579999999999</v>
          </cell>
        </row>
        <row r="27">
          <cell r="B27">
            <v>233.9032</v>
          </cell>
        </row>
        <row r="28">
          <cell r="B28">
            <v>261.09679999999997</v>
          </cell>
        </row>
      </sheetData>
      <sheetData sheetId="5">
        <row r="3">
          <cell r="B3">
            <v>71.406400000000005</v>
          </cell>
        </row>
        <row r="4">
          <cell r="B4">
            <v>60.198999999999998</v>
          </cell>
        </row>
        <row r="5">
          <cell r="B5">
            <v>24.180499999999999</v>
          </cell>
        </row>
        <row r="6">
          <cell r="B6">
            <v>100</v>
          </cell>
        </row>
        <row r="7">
          <cell r="B7">
            <v>99.662300000000002</v>
          </cell>
        </row>
        <row r="8">
          <cell r="B8">
            <v>27972.578799999999</v>
          </cell>
        </row>
        <row r="9">
          <cell r="B9">
            <v>383095.03509999998</v>
          </cell>
        </row>
        <row r="10">
          <cell r="B10">
            <v>568516.38300000003</v>
          </cell>
        </row>
        <row r="11">
          <cell r="B11">
            <v>1034971.0401</v>
          </cell>
        </row>
        <row r="12">
          <cell r="B12">
            <v>64.129000000000005</v>
          </cell>
        </row>
        <row r="13">
          <cell r="B13">
            <v>71.645200000000003</v>
          </cell>
        </row>
        <row r="14">
          <cell r="B14">
            <v>168.32259999999999</v>
          </cell>
        </row>
        <row r="15">
          <cell r="B15">
            <v>231.7097</v>
          </cell>
        </row>
        <row r="16">
          <cell r="B16">
            <v>137.03229999999999</v>
          </cell>
        </row>
        <row r="17">
          <cell r="B17">
            <v>210.64519999999999</v>
          </cell>
        </row>
        <row r="18">
          <cell r="B18">
            <v>251.9032</v>
          </cell>
        </row>
        <row r="19">
          <cell r="B19">
            <v>178.25810000000001</v>
          </cell>
        </row>
        <row r="20">
          <cell r="B20">
            <v>205.74189999999999</v>
          </cell>
        </row>
        <row r="21">
          <cell r="B21">
            <v>231.3871</v>
          </cell>
        </row>
        <row r="22">
          <cell r="B22">
            <v>162.12899999999999</v>
          </cell>
        </row>
        <row r="23">
          <cell r="B23">
            <v>52.128999999999998</v>
          </cell>
        </row>
        <row r="24">
          <cell r="B24">
            <v>211.16130000000001</v>
          </cell>
        </row>
        <row r="25">
          <cell r="B25">
            <v>251.9032</v>
          </cell>
        </row>
        <row r="26">
          <cell r="B26">
            <v>224.54839999999999</v>
          </cell>
        </row>
        <row r="27">
          <cell r="B27">
            <v>205.74189999999999</v>
          </cell>
        </row>
        <row r="28">
          <cell r="B28">
            <v>231.3871</v>
          </cell>
        </row>
      </sheetData>
      <sheetData sheetId="6">
        <row r="3">
          <cell r="B3">
            <v>70.128699999999995</v>
          </cell>
        </row>
        <row r="4">
          <cell r="B4">
            <v>56.648699999999998</v>
          </cell>
        </row>
        <row r="5">
          <cell r="B5">
            <v>24.520499999999998</v>
          </cell>
        </row>
        <row r="6">
          <cell r="B6">
            <v>100</v>
          </cell>
        </row>
        <row r="7">
          <cell r="B7">
            <v>98.713200000000001</v>
          </cell>
        </row>
        <row r="8">
          <cell r="B8">
            <v>26824.005399999998</v>
          </cell>
        </row>
        <row r="9">
          <cell r="B9">
            <v>238051.0336</v>
          </cell>
        </row>
        <row r="10">
          <cell r="B10">
            <v>381721.89789999998</v>
          </cell>
        </row>
        <row r="11">
          <cell r="B11">
            <v>826421.85389999999</v>
          </cell>
        </row>
        <row r="12">
          <cell r="B12">
            <v>51.258099999999999</v>
          </cell>
        </row>
        <row r="13">
          <cell r="B13">
            <v>61.871000000000002</v>
          </cell>
        </row>
        <row r="14">
          <cell r="B14">
            <v>181.5806</v>
          </cell>
        </row>
        <row r="15">
          <cell r="B15">
            <v>248.96770000000001</v>
          </cell>
        </row>
        <row r="16">
          <cell r="B16">
            <v>158.48390000000001</v>
          </cell>
        </row>
        <row r="17">
          <cell r="B17">
            <v>195.32259999999999</v>
          </cell>
        </row>
        <row r="18">
          <cell r="B18">
            <v>260.09679999999997</v>
          </cell>
        </row>
        <row r="19">
          <cell r="B19">
            <v>184.3871</v>
          </cell>
        </row>
        <row r="20">
          <cell r="B20">
            <v>212.77420000000001</v>
          </cell>
        </row>
        <row r="21">
          <cell r="B21">
            <v>244.2903</v>
          </cell>
        </row>
        <row r="22">
          <cell r="B22">
            <v>142.48390000000001</v>
          </cell>
        </row>
        <row r="23">
          <cell r="B23">
            <v>49.354799999999997</v>
          </cell>
        </row>
        <row r="24">
          <cell r="B24">
            <v>229.51609999999999</v>
          </cell>
        </row>
        <row r="25">
          <cell r="B25">
            <v>260.09679999999997</v>
          </cell>
        </row>
        <row r="26">
          <cell r="B26">
            <v>236.32259999999999</v>
          </cell>
        </row>
        <row r="27">
          <cell r="B27">
            <v>212.77420000000001</v>
          </cell>
        </row>
        <row r="28">
          <cell r="B28">
            <v>244.2903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M54" sqref="M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29"/>
  <sheetViews>
    <sheetView tabSelected="1" workbookViewId="0">
      <selection activeCell="B29" sqref="B29"/>
    </sheetView>
  </sheetViews>
  <sheetFormatPr defaultRowHeight="15" x14ac:dyDescent="0.25"/>
  <cols>
    <col min="1" max="1" width="49.5703125" customWidth="1"/>
    <col min="2" max="2" width="12.140625" bestFit="1" customWidth="1"/>
    <col min="3" max="5" width="10.5703125" bestFit="1" customWidth="1"/>
    <col min="6" max="6" width="11.5703125" bestFit="1" customWidth="1"/>
    <col min="7" max="7" width="10.5703125" bestFit="1" customWidth="1"/>
    <col min="8" max="8" width="11.140625" bestFit="1" customWidth="1"/>
  </cols>
  <sheetData>
    <row r="1" spans="1:8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8" x14ac:dyDescent="0.25">
      <c r="A2" t="str">
        <f>[1]S0_KRBS_measures_CMIP5_2030!A1</f>
        <v xml:space="preserve">     Measure</v>
      </c>
      <c r="B2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 t="s">
        <v>48</v>
      </c>
      <c r="H2" t="s">
        <v>49</v>
      </c>
    </row>
    <row r="3" spans="1:8" x14ac:dyDescent="0.25">
      <c r="A3" t="str">
        <f>[1]S0_KRBS_measures_CMIP5_2030!A3</f>
        <v>Frequency Meeting Dry Year Fish Targets Scott:</v>
      </c>
      <c r="B3" s="3">
        <f>[1]S0_KRBS_measures_CMIP5_2030!B3</f>
        <v>70.502899999999997</v>
      </c>
      <c r="C3" s="3">
        <f>[1]S1_KRBS_measures_CMIP5_2030!B3</f>
        <v>66.578400000000002</v>
      </c>
      <c r="D3" s="3">
        <f>[1]S2_KRBS_measures_CMIP5_2030!B3</f>
        <v>75.193899999999999</v>
      </c>
      <c r="E3" s="3">
        <f>[1]S3_KRBS_measures_CMIP5_2030!B3</f>
        <v>64.342399999999998</v>
      </c>
      <c r="F3" s="3">
        <f>[1]S4_KRBS_measures_CMIP5_2030!B3</f>
        <v>71.406400000000005</v>
      </c>
      <c r="G3" s="3">
        <f>[1]S5_KRBS_measures_CMIP5_2030!B3</f>
        <v>70.128699999999995</v>
      </c>
      <c r="H3" t="str">
        <f>[1]S0_KRBS_measures_CMIP5_2030!C3</f>
        <v xml:space="preserve">    % of Days</v>
      </c>
    </row>
    <row r="4" spans="1:8" x14ac:dyDescent="0.25">
      <c r="A4" t="str">
        <f>[1]S0_KRBS_measures_CMIP5_2030!A4</f>
        <v>Frequency Meeting Dry Year Fish Targets Shasta:</v>
      </c>
      <c r="B4" s="3">
        <f>[1]S0_KRBS_measures_CMIP5_2030!B4</f>
        <v>56.876899999999999</v>
      </c>
      <c r="C4" s="3">
        <f>[1]S1_KRBS_measures_CMIP5_2030!B4</f>
        <v>52.249699999999997</v>
      </c>
      <c r="D4" s="3">
        <f>[1]S2_KRBS_measures_CMIP5_2030!B4</f>
        <v>60.773899999999998</v>
      </c>
      <c r="E4" s="3">
        <f>[1]S3_KRBS_measures_CMIP5_2030!B4</f>
        <v>53.664299999999997</v>
      </c>
      <c r="F4" s="3">
        <f>[1]S4_KRBS_measures_CMIP5_2030!B4</f>
        <v>60.198999999999998</v>
      </c>
      <c r="G4" s="3">
        <f>[1]S5_KRBS_measures_CMIP5_2030!B4</f>
        <v>56.648699999999998</v>
      </c>
      <c r="H4" t="str">
        <f>[1]S0_KRBS_measures_CMIP5_2030!C4</f>
        <v xml:space="preserve">    % of Days</v>
      </c>
    </row>
    <row r="5" spans="1:8" x14ac:dyDescent="0.25">
      <c r="A5" t="s">
        <v>50</v>
      </c>
      <c r="B5" s="3">
        <f>[1]S0_KRBS_measures_CMIP5_2030!B5</f>
        <v>26.5243</v>
      </c>
      <c r="C5" s="3">
        <f>[1]S1_KRBS_measures_CMIP5_2030!B5</f>
        <v>24.7944</v>
      </c>
      <c r="D5" s="3">
        <f>[1]S2_KRBS_measures_CMIP5_2030!B5</f>
        <v>25.175699999999999</v>
      </c>
      <c r="E5" s="3">
        <f>[1]S3_KRBS_measures_CMIP5_2030!B5</f>
        <v>18.974599999999999</v>
      </c>
      <c r="F5" s="3">
        <f>[1]S4_KRBS_measures_CMIP5_2030!B5</f>
        <v>24.180499999999999</v>
      </c>
      <c r="G5" s="3">
        <f>[1]S5_KRBS_measures_CMIP5_2030!B5</f>
        <v>24.520499999999998</v>
      </c>
      <c r="H5" t="str">
        <f>[1]S0_KRBS_measures_CMIP5_2030!C5</f>
        <v xml:space="preserve">   % of Years</v>
      </c>
    </row>
    <row r="6" spans="1:8" x14ac:dyDescent="0.25">
      <c r="A6" t="str">
        <f>[1]S0_KRBS_measures_CMIP5_2030!A6</f>
        <v>Frequency of Meeting Target Elev ClearLk:</v>
      </c>
      <c r="B6" s="3">
        <f>[1]S0_KRBS_measures_CMIP5_2030!B6</f>
        <v>100</v>
      </c>
      <c r="C6" s="3">
        <f>[1]S1_KRBS_measures_CMIP5_2030!B6</f>
        <v>100</v>
      </c>
      <c r="D6" s="3">
        <f>[1]S2_KRBS_measures_CMIP5_2030!B6</f>
        <v>100</v>
      </c>
      <c r="E6" s="3">
        <f>[1]S3_KRBS_measures_CMIP5_2030!B6</f>
        <v>100</v>
      </c>
      <c r="F6" s="3">
        <f>[1]S4_KRBS_measures_CMIP5_2030!B6</f>
        <v>100</v>
      </c>
      <c r="G6" s="3">
        <f>[1]S5_KRBS_measures_CMIP5_2030!B6</f>
        <v>100</v>
      </c>
      <c r="H6" t="str">
        <f>[1]S0_KRBS_measures_CMIP5_2030!C6</f>
        <v xml:space="preserve">    % of Days</v>
      </c>
    </row>
    <row r="7" spans="1:8" x14ac:dyDescent="0.25">
      <c r="A7" t="str">
        <f>[1]S0_KRBS_measures_CMIP5_2030!A7</f>
        <v>Frequency of Meeting Target Elev Gerber:</v>
      </c>
      <c r="B7" s="3">
        <f>[1]S0_KRBS_measures_CMIP5_2030!B7</f>
        <v>96.422399999999996</v>
      </c>
      <c r="C7" s="3">
        <f>[1]S1_KRBS_measures_CMIP5_2030!B7</f>
        <v>97.526700000000005</v>
      </c>
      <c r="D7" s="3">
        <f>[1]S2_KRBS_measures_CMIP5_2030!B7</f>
        <v>99.936099999999996</v>
      </c>
      <c r="E7" s="3">
        <f>[1]S3_KRBS_measures_CMIP5_2030!B7</f>
        <v>96.933499999999995</v>
      </c>
      <c r="F7" s="3">
        <f>[1]S4_KRBS_measures_CMIP5_2030!B7</f>
        <v>99.662300000000002</v>
      </c>
      <c r="G7" s="3">
        <f>[1]S5_KRBS_measures_CMIP5_2030!B7</f>
        <v>98.713200000000001</v>
      </c>
      <c r="H7" t="str">
        <f>[1]S0_KRBS_measures_CMIP5_2030!C7</f>
        <v xml:space="preserve">    % of Days</v>
      </c>
    </row>
    <row r="8" spans="1:8" x14ac:dyDescent="0.25">
      <c r="A8" t="s">
        <v>53</v>
      </c>
      <c r="B8" s="3">
        <f>[1]S0_KRBS_measures_CMIP5_2030!B8</f>
        <v>26331.060600000001</v>
      </c>
      <c r="C8" s="3">
        <f>[1]S1_KRBS_measures_CMIP5_2030!B8</f>
        <v>26305.5527</v>
      </c>
      <c r="D8" s="3">
        <f>[1]S2_KRBS_measures_CMIP5_2030!B8</f>
        <v>28414.927299999999</v>
      </c>
      <c r="E8" s="3">
        <f>[1]S3_KRBS_measures_CMIP5_2030!B8</f>
        <v>24748.2232</v>
      </c>
      <c r="F8" s="3">
        <f>[1]S4_KRBS_measures_CMIP5_2030!B8</f>
        <v>27972.578799999999</v>
      </c>
      <c r="G8" s="3">
        <f>[1]S5_KRBS_measures_CMIP5_2030!B8</f>
        <v>26824.005399999998</v>
      </c>
      <c r="H8" t="str">
        <f>[1]S0_KRBS_measures_CMIP5_2030!C8</f>
        <v xml:space="preserve">           MW</v>
      </c>
    </row>
    <row r="9" spans="1:8" x14ac:dyDescent="0.25">
      <c r="A9" t="str">
        <f>[1]S0_KRBS_measures_CMIP5_2030!A9</f>
        <v>Boyle Mean Spill per year:</v>
      </c>
      <c r="B9" s="3">
        <f>[1]S0_KRBS_measures_CMIP5_2030!B9</f>
        <v>136168.51759999999</v>
      </c>
      <c r="C9" s="3">
        <f>[1]S1_KRBS_measures_CMIP5_2030!B9</f>
        <v>164968.05739999999</v>
      </c>
      <c r="D9" s="3">
        <f>[1]S2_KRBS_measures_CMIP5_2030!B9</f>
        <v>296005.91680000001</v>
      </c>
      <c r="E9" s="3">
        <f>[1]S3_KRBS_measures_CMIP5_2030!B9</f>
        <v>183155.5025</v>
      </c>
      <c r="F9" s="3">
        <f>[1]S4_KRBS_measures_CMIP5_2030!B9</f>
        <v>383095.03509999998</v>
      </c>
      <c r="G9" s="3">
        <f>[1]S5_KRBS_measures_CMIP5_2030!B9</f>
        <v>238051.0336</v>
      </c>
      <c r="H9" t="str">
        <f>[1]S0_KRBS_measures_CMIP5_2030!C9</f>
        <v xml:space="preserve">           AF</v>
      </c>
    </row>
    <row r="10" spans="1:8" x14ac:dyDescent="0.25">
      <c r="A10" t="str">
        <f>[1]S0_KRBS_measures_CMIP5_2030!A10</f>
        <v>Copco1 Mean Spill per year:</v>
      </c>
      <c r="B10" s="3">
        <f>[1]S0_KRBS_measures_CMIP5_2030!B10</f>
        <v>231845.56570000001</v>
      </c>
      <c r="C10" s="3">
        <f>[1]S1_KRBS_measures_CMIP5_2030!B10</f>
        <v>275308.8553</v>
      </c>
      <c r="D10" s="3">
        <f>[1]S2_KRBS_measures_CMIP5_2030!B10</f>
        <v>453751.80190000002</v>
      </c>
      <c r="E10" s="3">
        <f>[1]S3_KRBS_measures_CMIP5_2030!B10</f>
        <v>302737.61580000003</v>
      </c>
      <c r="F10" s="3">
        <f>[1]S4_KRBS_measures_CMIP5_2030!B10</f>
        <v>568516.38300000003</v>
      </c>
      <c r="G10" s="3">
        <f>[1]S5_KRBS_measures_CMIP5_2030!B10</f>
        <v>381721.89789999998</v>
      </c>
      <c r="H10" t="str">
        <f>[1]S0_KRBS_measures_CMIP5_2030!C10</f>
        <v xml:space="preserve">           AF</v>
      </c>
    </row>
    <row r="11" spans="1:8" x14ac:dyDescent="0.25">
      <c r="A11" t="s">
        <v>55</v>
      </c>
      <c r="B11" s="3">
        <f>[1]S0_KRBS_measures_CMIP5_2030!B11</f>
        <v>655186.55539999995</v>
      </c>
      <c r="C11" s="3">
        <f>[1]S1_KRBS_measures_CMIP5_2030!B11</f>
        <v>690614.3665</v>
      </c>
      <c r="D11" s="3">
        <f>[1]S2_KRBS_measures_CMIP5_2030!B11</f>
        <v>949827.58869999996</v>
      </c>
      <c r="E11" s="3">
        <f>[1]S3_KRBS_measures_CMIP5_2030!B11</f>
        <v>675939.11360000004</v>
      </c>
      <c r="F11" s="3">
        <f>[1]S4_KRBS_measures_CMIP5_2030!B11</f>
        <v>1034971.0401</v>
      </c>
      <c r="G11" s="3">
        <f>[1]S5_KRBS_measures_CMIP5_2030!B11</f>
        <v>826421.85389999999</v>
      </c>
      <c r="H11" t="str">
        <f>[1]S0_KRBS_measures_CMIP5_2030!C11</f>
        <v xml:space="preserve">           AF</v>
      </c>
    </row>
    <row r="12" spans="1:8" x14ac:dyDescent="0.25">
      <c r="A12" t="str">
        <f>[1]S0_KRBS_measures_CMIP5_2030!A12</f>
        <v>Boyle Mean Days Spill per year:</v>
      </c>
      <c r="B12" s="3">
        <f>[1]S0_KRBS_measures_CMIP5_2030!B12</f>
        <v>40.483899999999998</v>
      </c>
      <c r="C12" s="3">
        <f>[1]S1_KRBS_measures_CMIP5_2030!B12</f>
        <v>40.871000000000002</v>
      </c>
      <c r="D12" s="3">
        <f>[1]S2_KRBS_measures_CMIP5_2030!B12</f>
        <v>62.064500000000002</v>
      </c>
      <c r="E12" s="3">
        <f>[1]S3_KRBS_measures_CMIP5_2030!B12</f>
        <v>39</v>
      </c>
      <c r="F12" s="3">
        <f>[1]S4_KRBS_measures_CMIP5_2030!B12</f>
        <v>64.129000000000005</v>
      </c>
      <c r="G12" s="3">
        <f>[1]S5_KRBS_measures_CMIP5_2030!B12</f>
        <v>51.258099999999999</v>
      </c>
      <c r="H12" t="str">
        <f>[1]S0_KRBS_measures_CMIP5_2030!C12</f>
        <v xml:space="preserve">         days</v>
      </c>
    </row>
    <row r="13" spans="1:8" x14ac:dyDescent="0.25">
      <c r="A13" t="str">
        <f>[1]S0_KRBS_measures_CMIP5_2030!A13</f>
        <v>Copco1 Mean Days Spill per year:</v>
      </c>
      <c r="B13" s="3">
        <f>[1]S0_KRBS_measures_CMIP5_2030!B13</f>
        <v>54.903199999999998</v>
      </c>
      <c r="C13" s="3">
        <f>[1]S1_KRBS_measures_CMIP5_2030!B13</f>
        <v>54.2258</v>
      </c>
      <c r="D13" s="3">
        <f>[1]S2_KRBS_measures_CMIP5_2030!B13</f>
        <v>71.580600000000004</v>
      </c>
      <c r="E13" s="3">
        <f>[1]S3_KRBS_measures_CMIP5_2030!B13</f>
        <v>51.2258</v>
      </c>
      <c r="F13" s="3">
        <f>[1]S4_KRBS_measures_CMIP5_2030!B13</f>
        <v>71.645200000000003</v>
      </c>
      <c r="G13" s="3">
        <f>[1]S5_KRBS_measures_CMIP5_2030!B13</f>
        <v>61.871000000000002</v>
      </c>
      <c r="H13" t="str">
        <f>[1]S0_KRBS_measures_CMIP5_2030!C13</f>
        <v xml:space="preserve">         days</v>
      </c>
    </row>
    <row r="14" spans="1:8" x14ac:dyDescent="0.25">
      <c r="A14" t="str">
        <f>[1]S0_KRBS_measures_CMIP5_2030!A14</f>
        <v>IronGate Mean Days Spill per year:</v>
      </c>
      <c r="B14" s="3">
        <f>[1]S0_KRBS_measures_CMIP5_2030!B14</f>
        <v>186.2903</v>
      </c>
      <c r="C14" s="3">
        <f>[1]S1_KRBS_measures_CMIP5_2030!B14</f>
        <v>185.83869999999999</v>
      </c>
      <c r="D14" s="3">
        <f>[1]S2_KRBS_measures_CMIP5_2030!B14</f>
        <v>186.93549999999999</v>
      </c>
      <c r="E14" s="3">
        <f>[1]S3_KRBS_measures_CMIP5_2030!B14</f>
        <v>157.7097</v>
      </c>
      <c r="F14" s="3">
        <f>[1]S4_KRBS_measures_CMIP5_2030!B14</f>
        <v>168.32259999999999</v>
      </c>
      <c r="G14" s="3">
        <f>[1]S5_KRBS_measures_CMIP5_2030!B14</f>
        <v>181.5806</v>
      </c>
      <c r="H14" t="str">
        <f>[1]S0_KRBS_measures_CMIP5_2030!C14</f>
        <v xml:space="preserve">         days</v>
      </c>
    </row>
    <row r="15" spans="1:8" x14ac:dyDescent="0.25">
      <c r="A15" t="str">
        <f>[1]S0_KRBS_measures_CMIP5_2030!A15</f>
        <v>KenoReach Mean Ann Fishing Days:</v>
      </c>
      <c r="B15" s="3">
        <f>[1]S0_KRBS_measures_CMIP5_2030!B15</f>
        <v>249.87100000000001</v>
      </c>
      <c r="C15" s="3">
        <f>[1]S1_KRBS_measures_CMIP5_2030!B15</f>
        <v>253.64519999999999</v>
      </c>
      <c r="D15" s="3">
        <f>[1]S2_KRBS_measures_CMIP5_2030!B15</f>
        <v>229.06450000000001</v>
      </c>
      <c r="E15" s="3">
        <f>[1]S3_KRBS_measures_CMIP5_2030!B15</f>
        <v>269.03230000000002</v>
      </c>
      <c r="F15" s="3">
        <f>[1]S4_KRBS_measures_CMIP5_2030!B15</f>
        <v>231.7097</v>
      </c>
      <c r="G15" s="3">
        <f>[1]S5_KRBS_measures_CMIP5_2030!B15</f>
        <v>248.96770000000001</v>
      </c>
      <c r="H15" t="str">
        <f>[1]S0_KRBS_measures_CMIP5_2030!C15</f>
        <v xml:space="preserve">         days</v>
      </c>
    </row>
    <row r="16" spans="1:8" x14ac:dyDescent="0.25">
      <c r="A16" t="str">
        <f>[1]S0_KRBS_measures_CMIP5_2030!A16</f>
        <v>BoyleReach Mean Ann Fishing Days:</v>
      </c>
      <c r="B16" s="3">
        <f>[1]S0_KRBS_measures_CMIP5_2030!B16</f>
        <v>168.1935</v>
      </c>
      <c r="C16" s="3">
        <f>[1]S1_KRBS_measures_CMIP5_2030!B16</f>
        <v>156.77420000000001</v>
      </c>
      <c r="D16" s="3">
        <f>[1]S2_KRBS_measures_CMIP5_2030!B16</f>
        <v>140.6129</v>
      </c>
      <c r="E16" s="3">
        <f>[1]S3_KRBS_measures_CMIP5_2030!B16</f>
        <v>177.9032</v>
      </c>
      <c r="F16" s="3">
        <f>[1]S4_KRBS_measures_CMIP5_2030!B16</f>
        <v>137.03229999999999</v>
      </c>
      <c r="G16" s="3">
        <f>[1]S5_KRBS_measures_CMIP5_2030!B16</f>
        <v>158.48390000000001</v>
      </c>
      <c r="H16" t="str">
        <f>[1]S0_KRBS_measures_CMIP5_2030!C16</f>
        <v xml:space="preserve">         days</v>
      </c>
    </row>
    <row r="17" spans="1:8" x14ac:dyDescent="0.25">
      <c r="A17" t="str">
        <f>[1]S0_KRBS_measures_CMIP5_2030!A17</f>
        <v>HellsCornerReach Mean Ann Fishing Days:</v>
      </c>
      <c r="B17" s="3">
        <f>[1]S0_KRBS_measures_CMIP5_2030!B17</f>
        <v>192.25810000000001</v>
      </c>
      <c r="C17" s="3">
        <f>[1]S1_KRBS_measures_CMIP5_2030!B17</f>
        <v>188.25810000000001</v>
      </c>
      <c r="D17" s="3">
        <f>[1]S2_KRBS_measures_CMIP5_2030!B17</f>
        <v>186.96770000000001</v>
      </c>
      <c r="E17" s="3">
        <f>[1]S3_KRBS_measures_CMIP5_2030!B17</f>
        <v>217.48390000000001</v>
      </c>
      <c r="F17" s="3">
        <f>[1]S4_KRBS_measures_CMIP5_2030!B17</f>
        <v>210.64519999999999</v>
      </c>
      <c r="G17" s="3">
        <f>[1]S5_KRBS_measures_CMIP5_2030!B17</f>
        <v>195.32259999999999</v>
      </c>
      <c r="H17" t="str">
        <f>[1]S0_KRBS_measures_CMIP5_2030!C17</f>
        <v xml:space="preserve">         days</v>
      </c>
    </row>
    <row r="18" spans="1:8" x14ac:dyDescent="0.25">
      <c r="A18" t="str">
        <f>[1]S0_KRBS_measures_CMIP5_2030!A18</f>
        <v>IGScottReach Mean Ann Fishing Days:</v>
      </c>
      <c r="B18" s="3">
        <f>[1]S0_KRBS_measures_CMIP5_2030!B18</f>
        <v>257.35480000000001</v>
      </c>
      <c r="C18" s="3">
        <f>[1]S1_KRBS_measures_CMIP5_2030!B18</f>
        <v>263</v>
      </c>
      <c r="D18" s="3">
        <f>[1]S2_KRBS_measures_CMIP5_2030!B18</f>
        <v>244.1935</v>
      </c>
      <c r="E18" s="3">
        <f>[1]S3_KRBS_measures_CMIP5_2030!B18</f>
        <v>270.22579999999999</v>
      </c>
      <c r="F18" s="3">
        <f>[1]S4_KRBS_measures_CMIP5_2030!B18</f>
        <v>251.9032</v>
      </c>
      <c r="G18" s="3">
        <f>[1]S5_KRBS_measures_CMIP5_2030!B18</f>
        <v>260.09679999999997</v>
      </c>
      <c r="H18" t="str">
        <f>[1]S0_KRBS_measures_CMIP5_2030!C18</f>
        <v xml:space="preserve">         days</v>
      </c>
    </row>
    <row r="19" spans="1:8" x14ac:dyDescent="0.25">
      <c r="A19" t="str">
        <f>[1]S0_KRBS_measures_CMIP5_2030!A19</f>
        <v>ScottSalmonReach Mean Ann Fishing Days:</v>
      </c>
      <c r="B19" s="3">
        <f>[1]S0_KRBS_measures_CMIP5_2030!B19</f>
        <v>179.16130000000001</v>
      </c>
      <c r="C19" s="3">
        <f>[1]S1_KRBS_measures_CMIP5_2030!B19</f>
        <v>187.64519999999999</v>
      </c>
      <c r="D19" s="3">
        <f>[1]S2_KRBS_measures_CMIP5_2030!B19</f>
        <v>163.32259999999999</v>
      </c>
      <c r="E19" s="3">
        <f>[1]S3_KRBS_measures_CMIP5_2030!B19</f>
        <v>203.77420000000001</v>
      </c>
      <c r="F19" s="3">
        <f>[1]S4_KRBS_measures_CMIP5_2030!B19</f>
        <v>178.25810000000001</v>
      </c>
      <c r="G19" s="3">
        <f>[1]S5_KRBS_measures_CMIP5_2030!B19</f>
        <v>184.3871</v>
      </c>
      <c r="H19" t="str">
        <f>[1]S0_KRBS_measures_CMIP5_2030!C19</f>
        <v xml:space="preserve">         days</v>
      </c>
    </row>
    <row r="20" spans="1:8" x14ac:dyDescent="0.25">
      <c r="A20" t="str">
        <f>[1]S0_KRBS_measures_CMIP5_2030!A20</f>
        <v>SalmonTrinityReach Mean Ann Fishing Days:</v>
      </c>
      <c r="B20" s="3">
        <f>[1]S0_KRBS_measures_CMIP5_2030!B20</f>
        <v>206.06450000000001</v>
      </c>
      <c r="C20" s="3">
        <f>[1]S1_KRBS_measures_CMIP5_2030!B20</f>
        <v>220.74189999999999</v>
      </c>
      <c r="D20" s="3">
        <f>[1]S2_KRBS_measures_CMIP5_2030!B20</f>
        <v>191</v>
      </c>
      <c r="E20" s="3">
        <f>[1]S3_KRBS_measures_CMIP5_2030!B20</f>
        <v>233.9032</v>
      </c>
      <c r="F20" s="3">
        <f>[1]S4_KRBS_measures_CMIP5_2030!B20</f>
        <v>205.74189999999999</v>
      </c>
      <c r="G20" s="3">
        <f>[1]S5_KRBS_measures_CMIP5_2030!B20</f>
        <v>212.77420000000001</v>
      </c>
      <c r="H20" t="str">
        <f>[1]S0_KRBS_measures_CMIP5_2030!C20</f>
        <v xml:space="preserve">         days</v>
      </c>
    </row>
    <row r="21" spans="1:8" x14ac:dyDescent="0.25">
      <c r="A21" t="str">
        <f>[1]S0_KRBS_measures_CMIP5_2030!A21</f>
        <v>TrinityOceanReach Mean Ann Fishing Days:</v>
      </c>
      <c r="B21" s="3">
        <f>[1]S0_KRBS_measures_CMIP5_2030!B21</f>
        <v>243.74189999999999</v>
      </c>
      <c r="C21" s="3">
        <f>[1]S1_KRBS_measures_CMIP5_2030!B21</f>
        <v>251.7097</v>
      </c>
      <c r="D21" s="3">
        <f>[1]S2_KRBS_measures_CMIP5_2030!B21</f>
        <v>224.1935</v>
      </c>
      <c r="E21" s="3">
        <f>[1]S3_KRBS_measures_CMIP5_2030!B21</f>
        <v>261.09679999999997</v>
      </c>
      <c r="F21" s="3">
        <f>[1]S4_KRBS_measures_CMIP5_2030!B21</f>
        <v>231.3871</v>
      </c>
      <c r="G21" s="3">
        <f>[1]S5_KRBS_measures_CMIP5_2030!B21</f>
        <v>244.2903</v>
      </c>
      <c r="H21" t="str">
        <f>[1]S0_KRBS_measures_CMIP5_2030!C21</f>
        <v xml:space="preserve">         days</v>
      </c>
    </row>
    <row r="22" spans="1:8" x14ac:dyDescent="0.25">
      <c r="A22" t="str">
        <f>[1]S0_KRBS_measures_CMIP5_2030!A22</f>
        <v>KenoReach Mean Ann Boating Days:</v>
      </c>
      <c r="B22" s="3">
        <f>[1]S0_KRBS_measures_CMIP5_2030!B22</f>
        <v>149.8065</v>
      </c>
      <c r="C22" s="3">
        <f>[1]S1_KRBS_measures_CMIP5_2030!B22</f>
        <v>150.03229999999999</v>
      </c>
      <c r="D22" s="3">
        <f>[1]S2_KRBS_measures_CMIP5_2030!B22</f>
        <v>165.8065</v>
      </c>
      <c r="E22" s="3">
        <f>[1]S3_KRBS_measures_CMIP5_2030!B22</f>
        <v>124.5484</v>
      </c>
      <c r="F22" s="3">
        <f>[1]S4_KRBS_measures_CMIP5_2030!B22</f>
        <v>162.12899999999999</v>
      </c>
      <c r="G22" s="3">
        <f>[1]S5_KRBS_measures_CMIP5_2030!B22</f>
        <v>142.48390000000001</v>
      </c>
      <c r="H22" t="str">
        <f>[1]S0_KRBS_measures_CMIP5_2030!C22</f>
        <v xml:space="preserve">         days</v>
      </c>
    </row>
    <row r="23" spans="1:8" x14ac:dyDescent="0.25">
      <c r="A23" t="str">
        <f>[1]S0_KRBS_measures_CMIP5_2030!A23</f>
        <v>BoyleReach Mean Ann Boating Days:</v>
      </c>
      <c r="B23" s="3">
        <f>[1]S0_KRBS_measures_CMIP5_2030!B23</f>
        <v>50.580599999999997</v>
      </c>
      <c r="C23" s="3">
        <f>[1]S1_KRBS_measures_CMIP5_2030!B23</f>
        <v>54.645200000000003</v>
      </c>
      <c r="D23" s="3">
        <f>[1]S2_KRBS_measures_CMIP5_2030!B23</f>
        <v>44.709699999999998</v>
      </c>
      <c r="E23" s="3">
        <f>[1]S3_KRBS_measures_CMIP5_2030!B23</f>
        <v>40.612900000000003</v>
      </c>
      <c r="F23" s="3">
        <f>[1]S4_KRBS_measures_CMIP5_2030!B23</f>
        <v>52.128999999999998</v>
      </c>
      <c r="G23" s="3">
        <f>[1]S5_KRBS_measures_CMIP5_2030!B23</f>
        <v>49.354799999999997</v>
      </c>
      <c r="H23" t="str">
        <f>[1]S0_KRBS_measures_CMIP5_2030!C23</f>
        <v xml:space="preserve">         days</v>
      </c>
    </row>
    <row r="24" spans="1:8" x14ac:dyDescent="0.25">
      <c r="A24" t="s">
        <v>57</v>
      </c>
      <c r="B24" s="3">
        <f>[1]S0_KRBS_measures_CMIP5_2030!B24</f>
        <v>250.06450000000001</v>
      </c>
      <c r="C24" s="3">
        <f>[1]S1_KRBS_measures_CMIP5_2030!B24</f>
        <v>242.74189999999999</v>
      </c>
      <c r="D24" s="3">
        <f>[1]S2_KRBS_measures_CMIP5_2030!B24</f>
        <v>233.7097</v>
      </c>
      <c r="E24" s="3">
        <f>[1]S3_KRBS_measures_CMIP5_2030!B24</f>
        <v>216.22579999999999</v>
      </c>
      <c r="F24" s="3">
        <f>[1]S4_KRBS_measures_CMIP5_2030!B24</f>
        <v>211.16130000000001</v>
      </c>
      <c r="G24" s="3">
        <f>[1]S5_KRBS_measures_CMIP5_2030!B24</f>
        <v>229.51609999999999</v>
      </c>
      <c r="H24" t="str">
        <f>[1]S0_KRBS_measures_CMIP5_2030!C24</f>
        <v xml:space="preserve">         days</v>
      </c>
    </row>
    <row r="25" spans="1:8" x14ac:dyDescent="0.25">
      <c r="A25" t="str">
        <f>[1]S0_KRBS_measures_CMIP5_2030!A25</f>
        <v>IGScottReach Mean Ann Boating Days:</v>
      </c>
      <c r="B25" s="3">
        <f>[1]S0_KRBS_measures_CMIP5_2030!B25</f>
        <v>257.35480000000001</v>
      </c>
      <c r="C25" s="3">
        <f>[1]S1_KRBS_measures_CMIP5_2030!B25</f>
        <v>263</v>
      </c>
      <c r="D25" s="3">
        <f>[1]S2_KRBS_measures_CMIP5_2030!B25</f>
        <v>244.1935</v>
      </c>
      <c r="E25" s="3">
        <f>[1]S3_KRBS_measures_CMIP5_2030!B25</f>
        <v>270.22579999999999</v>
      </c>
      <c r="F25" s="3">
        <f>[1]S4_KRBS_measures_CMIP5_2030!B25</f>
        <v>251.9032</v>
      </c>
      <c r="G25" s="3">
        <f>[1]S5_KRBS_measures_CMIP5_2030!B25</f>
        <v>260.09679999999997</v>
      </c>
      <c r="H25" t="str">
        <f>[1]S0_KRBS_measures_CMIP5_2030!C25</f>
        <v xml:space="preserve">         days</v>
      </c>
    </row>
    <row r="26" spans="1:8" x14ac:dyDescent="0.25">
      <c r="A26" t="str">
        <f>[1]S0_KRBS_measures_CMIP5_2030!A26</f>
        <v>ScottSalmonReach Mean Ann Boating Days:</v>
      </c>
      <c r="B26" s="3">
        <f>[1]S0_KRBS_measures_CMIP5_2030!B26</f>
        <v>238.9032</v>
      </c>
      <c r="C26" s="3">
        <f>[1]S1_KRBS_measures_CMIP5_2030!B26</f>
        <v>245.8065</v>
      </c>
      <c r="D26" s="3">
        <f>[1]S2_KRBS_measures_CMIP5_2030!B26</f>
        <v>219.5806</v>
      </c>
      <c r="E26" s="3">
        <f>[1]S3_KRBS_measures_CMIP5_2030!B26</f>
        <v>252.22579999999999</v>
      </c>
      <c r="F26" s="3">
        <f>[1]S4_KRBS_measures_CMIP5_2030!B26</f>
        <v>224.54839999999999</v>
      </c>
      <c r="G26" s="3">
        <f>[1]S5_KRBS_measures_CMIP5_2030!B26</f>
        <v>236.32259999999999</v>
      </c>
      <c r="H26" t="str">
        <f>[1]S0_KRBS_measures_CMIP5_2030!C26</f>
        <v xml:space="preserve">         days</v>
      </c>
    </row>
    <row r="27" spans="1:8" x14ac:dyDescent="0.25">
      <c r="A27" t="str">
        <f>[1]S0_KRBS_measures_CMIP5_2030!A27</f>
        <v>SalmonTrinityReach Mean Ann Boating Days:</v>
      </c>
      <c r="B27" s="3">
        <f>[1]S0_KRBS_measures_CMIP5_2030!B27</f>
        <v>206.06450000000001</v>
      </c>
      <c r="C27" s="3">
        <f>[1]S1_KRBS_measures_CMIP5_2030!B27</f>
        <v>220.74189999999999</v>
      </c>
      <c r="D27" s="3">
        <f>[1]S2_KRBS_measures_CMIP5_2030!B27</f>
        <v>191</v>
      </c>
      <c r="E27" s="3">
        <f>[1]S3_KRBS_measures_CMIP5_2030!B27</f>
        <v>233.9032</v>
      </c>
      <c r="F27" s="3">
        <f>[1]S4_KRBS_measures_CMIP5_2030!B27</f>
        <v>205.74189999999999</v>
      </c>
      <c r="G27" s="3">
        <f>[1]S5_KRBS_measures_CMIP5_2030!B27</f>
        <v>212.77420000000001</v>
      </c>
      <c r="H27" t="str">
        <f>[1]S0_KRBS_measures_CMIP5_2030!C27</f>
        <v xml:space="preserve">         days</v>
      </c>
    </row>
    <row r="28" spans="1:8" x14ac:dyDescent="0.25">
      <c r="A28" t="str">
        <f>[1]S0_KRBS_measures_CMIP5_2030!A28</f>
        <v>TrinityOceanReach Mean Ann Boating Days:</v>
      </c>
      <c r="B28" s="3">
        <f>[1]S0_KRBS_measures_CMIP5_2030!B28</f>
        <v>243.74189999999999</v>
      </c>
      <c r="C28" s="3">
        <f>[1]S1_KRBS_measures_CMIP5_2030!B28</f>
        <v>251.7097</v>
      </c>
      <c r="D28" s="3">
        <f>[1]S2_KRBS_measures_CMIP5_2030!B28</f>
        <v>224.1935</v>
      </c>
      <c r="E28" s="3">
        <f>[1]S3_KRBS_measures_CMIP5_2030!B28</f>
        <v>261.09679999999997</v>
      </c>
      <c r="F28" s="3">
        <f>[1]S4_KRBS_measures_CMIP5_2030!B28</f>
        <v>231.3871</v>
      </c>
      <c r="G28" s="3">
        <f>[1]S5_KRBS_measures_CMIP5_2030!B28</f>
        <v>244.2903</v>
      </c>
      <c r="H28" t="str">
        <f>[1]S0_KRBS_measures_CMIP5_2030!C28</f>
        <v xml:space="preserve">         days</v>
      </c>
    </row>
    <row r="29" spans="1:8" x14ac:dyDescent="0.25">
      <c r="A29" t="str">
        <f>[1]S0_KRBS_measures_CMIP5_2030!A29</f>
        <v>Mean Percent Full Supply (Apr-Sep):</v>
      </c>
      <c r="B29">
        <v>91.310199999999995</v>
      </c>
      <c r="C29">
        <v>91.182599999999994</v>
      </c>
      <c r="D29">
        <v>95.063800000000001</v>
      </c>
      <c r="E29">
        <v>86.558000000000007</v>
      </c>
      <c r="F29">
        <v>94.461399999999998</v>
      </c>
      <c r="G29">
        <v>92.449799999999996</v>
      </c>
      <c r="H29" t="str">
        <f>[1]S0_KRBS_measures_CMIP5_2030!C29</f>
        <v xml:space="preserve">            %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0" workbookViewId="0">
      <selection activeCell="B30" sqref="B30"/>
    </sheetView>
  </sheetViews>
  <sheetFormatPr defaultRowHeight="15" x14ac:dyDescent="0.25"/>
  <cols>
    <col min="1" max="1" width="51.28515625" bestFit="1" customWidth="1"/>
    <col min="2" max="2" width="12" bestFit="1" customWidth="1"/>
    <col min="3" max="3" width="11.28515625" bestFit="1" customWidth="1"/>
    <col min="8" max="8" width="11.140625" bestFit="1" customWidth="1"/>
  </cols>
  <sheetData>
    <row r="1" spans="1:8" x14ac:dyDescent="0.25"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8" x14ac:dyDescent="0.25">
      <c r="A2" t="str">
        <f>S0_KRBS_measures_CMIP5_2070!A1</f>
        <v xml:space="preserve">     Measure</v>
      </c>
      <c r="B2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2" t="s">
        <v>48</v>
      </c>
      <c r="H2" t="s">
        <v>49</v>
      </c>
    </row>
    <row r="3" spans="1:8" x14ac:dyDescent="0.25">
      <c r="A3" t="str">
        <f>S0_KRBS_measures_CMIP5_2070!A3</f>
        <v>Frequency Meeting Dry Year Fish Targets Scott:</v>
      </c>
      <c r="B3">
        <f>S0_KRBS_measures_CMIP5_2070!B3</f>
        <v>70.502899999999997</v>
      </c>
      <c r="C3">
        <f>S1_KRBS_measures_CMIP5_2070!B3</f>
        <v>64.844399999999993</v>
      </c>
      <c r="D3">
        <f>S2_KRBS_measures_CMIP5_2070!B3</f>
        <v>74.335999999999999</v>
      </c>
      <c r="E3">
        <f>S3_KRBS_measures_CMIP5_2070!B3</f>
        <v>59.021599999999999</v>
      </c>
      <c r="F3">
        <f>S4_KRBS_measures_CMIP5_2070!B3</f>
        <v>69.900499999999994</v>
      </c>
      <c r="G3">
        <f>S5_KRBS_measures_CMIP5_2070!B3</f>
        <v>69.818399999999997</v>
      </c>
      <c r="H3" t="str">
        <f>S0_KRBS_measures_CMIP5_2070!C3</f>
        <v xml:space="preserve">    % of Days</v>
      </c>
    </row>
    <row r="4" spans="1:8" x14ac:dyDescent="0.25">
      <c r="A4" t="str">
        <f>S0_KRBS_measures_CMIP5_2070!A4</f>
        <v>Frequency Meeting Dry Year Fish Targets Shasta:</v>
      </c>
      <c r="B4">
        <f>S0_KRBS_measures_CMIP5_2070!B4</f>
        <v>56.876899999999999</v>
      </c>
      <c r="C4">
        <f>S1_KRBS_measures_CMIP5_2070!B4</f>
        <v>53.098500000000001</v>
      </c>
      <c r="D4">
        <f>S2_KRBS_measures_CMIP5_2070!B4</f>
        <v>65.328100000000006</v>
      </c>
      <c r="E4">
        <f>S3_KRBS_measures_CMIP5_2070!B4</f>
        <v>47.795900000000003</v>
      </c>
      <c r="F4">
        <f>S4_KRBS_measures_CMIP5_2070!B4</f>
        <v>56.794699999999999</v>
      </c>
      <c r="G4">
        <f>S5_KRBS_measures_CMIP5_2070!B4</f>
        <v>57.68</v>
      </c>
      <c r="H4" t="str">
        <f>S0_KRBS_measures_CMIP5_2070!C4</f>
        <v xml:space="preserve">    % of Days</v>
      </c>
    </row>
    <row r="5" spans="1:8" x14ac:dyDescent="0.25">
      <c r="A5" t="s">
        <v>51</v>
      </c>
      <c r="B5">
        <f>S0_KRBS_measures_CMIP5_2070!B5</f>
        <v>26.5243</v>
      </c>
      <c r="C5">
        <f>S1_KRBS_measures_CMIP5_2070!B5</f>
        <v>19.4864</v>
      </c>
      <c r="D5">
        <f>S2_KRBS_measures_CMIP5_2070!B5</f>
        <v>17.968599999999999</v>
      </c>
      <c r="E5">
        <f>S3_KRBS_measures_CMIP5_2070!B5</f>
        <v>10.7445</v>
      </c>
      <c r="F5">
        <f>S4_KRBS_measures_CMIP5_2070!B5</f>
        <v>15.5732</v>
      </c>
      <c r="G5">
        <f>S5_KRBS_measures_CMIP5_2070!B5</f>
        <v>15.8453</v>
      </c>
      <c r="H5" t="str">
        <f>S0_KRBS_measures_CMIP5_2070!C5</f>
        <v xml:space="preserve">   % of Years</v>
      </c>
    </row>
    <row r="6" spans="1:8" x14ac:dyDescent="0.25">
      <c r="A6" t="str">
        <f>S0_KRBS_measures_CMIP5_2070!A6</f>
        <v>Frequency of Meeting Target Elev ClearLk:</v>
      </c>
      <c r="B6">
        <f>S0_KRBS_measures_CMIP5_2070!B6</f>
        <v>100</v>
      </c>
      <c r="C6">
        <f>S1_KRBS_measures_CMIP5_2070!B6</f>
        <v>100</v>
      </c>
      <c r="D6">
        <f>S2_KRBS_measures_CMIP5_2070!B6</f>
        <v>100</v>
      </c>
      <c r="E6">
        <f>S3_KRBS_measures_CMIP5_2070!B6</f>
        <v>100</v>
      </c>
      <c r="F6">
        <f>S4_KRBS_measures_CMIP5_2070!B6</f>
        <v>100</v>
      </c>
      <c r="G6">
        <f>S5_KRBS_measures_CMIP5_2070!B6</f>
        <v>100</v>
      </c>
      <c r="H6" t="str">
        <f>S0_KRBS_measures_CMIP5_2070!C6</f>
        <v xml:space="preserve">    % of Days</v>
      </c>
    </row>
    <row r="7" spans="1:8" x14ac:dyDescent="0.25">
      <c r="A7" t="str">
        <f>S0_KRBS_measures_CMIP5_2070!A7</f>
        <v>Frequency of Meeting Target Elev Gerber:</v>
      </c>
      <c r="B7">
        <f>S0_KRBS_measures_CMIP5_2070!B7</f>
        <v>96.422399999999996</v>
      </c>
      <c r="C7">
        <f>S1_KRBS_measures_CMIP5_2070!B7</f>
        <v>97.298500000000004</v>
      </c>
      <c r="D7">
        <f>S2_KRBS_measures_CMIP5_2070!B7</f>
        <v>99.954400000000007</v>
      </c>
      <c r="E7">
        <f>S3_KRBS_measures_CMIP5_2070!B7</f>
        <v>95.765299999999996</v>
      </c>
      <c r="F7">
        <f>S4_KRBS_measures_CMIP5_2070!B7</f>
        <v>99.105599999999995</v>
      </c>
      <c r="G7">
        <f>S5_KRBS_measures_CMIP5_2070!B7</f>
        <v>98.6584</v>
      </c>
      <c r="H7" t="str">
        <f>S0_KRBS_measures_CMIP5_2070!C7</f>
        <v xml:space="preserve">    % of Days</v>
      </c>
    </row>
    <row r="8" spans="1:8" x14ac:dyDescent="0.25">
      <c r="A8" t="s">
        <v>52</v>
      </c>
      <c r="B8">
        <f>S0_KRBS_measures_CMIP5_2070!B8</f>
        <v>26331.060600000001</v>
      </c>
      <c r="C8">
        <f>S1_KRBS_measures_CMIP5_2070!B8</f>
        <v>25319.274000000001</v>
      </c>
      <c r="D8">
        <f>S2_KRBS_measures_CMIP5_2070!B8</f>
        <v>28599.5036</v>
      </c>
      <c r="E8">
        <f>S3_KRBS_measures_CMIP5_2070!B8</f>
        <v>23507.547299999998</v>
      </c>
      <c r="F8">
        <f>S4_KRBS_measures_CMIP5_2070!B8</f>
        <v>27874.755399999998</v>
      </c>
      <c r="G8">
        <f>S5_KRBS_measures_CMIP5_2070!B8</f>
        <v>26759.568299999999</v>
      </c>
      <c r="H8" t="str">
        <f>S0_KRBS_measures_CMIP5_2070!C8</f>
        <v xml:space="preserve">           MW</v>
      </c>
    </row>
    <row r="9" spans="1:8" x14ac:dyDescent="0.25">
      <c r="A9" t="str">
        <f>S0_KRBS_measures_CMIP5_2070!A9</f>
        <v>Boyle Mean Spill per year:</v>
      </c>
      <c r="B9">
        <f>S0_KRBS_measures_CMIP5_2070!B9</f>
        <v>136168.51759999999</v>
      </c>
      <c r="C9">
        <f>S1_KRBS_measures_CMIP5_2070!B9</f>
        <v>192352.31289999999</v>
      </c>
      <c r="D9">
        <f>S2_KRBS_measures_CMIP5_2070!B9</f>
        <v>412497.93859999999</v>
      </c>
      <c r="E9">
        <f>S3_KRBS_measures_CMIP5_2070!B9</f>
        <v>181821.40830000001</v>
      </c>
      <c r="F9">
        <f>S4_KRBS_measures_CMIP5_2070!B9</f>
        <v>459389.95110000001</v>
      </c>
      <c r="G9">
        <f>S5_KRBS_measures_CMIP5_2070!B9</f>
        <v>313145.4081</v>
      </c>
      <c r="H9" t="str">
        <f>S0_KRBS_measures_CMIP5_2070!C9</f>
        <v xml:space="preserve">           AF</v>
      </c>
    </row>
    <row r="10" spans="1:8" x14ac:dyDescent="0.25">
      <c r="A10" t="str">
        <f>S0_KRBS_measures_CMIP5_2070!A10</f>
        <v>Copco1 Mean Spill per year:</v>
      </c>
      <c r="B10">
        <f>S0_KRBS_measures_CMIP5_2070!B10</f>
        <v>231845.56570000001</v>
      </c>
      <c r="C10">
        <f>S1_KRBS_measures_CMIP5_2070!B10</f>
        <v>309856.32679999998</v>
      </c>
      <c r="D10">
        <f>S2_KRBS_measures_CMIP5_2070!B10</f>
        <v>613909.93030000001</v>
      </c>
      <c r="E10">
        <f>S3_KRBS_measures_CMIP5_2070!B10</f>
        <v>304369.73190000001</v>
      </c>
      <c r="F10">
        <f>S4_KRBS_measures_CMIP5_2070!B10</f>
        <v>666579.36069999996</v>
      </c>
      <c r="G10">
        <f>S5_KRBS_measures_CMIP5_2070!B10</f>
        <v>492183.13540000003</v>
      </c>
      <c r="H10" t="str">
        <f>S0_KRBS_measures_CMIP5_2070!C10</f>
        <v xml:space="preserve">           AF</v>
      </c>
    </row>
    <row r="11" spans="1:8" x14ac:dyDescent="0.25">
      <c r="A11" t="s">
        <v>54</v>
      </c>
      <c r="B11">
        <f>S0_KRBS_measures_CMIP5_2070!B11</f>
        <v>655186.55539999995</v>
      </c>
      <c r="C11">
        <f>S1_KRBS_measures_CMIP5_2070!B11</f>
        <v>686530.03630000004</v>
      </c>
      <c r="D11">
        <f>S2_KRBS_measures_CMIP5_2070!B11</f>
        <v>1096943.629</v>
      </c>
      <c r="E11">
        <f>S3_KRBS_measures_CMIP5_2070!B11</f>
        <v>623450.78890000004</v>
      </c>
      <c r="F11">
        <f>S4_KRBS_measures_CMIP5_2070!B11</f>
        <v>1107489.7546999999</v>
      </c>
      <c r="G11">
        <f>S5_KRBS_measures_CMIP5_2070!B11</f>
        <v>920484.11179999996</v>
      </c>
      <c r="H11" t="str">
        <f>S0_KRBS_measures_CMIP5_2070!C11</f>
        <v xml:space="preserve">           AF</v>
      </c>
    </row>
    <row r="12" spans="1:8" x14ac:dyDescent="0.25">
      <c r="A12" t="str">
        <f>S0_KRBS_measures_CMIP5_2070!A12</f>
        <v>Boyle Mean Days Spill per year:</v>
      </c>
      <c r="B12">
        <f>S0_KRBS_measures_CMIP5_2070!B12</f>
        <v>40.483899999999998</v>
      </c>
      <c r="C12">
        <f>S1_KRBS_measures_CMIP5_2070!B12</f>
        <v>40.1935</v>
      </c>
      <c r="D12">
        <f>S2_KRBS_measures_CMIP5_2070!B12</f>
        <v>66</v>
      </c>
      <c r="E12">
        <f>S3_KRBS_measures_CMIP5_2070!B12</f>
        <v>35.935499999999998</v>
      </c>
      <c r="F12">
        <f>S4_KRBS_measures_CMIP5_2070!B12</f>
        <v>66.032300000000006</v>
      </c>
      <c r="G12">
        <f>S5_KRBS_measures_CMIP5_2070!B12</f>
        <v>53.871000000000002</v>
      </c>
      <c r="H12" t="str">
        <f>S0_KRBS_measures_CMIP5_2070!C12</f>
        <v xml:space="preserve">         days</v>
      </c>
    </row>
    <row r="13" spans="1:8" x14ac:dyDescent="0.25">
      <c r="A13" t="str">
        <f>S0_KRBS_measures_CMIP5_2070!A13</f>
        <v>Copco1 Mean Days Spill per year:</v>
      </c>
      <c r="B13">
        <f>S0_KRBS_measures_CMIP5_2070!B13</f>
        <v>54.903199999999998</v>
      </c>
      <c r="C13">
        <f>S1_KRBS_measures_CMIP5_2070!B13</f>
        <v>52.612900000000003</v>
      </c>
      <c r="D13">
        <f>S2_KRBS_measures_CMIP5_2070!B13</f>
        <v>72.8065</v>
      </c>
      <c r="E13">
        <f>S3_KRBS_measures_CMIP5_2070!B13</f>
        <v>45.645200000000003</v>
      </c>
      <c r="F13">
        <f>S4_KRBS_measures_CMIP5_2070!B13</f>
        <v>72.483900000000006</v>
      </c>
      <c r="G13">
        <f>S5_KRBS_measures_CMIP5_2070!B13</f>
        <v>64.741900000000001</v>
      </c>
      <c r="H13" t="str">
        <f>S0_KRBS_measures_CMIP5_2070!C13</f>
        <v xml:space="preserve">         days</v>
      </c>
    </row>
    <row r="14" spans="1:8" x14ac:dyDescent="0.25">
      <c r="A14" t="str">
        <f>S0_KRBS_measures_CMIP5_2070!A14</f>
        <v>IronGate Mean Days Spill per year:</v>
      </c>
      <c r="B14">
        <f>S0_KRBS_measures_CMIP5_2070!B14</f>
        <v>186.2903</v>
      </c>
      <c r="C14">
        <f>S1_KRBS_measures_CMIP5_2070!B14</f>
        <v>165.2903</v>
      </c>
      <c r="D14">
        <f>S2_KRBS_measures_CMIP5_2070!B14</f>
        <v>172.16130000000001</v>
      </c>
      <c r="E14">
        <f>S3_KRBS_measures_CMIP5_2070!B14</f>
        <v>137.8065</v>
      </c>
      <c r="F14">
        <f>S4_KRBS_measures_CMIP5_2070!B14</f>
        <v>142.96770000000001</v>
      </c>
      <c r="G14">
        <f>S5_KRBS_measures_CMIP5_2070!B14</f>
        <v>158.06450000000001</v>
      </c>
      <c r="H14" t="str">
        <f>S0_KRBS_measures_CMIP5_2070!C14</f>
        <v xml:space="preserve">         days</v>
      </c>
    </row>
    <row r="15" spans="1:8" x14ac:dyDescent="0.25">
      <c r="A15" t="str">
        <f>S0_KRBS_measures_CMIP5_2070!A15</f>
        <v>KenoReach Mean Ann Fishing Days:</v>
      </c>
      <c r="B15">
        <f>S0_KRBS_measures_CMIP5_2070!B15</f>
        <v>249.87100000000001</v>
      </c>
      <c r="C15">
        <f>S1_KRBS_measures_CMIP5_2070!B15</f>
        <v>263.77420000000001</v>
      </c>
      <c r="D15">
        <f>S2_KRBS_measures_CMIP5_2070!B15</f>
        <v>217.0968</v>
      </c>
      <c r="E15">
        <f>S3_KRBS_measures_CMIP5_2070!B15</f>
        <v>273.45159999999998</v>
      </c>
      <c r="F15">
        <f>S4_KRBS_measures_CMIP5_2070!B15</f>
        <v>214.83869999999999</v>
      </c>
      <c r="G15">
        <f>S5_KRBS_measures_CMIP5_2070!B15</f>
        <v>238.35480000000001</v>
      </c>
      <c r="H15" t="str">
        <f>S0_KRBS_measures_CMIP5_2070!C15</f>
        <v xml:space="preserve">         days</v>
      </c>
    </row>
    <row r="16" spans="1:8" x14ac:dyDescent="0.25">
      <c r="A16" t="str">
        <f>S0_KRBS_measures_CMIP5_2070!A16</f>
        <v>BoyleReach Mean Ann Fishing Days:</v>
      </c>
      <c r="B16">
        <f>S0_KRBS_measures_CMIP5_2070!B16</f>
        <v>168.1935</v>
      </c>
      <c r="C16">
        <f>S1_KRBS_measures_CMIP5_2070!B16</f>
        <v>169.1935</v>
      </c>
      <c r="D16">
        <f>S2_KRBS_measures_CMIP5_2070!B16</f>
        <v>121.8387</v>
      </c>
      <c r="E16">
        <f>S3_KRBS_measures_CMIP5_2070!B16</f>
        <v>194.64519999999999</v>
      </c>
      <c r="F16">
        <f>S4_KRBS_measures_CMIP5_2070!B16</f>
        <v>139</v>
      </c>
      <c r="G16">
        <f>S5_KRBS_measures_CMIP5_2070!B16</f>
        <v>151.12899999999999</v>
      </c>
      <c r="H16" t="str">
        <f>S0_KRBS_measures_CMIP5_2070!C16</f>
        <v xml:space="preserve">         days</v>
      </c>
    </row>
    <row r="17" spans="1:8" x14ac:dyDescent="0.25">
      <c r="A17" t="str">
        <f>S0_KRBS_measures_CMIP5_2070!A17</f>
        <v>HellsCornerReach Mean Ann Fishing Days:</v>
      </c>
      <c r="B17">
        <f>S0_KRBS_measures_CMIP5_2070!B17</f>
        <v>192.25810000000001</v>
      </c>
      <c r="C17">
        <f>S1_KRBS_measures_CMIP5_2070!B17</f>
        <v>216.93549999999999</v>
      </c>
      <c r="D17">
        <f>S2_KRBS_measures_CMIP5_2070!B17</f>
        <v>210.77420000000001</v>
      </c>
      <c r="E17">
        <f>S3_KRBS_measures_CMIP5_2070!B17</f>
        <v>239.83869999999999</v>
      </c>
      <c r="F17">
        <f>S4_KRBS_measures_CMIP5_2070!B17</f>
        <v>230.96770000000001</v>
      </c>
      <c r="G17">
        <f>S5_KRBS_measures_CMIP5_2070!B17</f>
        <v>219.25810000000001</v>
      </c>
      <c r="H17" t="str">
        <f>S0_KRBS_measures_CMIP5_2070!C17</f>
        <v xml:space="preserve">         days</v>
      </c>
    </row>
    <row r="18" spans="1:8" x14ac:dyDescent="0.25">
      <c r="A18" t="str">
        <f>S0_KRBS_measures_CMIP5_2070!A18</f>
        <v>IGScottReach Mean Ann Fishing Days:</v>
      </c>
      <c r="B18">
        <f>S0_KRBS_measures_CMIP5_2070!B18</f>
        <v>257.35480000000001</v>
      </c>
      <c r="C18">
        <f>S1_KRBS_measures_CMIP5_2070!B18</f>
        <v>269.67739999999998</v>
      </c>
      <c r="D18">
        <f>S2_KRBS_measures_CMIP5_2070!B18</f>
        <v>248.7097</v>
      </c>
      <c r="E18">
        <f>S3_KRBS_measures_CMIP5_2070!B18</f>
        <v>275.7097</v>
      </c>
      <c r="F18">
        <f>S4_KRBS_measures_CMIP5_2070!B18</f>
        <v>257</v>
      </c>
      <c r="G18">
        <f>S5_KRBS_measures_CMIP5_2070!B18</f>
        <v>261.93549999999999</v>
      </c>
      <c r="H18" t="str">
        <f>S0_KRBS_measures_CMIP5_2070!C18</f>
        <v xml:space="preserve">         days</v>
      </c>
    </row>
    <row r="19" spans="1:8" x14ac:dyDescent="0.25">
      <c r="A19" t="str">
        <f>S0_KRBS_measures_CMIP5_2070!A19</f>
        <v>ScottSalmonReach Mean Ann Fishing Days:</v>
      </c>
      <c r="B19">
        <f>S0_KRBS_measures_CMIP5_2070!B19</f>
        <v>179.16130000000001</v>
      </c>
      <c r="C19">
        <f>S1_KRBS_measures_CMIP5_2070!B19</f>
        <v>202.54839999999999</v>
      </c>
      <c r="D19">
        <f>S2_KRBS_measures_CMIP5_2070!B19</f>
        <v>172.6129</v>
      </c>
      <c r="E19">
        <f>S3_KRBS_measures_CMIP5_2070!B19</f>
        <v>214.1935</v>
      </c>
      <c r="F19">
        <f>S4_KRBS_measures_CMIP5_2070!B19</f>
        <v>192.4194</v>
      </c>
      <c r="G19">
        <f>S5_KRBS_measures_CMIP5_2070!B19</f>
        <v>189.87100000000001</v>
      </c>
      <c r="H19" t="str">
        <f>S0_KRBS_measures_CMIP5_2070!C19</f>
        <v xml:space="preserve">         days</v>
      </c>
    </row>
    <row r="20" spans="1:8" x14ac:dyDescent="0.25">
      <c r="A20" t="str">
        <f>S0_KRBS_measures_CMIP5_2070!A20</f>
        <v>SalmonTrinityReach Mean Ann Fishing Days:</v>
      </c>
      <c r="B20">
        <f>S0_KRBS_measures_CMIP5_2070!B20</f>
        <v>206.06450000000001</v>
      </c>
      <c r="C20">
        <f>S1_KRBS_measures_CMIP5_2070!B20</f>
        <v>233.6129</v>
      </c>
      <c r="D20">
        <f>S2_KRBS_measures_CMIP5_2070!B20</f>
        <v>199.8065</v>
      </c>
      <c r="E20">
        <f>S3_KRBS_measures_CMIP5_2070!B20</f>
        <v>242.48390000000001</v>
      </c>
      <c r="F20">
        <f>S4_KRBS_measures_CMIP5_2070!B20</f>
        <v>216.4194</v>
      </c>
      <c r="G20">
        <f>S5_KRBS_measures_CMIP5_2070!B20</f>
        <v>216.16130000000001</v>
      </c>
      <c r="H20" t="str">
        <f>S0_KRBS_measures_CMIP5_2070!C20</f>
        <v xml:space="preserve">         days</v>
      </c>
    </row>
    <row r="21" spans="1:8" x14ac:dyDescent="0.25">
      <c r="A21" t="str">
        <f>S0_KRBS_measures_CMIP5_2070!A21</f>
        <v>TrinityOceanReach Mean Ann Fishing Days:</v>
      </c>
      <c r="B21">
        <f>S0_KRBS_measures_CMIP5_2070!B21</f>
        <v>243.74189999999999</v>
      </c>
      <c r="C21">
        <f>S1_KRBS_measures_CMIP5_2070!B21</f>
        <v>261.67739999999998</v>
      </c>
      <c r="D21">
        <f>S2_KRBS_measures_CMIP5_2070!B21</f>
        <v>226.3871</v>
      </c>
      <c r="E21">
        <f>S3_KRBS_measures_CMIP5_2070!B21</f>
        <v>271.22579999999999</v>
      </c>
      <c r="F21">
        <f>S4_KRBS_measures_CMIP5_2070!B21</f>
        <v>242.1935</v>
      </c>
      <c r="G21">
        <f>S5_KRBS_measures_CMIP5_2070!B21</f>
        <v>243.22579999999999</v>
      </c>
      <c r="H21" t="str">
        <f>S0_KRBS_measures_CMIP5_2070!C21</f>
        <v xml:space="preserve">         days</v>
      </c>
    </row>
    <row r="22" spans="1:8" x14ac:dyDescent="0.25">
      <c r="A22" t="str">
        <f>S0_KRBS_measures_CMIP5_2070!A22</f>
        <v>KenoReach Mean Ann Boating Days:</v>
      </c>
      <c r="B22">
        <f>S0_KRBS_measures_CMIP5_2070!B22</f>
        <v>149.8065</v>
      </c>
      <c r="C22">
        <f>S1_KRBS_measures_CMIP5_2070!B22</f>
        <v>137.48390000000001</v>
      </c>
      <c r="D22">
        <f>S2_KRBS_measures_CMIP5_2070!B22</f>
        <v>179.3871</v>
      </c>
      <c r="E22">
        <f>S3_KRBS_measures_CMIP5_2070!B22</f>
        <v>116.6129</v>
      </c>
      <c r="F22">
        <f>S4_KRBS_measures_CMIP5_2070!B22</f>
        <v>158.0968</v>
      </c>
      <c r="G22">
        <f>S5_KRBS_measures_CMIP5_2070!B22</f>
        <v>151.9032</v>
      </c>
      <c r="H22" t="str">
        <f>S0_KRBS_measures_CMIP5_2070!C22</f>
        <v xml:space="preserve">         days</v>
      </c>
    </row>
    <row r="23" spans="1:8" x14ac:dyDescent="0.25">
      <c r="A23" t="str">
        <f>S0_KRBS_measures_CMIP5_2070!A23</f>
        <v>BoyleReach Mean Ann Boating Days:</v>
      </c>
      <c r="B23">
        <f>S0_KRBS_measures_CMIP5_2070!B23</f>
        <v>50.580599999999997</v>
      </c>
      <c r="C23">
        <f>S1_KRBS_measures_CMIP5_2070!B23</f>
        <v>47.354799999999997</v>
      </c>
      <c r="D23">
        <f>S2_KRBS_measures_CMIP5_2070!B23</f>
        <v>58.032299999999999</v>
      </c>
      <c r="E23">
        <f>S3_KRBS_measures_CMIP5_2070!B23</f>
        <v>45.935499999999998</v>
      </c>
      <c r="F23">
        <f>S4_KRBS_measures_CMIP5_2070!B23</f>
        <v>58.7742</v>
      </c>
      <c r="G23">
        <f>S5_KRBS_measures_CMIP5_2070!B23</f>
        <v>51.516100000000002</v>
      </c>
      <c r="H23" t="str">
        <f>S0_KRBS_measures_CMIP5_2070!C23</f>
        <v xml:space="preserve">         days</v>
      </c>
    </row>
    <row r="24" spans="1:8" x14ac:dyDescent="0.25">
      <c r="A24" t="s">
        <v>56</v>
      </c>
      <c r="B24">
        <f>S0_KRBS_measures_CMIP5_2070!B24</f>
        <v>250.06450000000001</v>
      </c>
      <c r="C24">
        <f>S1_KRBS_measures_CMIP5_2070!B24</f>
        <v>227.4194</v>
      </c>
      <c r="D24">
        <f>S2_KRBS_measures_CMIP5_2070!B24</f>
        <v>209.87100000000001</v>
      </c>
      <c r="E24">
        <f>S3_KRBS_measures_CMIP5_2070!B24</f>
        <v>212.16130000000001</v>
      </c>
      <c r="F24">
        <f>S4_KRBS_measures_CMIP5_2070!B24</f>
        <v>180.12899999999999</v>
      </c>
      <c r="G24">
        <f>S5_KRBS_measures_CMIP5_2070!B24</f>
        <v>209.0968</v>
      </c>
      <c r="H24" t="str">
        <f>S0_KRBS_measures_CMIP5_2070!C24</f>
        <v xml:space="preserve">         days</v>
      </c>
    </row>
    <row r="25" spans="1:8" x14ac:dyDescent="0.25">
      <c r="A25" t="str">
        <f>S0_KRBS_measures_CMIP5_2070!A25</f>
        <v>IGScottReach Mean Ann Boating Days:</v>
      </c>
      <c r="B25">
        <f>S0_KRBS_measures_CMIP5_2070!B25</f>
        <v>257.35480000000001</v>
      </c>
      <c r="C25">
        <f>S1_KRBS_measures_CMIP5_2070!B25</f>
        <v>269.67739999999998</v>
      </c>
      <c r="D25">
        <f>S2_KRBS_measures_CMIP5_2070!B25</f>
        <v>248.7097</v>
      </c>
      <c r="E25">
        <f>S3_KRBS_measures_CMIP5_2070!B25</f>
        <v>275.7097</v>
      </c>
      <c r="F25">
        <f>S4_KRBS_measures_CMIP5_2070!B25</f>
        <v>257</v>
      </c>
      <c r="G25">
        <f>S5_KRBS_measures_CMIP5_2070!B25</f>
        <v>261.93549999999999</v>
      </c>
      <c r="H25" t="str">
        <f>S0_KRBS_measures_CMIP5_2070!C25</f>
        <v xml:space="preserve">         days</v>
      </c>
    </row>
    <row r="26" spans="1:8" x14ac:dyDescent="0.25">
      <c r="A26" t="str">
        <f>S0_KRBS_measures_CMIP5_2070!A26</f>
        <v>ScottSalmonReach Mean Ann Boating Days:</v>
      </c>
      <c r="B26">
        <f>S0_KRBS_measures_CMIP5_2070!B26</f>
        <v>238.9032</v>
      </c>
      <c r="C26">
        <f>S1_KRBS_measures_CMIP5_2070!B26</f>
        <v>251.83869999999999</v>
      </c>
      <c r="D26">
        <f>S2_KRBS_measures_CMIP5_2070!B26</f>
        <v>221.77420000000001</v>
      </c>
      <c r="E26">
        <f>S3_KRBS_measures_CMIP5_2070!B26</f>
        <v>258.06450000000001</v>
      </c>
      <c r="F26">
        <f>S4_KRBS_measures_CMIP5_2070!B26</f>
        <v>232.48390000000001</v>
      </c>
      <c r="G26">
        <f>S5_KRBS_measures_CMIP5_2070!B26</f>
        <v>236.4194</v>
      </c>
      <c r="H26" t="str">
        <f>S0_KRBS_measures_CMIP5_2070!C26</f>
        <v xml:space="preserve">         days</v>
      </c>
    </row>
    <row r="27" spans="1:8" x14ac:dyDescent="0.25">
      <c r="A27" t="str">
        <f>S0_KRBS_measures_CMIP5_2070!A27</f>
        <v>SalmonTrinityReach Mean Ann Boating Days:</v>
      </c>
      <c r="B27">
        <f>S0_KRBS_measures_CMIP5_2070!B27</f>
        <v>206.06450000000001</v>
      </c>
      <c r="C27">
        <f>S1_KRBS_measures_CMIP5_2070!B27</f>
        <v>233.6129</v>
      </c>
      <c r="D27">
        <f>S2_KRBS_measures_CMIP5_2070!B27</f>
        <v>199.8065</v>
      </c>
      <c r="E27">
        <f>S3_KRBS_measures_CMIP5_2070!B27</f>
        <v>242.48390000000001</v>
      </c>
      <c r="F27">
        <f>S4_KRBS_measures_CMIP5_2070!B27</f>
        <v>216.4194</v>
      </c>
      <c r="G27">
        <f>S5_KRBS_measures_CMIP5_2070!B27</f>
        <v>216.16130000000001</v>
      </c>
      <c r="H27" t="str">
        <f>S0_KRBS_measures_CMIP5_2070!C27</f>
        <v xml:space="preserve">         days</v>
      </c>
    </row>
    <row r="28" spans="1:8" x14ac:dyDescent="0.25">
      <c r="A28" t="str">
        <f>S0_KRBS_measures_CMIP5_2070!A28</f>
        <v>TrinityOceanReach Mean Ann Boating Days:</v>
      </c>
      <c r="B28">
        <f>S0_KRBS_measures_CMIP5_2070!B28</f>
        <v>243.74189999999999</v>
      </c>
      <c r="C28">
        <f>S1_KRBS_measures_CMIP5_2070!B28</f>
        <v>261.67739999999998</v>
      </c>
      <c r="D28">
        <f>S2_KRBS_measures_CMIP5_2070!B28</f>
        <v>226.3871</v>
      </c>
      <c r="E28">
        <f>S3_KRBS_measures_CMIP5_2070!B28</f>
        <v>271.22579999999999</v>
      </c>
      <c r="F28">
        <f>S4_KRBS_measures_CMIP5_2070!B28</f>
        <v>242.1935</v>
      </c>
      <c r="G28">
        <f>S5_KRBS_measures_CMIP5_2070!B28</f>
        <v>243.22579999999999</v>
      </c>
      <c r="H28" t="str">
        <f>S0_KRBS_measures_CMIP5_2070!C28</f>
        <v xml:space="preserve">         days</v>
      </c>
    </row>
    <row r="29" spans="1:8" x14ac:dyDescent="0.25">
      <c r="A29" t="str">
        <f>S0_KRBS_measures_CMIP5_2070!A29</f>
        <v>Mean Percent Full Supply (Apr-Sep):</v>
      </c>
      <c r="B29">
        <f>S0_KRBS_measures_CMIP5_2070!B29</f>
        <v>91.310199999999995</v>
      </c>
      <c r="C29">
        <f>S1_KRBS_measures_CMIP5_2070!B29</f>
        <v>87.106800000000007</v>
      </c>
      <c r="D29">
        <f>S2_KRBS_measures_CMIP5_2070!B29</f>
        <v>96.093800000000002</v>
      </c>
      <c r="E29">
        <f>S3_KRBS_measures_CMIP5_2070!B29</f>
        <v>82.57</v>
      </c>
      <c r="F29">
        <f>S4_KRBS_measures_CMIP5_2070!B29</f>
        <v>94.383300000000006</v>
      </c>
      <c r="G29">
        <f>S5_KRBS_measures_CMIP5_2070!B29</f>
        <v>92.581699999999998</v>
      </c>
      <c r="H29" t="str">
        <f>S0_KRBS_measures_CMIP5_2070!C29</f>
        <v xml:space="preserve">            %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70.502899999999997</v>
      </c>
      <c r="C3" t="s">
        <v>5</v>
      </c>
    </row>
    <row r="4" spans="1:3" x14ac:dyDescent="0.25">
      <c r="A4" t="s">
        <v>6</v>
      </c>
      <c r="B4">
        <v>56.876899999999999</v>
      </c>
      <c r="C4" t="s">
        <v>5</v>
      </c>
    </row>
    <row r="5" spans="1:3" x14ac:dyDescent="0.25">
      <c r="A5" t="s">
        <v>7</v>
      </c>
      <c r="B5">
        <v>26.5243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96.422399999999996</v>
      </c>
      <c r="C7" t="s">
        <v>5</v>
      </c>
    </row>
    <row r="8" spans="1:3" x14ac:dyDescent="0.25">
      <c r="A8" t="s">
        <v>11</v>
      </c>
      <c r="B8">
        <v>26331.060600000001</v>
      </c>
      <c r="C8" t="s">
        <v>12</v>
      </c>
    </row>
    <row r="9" spans="1:3" x14ac:dyDescent="0.25">
      <c r="A9" t="s">
        <v>13</v>
      </c>
      <c r="B9">
        <v>136168.51759999999</v>
      </c>
      <c r="C9" t="s">
        <v>14</v>
      </c>
    </row>
    <row r="10" spans="1:3" x14ac:dyDescent="0.25">
      <c r="A10" t="s">
        <v>15</v>
      </c>
      <c r="B10">
        <v>231845.56570000001</v>
      </c>
      <c r="C10" t="s">
        <v>14</v>
      </c>
    </row>
    <row r="11" spans="1:3" x14ac:dyDescent="0.25">
      <c r="A11" t="s">
        <v>16</v>
      </c>
      <c r="B11">
        <v>655186.55539999995</v>
      </c>
      <c r="C11" t="s">
        <v>14</v>
      </c>
    </row>
    <row r="12" spans="1:3" x14ac:dyDescent="0.25">
      <c r="A12" t="s">
        <v>17</v>
      </c>
      <c r="B12">
        <v>40.483899999999998</v>
      </c>
      <c r="C12" t="s">
        <v>18</v>
      </c>
    </row>
    <row r="13" spans="1:3" x14ac:dyDescent="0.25">
      <c r="A13" t="s">
        <v>19</v>
      </c>
      <c r="B13">
        <v>54.903199999999998</v>
      </c>
      <c r="C13" t="s">
        <v>18</v>
      </c>
    </row>
    <row r="14" spans="1:3" x14ac:dyDescent="0.25">
      <c r="A14" t="s">
        <v>20</v>
      </c>
      <c r="B14">
        <v>186.2903</v>
      </c>
      <c r="C14" t="s">
        <v>18</v>
      </c>
    </row>
    <row r="15" spans="1:3" x14ac:dyDescent="0.25">
      <c r="A15" t="s">
        <v>21</v>
      </c>
      <c r="B15">
        <v>249.87100000000001</v>
      </c>
      <c r="C15" t="s">
        <v>18</v>
      </c>
    </row>
    <row r="16" spans="1:3" x14ac:dyDescent="0.25">
      <c r="A16" t="s">
        <v>22</v>
      </c>
      <c r="B16">
        <v>168.1935</v>
      </c>
      <c r="C16" t="s">
        <v>18</v>
      </c>
    </row>
    <row r="17" spans="1:3" x14ac:dyDescent="0.25">
      <c r="A17" t="s">
        <v>23</v>
      </c>
      <c r="B17">
        <v>192.25810000000001</v>
      </c>
      <c r="C17" t="s">
        <v>18</v>
      </c>
    </row>
    <row r="18" spans="1:3" x14ac:dyDescent="0.25">
      <c r="A18" t="s">
        <v>24</v>
      </c>
      <c r="B18">
        <v>257.35480000000001</v>
      </c>
      <c r="C18" t="s">
        <v>18</v>
      </c>
    </row>
    <row r="19" spans="1:3" x14ac:dyDescent="0.25">
      <c r="A19" t="s">
        <v>25</v>
      </c>
      <c r="B19">
        <v>179.16130000000001</v>
      </c>
      <c r="C19" t="s">
        <v>18</v>
      </c>
    </row>
    <row r="20" spans="1:3" x14ac:dyDescent="0.25">
      <c r="A20" t="s">
        <v>26</v>
      </c>
      <c r="B20">
        <v>206.06450000000001</v>
      </c>
      <c r="C20" t="s">
        <v>18</v>
      </c>
    </row>
    <row r="21" spans="1:3" x14ac:dyDescent="0.25">
      <c r="A21" t="s">
        <v>27</v>
      </c>
      <c r="B21">
        <v>243.74189999999999</v>
      </c>
      <c r="C21" t="s">
        <v>18</v>
      </c>
    </row>
    <row r="22" spans="1:3" x14ac:dyDescent="0.25">
      <c r="A22" t="s">
        <v>28</v>
      </c>
      <c r="B22">
        <v>149.8065</v>
      </c>
      <c r="C22" t="s">
        <v>18</v>
      </c>
    </row>
    <row r="23" spans="1:3" x14ac:dyDescent="0.25">
      <c r="A23" t="s">
        <v>29</v>
      </c>
      <c r="B23">
        <v>50.580599999999997</v>
      </c>
      <c r="C23" t="s">
        <v>18</v>
      </c>
    </row>
    <row r="24" spans="1:3" x14ac:dyDescent="0.25">
      <c r="A24" t="s">
        <v>30</v>
      </c>
      <c r="B24">
        <v>250.06450000000001</v>
      </c>
      <c r="C24" t="s">
        <v>18</v>
      </c>
    </row>
    <row r="25" spans="1:3" x14ac:dyDescent="0.25">
      <c r="A25" t="s">
        <v>31</v>
      </c>
      <c r="B25">
        <v>257.35480000000001</v>
      </c>
      <c r="C25" t="s">
        <v>18</v>
      </c>
    </row>
    <row r="26" spans="1:3" x14ac:dyDescent="0.25">
      <c r="A26" t="s">
        <v>32</v>
      </c>
      <c r="B26">
        <v>238.9032</v>
      </c>
      <c r="C26" t="s">
        <v>18</v>
      </c>
    </row>
    <row r="27" spans="1:3" x14ac:dyDescent="0.25">
      <c r="A27" t="s">
        <v>33</v>
      </c>
      <c r="B27">
        <v>206.06450000000001</v>
      </c>
      <c r="C27" t="s">
        <v>18</v>
      </c>
    </row>
    <row r="28" spans="1:3" x14ac:dyDescent="0.25">
      <c r="A28" t="s">
        <v>34</v>
      </c>
      <c r="B28">
        <v>243.74189999999999</v>
      </c>
      <c r="C28" t="s">
        <v>18</v>
      </c>
    </row>
    <row r="29" spans="1:3" x14ac:dyDescent="0.25">
      <c r="A29" t="s">
        <v>35</v>
      </c>
      <c r="B29">
        <v>91.310199999999995</v>
      </c>
      <c r="C2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64.844399999999993</v>
      </c>
      <c r="C3" t="s">
        <v>5</v>
      </c>
    </row>
    <row r="4" spans="1:3" x14ac:dyDescent="0.25">
      <c r="A4" t="s">
        <v>6</v>
      </c>
      <c r="B4">
        <v>53.098500000000001</v>
      </c>
      <c r="C4" t="s">
        <v>5</v>
      </c>
    </row>
    <row r="5" spans="1:3" x14ac:dyDescent="0.25">
      <c r="A5" t="s">
        <v>7</v>
      </c>
      <c r="B5">
        <v>19.4864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97.298500000000004</v>
      </c>
      <c r="C7" t="s">
        <v>5</v>
      </c>
    </row>
    <row r="8" spans="1:3" x14ac:dyDescent="0.25">
      <c r="A8" t="s">
        <v>11</v>
      </c>
      <c r="B8">
        <v>25319.274000000001</v>
      </c>
      <c r="C8" t="s">
        <v>12</v>
      </c>
    </row>
    <row r="9" spans="1:3" x14ac:dyDescent="0.25">
      <c r="A9" t="s">
        <v>13</v>
      </c>
      <c r="B9">
        <v>192352.31289999999</v>
      </c>
      <c r="C9" t="s">
        <v>14</v>
      </c>
    </row>
    <row r="10" spans="1:3" x14ac:dyDescent="0.25">
      <c r="A10" t="s">
        <v>15</v>
      </c>
      <c r="B10">
        <v>309856.32679999998</v>
      </c>
      <c r="C10" t="s">
        <v>14</v>
      </c>
    </row>
    <row r="11" spans="1:3" x14ac:dyDescent="0.25">
      <c r="A11" t="s">
        <v>16</v>
      </c>
      <c r="B11">
        <v>686530.03630000004</v>
      </c>
      <c r="C11" t="s">
        <v>14</v>
      </c>
    </row>
    <row r="12" spans="1:3" x14ac:dyDescent="0.25">
      <c r="A12" t="s">
        <v>17</v>
      </c>
      <c r="B12">
        <v>40.1935</v>
      </c>
      <c r="C12" t="s">
        <v>18</v>
      </c>
    </row>
    <row r="13" spans="1:3" x14ac:dyDescent="0.25">
      <c r="A13" t="s">
        <v>19</v>
      </c>
      <c r="B13">
        <v>52.612900000000003</v>
      </c>
      <c r="C13" t="s">
        <v>18</v>
      </c>
    </row>
    <row r="14" spans="1:3" x14ac:dyDescent="0.25">
      <c r="A14" t="s">
        <v>20</v>
      </c>
      <c r="B14">
        <v>165.2903</v>
      </c>
      <c r="C14" t="s">
        <v>18</v>
      </c>
    </row>
    <row r="15" spans="1:3" x14ac:dyDescent="0.25">
      <c r="A15" t="s">
        <v>21</v>
      </c>
      <c r="B15">
        <v>263.77420000000001</v>
      </c>
      <c r="C15" t="s">
        <v>18</v>
      </c>
    </row>
    <row r="16" spans="1:3" x14ac:dyDescent="0.25">
      <c r="A16" t="s">
        <v>22</v>
      </c>
      <c r="B16">
        <v>169.1935</v>
      </c>
      <c r="C16" t="s">
        <v>18</v>
      </c>
    </row>
    <row r="17" spans="1:3" x14ac:dyDescent="0.25">
      <c r="A17" t="s">
        <v>23</v>
      </c>
      <c r="B17">
        <v>216.93549999999999</v>
      </c>
      <c r="C17" t="s">
        <v>18</v>
      </c>
    </row>
    <row r="18" spans="1:3" x14ac:dyDescent="0.25">
      <c r="A18" t="s">
        <v>24</v>
      </c>
      <c r="B18">
        <v>269.67739999999998</v>
      </c>
      <c r="C18" t="s">
        <v>18</v>
      </c>
    </row>
    <row r="19" spans="1:3" x14ac:dyDescent="0.25">
      <c r="A19" t="s">
        <v>25</v>
      </c>
      <c r="B19">
        <v>202.54839999999999</v>
      </c>
      <c r="C19" t="s">
        <v>18</v>
      </c>
    </row>
    <row r="20" spans="1:3" x14ac:dyDescent="0.25">
      <c r="A20" t="s">
        <v>26</v>
      </c>
      <c r="B20">
        <v>233.6129</v>
      </c>
      <c r="C20" t="s">
        <v>18</v>
      </c>
    </row>
    <row r="21" spans="1:3" x14ac:dyDescent="0.25">
      <c r="A21" t="s">
        <v>27</v>
      </c>
      <c r="B21">
        <v>261.67739999999998</v>
      </c>
      <c r="C21" t="s">
        <v>18</v>
      </c>
    </row>
    <row r="22" spans="1:3" x14ac:dyDescent="0.25">
      <c r="A22" t="s">
        <v>28</v>
      </c>
      <c r="B22">
        <v>137.48390000000001</v>
      </c>
      <c r="C22" t="s">
        <v>18</v>
      </c>
    </row>
    <row r="23" spans="1:3" x14ac:dyDescent="0.25">
      <c r="A23" t="s">
        <v>29</v>
      </c>
      <c r="B23">
        <v>47.354799999999997</v>
      </c>
      <c r="C23" t="s">
        <v>18</v>
      </c>
    </row>
    <row r="24" spans="1:3" x14ac:dyDescent="0.25">
      <c r="A24" t="s">
        <v>30</v>
      </c>
      <c r="B24">
        <v>227.4194</v>
      </c>
      <c r="C24" t="s">
        <v>18</v>
      </c>
    </row>
    <row r="25" spans="1:3" x14ac:dyDescent="0.25">
      <c r="A25" t="s">
        <v>31</v>
      </c>
      <c r="B25">
        <v>269.67739999999998</v>
      </c>
      <c r="C25" t="s">
        <v>18</v>
      </c>
    </row>
    <row r="26" spans="1:3" x14ac:dyDescent="0.25">
      <c r="A26" t="s">
        <v>32</v>
      </c>
      <c r="B26">
        <v>251.83869999999999</v>
      </c>
      <c r="C26" t="s">
        <v>18</v>
      </c>
    </row>
    <row r="27" spans="1:3" x14ac:dyDescent="0.25">
      <c r="A27" t="s">
        <v>33</v>
      </c>
      <c r="B27">
        <v>233.6129</v>
      </c>
      <c r="C27" t="s">
        <v>18</v>
      </c>
    </row>
    <row r="28" spans="1:3" x14ac:dyDescent="0.25">
      <c r="A28" t="s">
        <v>34</v>
      </c>
      <c r="B28">
        <v>261.67739999999998</v>
      </c>
      <c r="C28" t="s">
        <v>18</v>
      </c>
    </row>
    <row r="29" spans="1:3" x14ac:dyDescent="0.25">
      <c r="A29" t="s">
        <v>35</v>
      </c>
      <c r="B29">
        <v>87.106800000000007</v>
      </c>
      <c r="C2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74.335999999999999</v>
      </c>
      <c r="C3" t="s">
        <v>5</v>
      </c>
    </row>
    <row r="4" spans="1:3" x14ac:dyDescent="0.25">
      <c r="A4" t="s">
        <v>6</v>
      </c>
      <c r="B4">
        <v>65.328100000000006</v>
      </c>
      <c r="C4" t="s">
        <v>5</v>
      </c>
    </row>
    <row r="5" spans="1:3" x14ac:dyDescent="0.25">
      <c r="A5" t="s">
        <v>7</v>
      </c>
      <c r="B5">
        <v>17.968599999999999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99.954400000000007</v>
      </c>
      <c r="C7" t="s">
        <v>5</v>
      </c>
    </row>
    <row r="8" spans="1:3" x14ac:dyDescent="0.25">
      <c r="A8" t="s">
        <v>11</v>
      </c>
      <c r="B8">
        <v>28599.5036</v>
      </c>
      <c r="C8" t="s">
        <v>12</v>
      </c>
    </row>
    <row r="9" spans="1:3" x14ac:dyDescent="0.25">
      <c r="A9" t="s">
        <v>13</v>
      </c>
      <c r="B9">
        <v>412497.93859999999</v>
      </c>
      <c r="C9" t="s">
        <v>14</v>
      </c>
    </row>
    <row r="10" spans="1:3" x14ac:dyDescent="0.25">
      <c r="A10" t="s">
        <v>15</v>
      </c>
      <c r="B10">
        <v>613909.93030000001</v>
      </c>
      <c r="C10" t="s">
        <v>14</v>
      </c>
    </row>
    <row r="11" spans="1:3" x14ac:dyDescent="0.25">
      <c r="A11" t="s">
        <v>16</v>
      </c>
      <c r="B11">
        <v>1096943.629</v>
      </c>
      <c r="C11" t="s">
        <v>14</v>
      </c>
    </row>
    <row r="12" spans="1:3" x14ac:dyDescent="0.25">
      <c r="A12" t="s">
        <v>17</v>
      </c>
      <c r="B12">
        <v>66</v>
      </c>
      <c r="C12" t="s">
        <v>18</v>
      </c>
    </row>
    <row r="13" spans="1:3" x14ac:dyDescent="0.25">
      <c r="A13" t="s">
        <v>19</v>
      </c>
      <c r="B13">
        <v>72.8065</v>
      </c>
      <c r="C13" t="s">
        <v>18</v>
      </c>
    </row>
    <row r="14" spans="1:3" x14ac:dyDescent="0.25">
      <c r="A14" t="s">
        <v>20</v>
      </c>
      <c r="B14">
        <v>172.16130000000001</v>
      </c>
      <c r="C14" t="s">
        <v>18</v>
      </c>
    </row>
    <row r="15" spans="1:3" x14ac:dyDescent="0.25">
      <c r="A15" t="s">
        <v>21</v>
      </c>
      <c r="B15">
        <v>217.0968</v>
      </c>
      <c r="C15" t="s">
        <v>18</v>
      </c>
    </row>
    <row r="16" spans="1:3" x14ac:dyDescent="0.25">
      <c r="A16" t="s">
        <v>22</v>
      </c>
      <c r="B16">
        <v>121.8387</v>
      </c>
      <c r="C16" t="s">
        <v>18</v>
      </c>
    </row>
    <row r="17" spans="1:3" x14ac:dyDescent="0.25">
      <c r="A17" t="s">
        <v>23</v>
      </c>
      <c r="B17">
        <v>210.77420000000001</v>
      </c>
      <c r="C17" t="s">
        <v>18</v>
      </c>
    </row>
    <row r="18" spans="1:3" x14ac:dyDescent="0.25">
      <c r="A18" t="s">
        <v>24</v>
      </c>
      <c r="B18">
        <v>248.7097</v>
      </c>
      <c r="C18" t="s">
        <v>18</v>
      </c>
    </row>
    <row r="19" spans="1:3" x14ac:dyDescent="0.25">
      <c r="A19" t="s">
        <v>25</v>
      </c>
      <c r="B19">
        <v>172.6129</v>
      </c>
      <c r="C19" t="s">
        <v>18</v>
      </c>
    </row>
    <row r="20" spans="1:3" x14ac:dyDescent="0.25">
      <c r="A20" t="s">
        <v>26</v>
      </c>
      <c r="B20">
        <v>199.8065</v>
      </c>
      <c r="C20" t="s">
        <v>18</v>
      </c>
    </row>
    <row r="21" spans="1:3" x14ac:dyDescent="0.25">
      <c r="A21" t="s">
        <v>27</v>
      </c>
      <c r="B21">
        <v>226.3871</v>
      </c>
      <c r="C21" t="s">
        <v>18</v>
      </c>
    </row>
    <row r="22" spans="1:3" x14ac:dyDescent="0.25">
      <c r="A22" t="s">
        <v>28</v>
      </c>
      <c r="B22">
        <v>179.3871</v>
      </c>
      <c r="C22" t="s">
        <v>18</v>
      </c>
    </row>
    <row r="23" spans="1:3" x14ac:dyDescent="0.25">
      <c r="A23" t="s">
        <v>29</v>
      </c>
      <c r="B23">
        <v>58.032299999999999</v>
      </c>
      <c r="C23" t="s">
        <v>18</v>
      </c>
    </row>
    <row r="24" spans="1:3" x14ac:dyDescent="0.25">
      <c r="A24" t="s">
        <v>30</v>
      </c>
      <c r="B24">
        <v>209.87100000000001</v>
      </c>
      <c r="C24" t="s">
        <v>18</v>
      </c>
    </row>
    <row r="25" spans="1:3" x14ac:dyDescent="0.25">
      <c r="A25" t="s">
        <v>31</v>
      </c>
      <c r="B25">
        <v>248.7097</v>
      </c>
      <c r="C25" t="s">
        <v>18</v>
      </c>
    </row>
    <row r="26" spans="1:3" x14ac:dyDescent="0.25">
      <c r="A26" t="s">
        <v>32</v>
      </c>
      <c r="B26">
        <v>221.77420000000001</v>
      </c>
      <c r="C26" t="s">
        <v>18</v>
      </c>
    </row>
    <row r="27" spans="1:3" x14ac:dyDescent="0.25">
      <c r="A27" t="s">
        <v>33</v>
      </c>
      <c r="B27">
        <v>199.8065</v>
      </c>
      <c r="C27" t="s">
        <v>18</v>
      </c>
    </row>
    <row r="28" spans="1:3" x14ac:dyDescent="0.25">
      <c r="A28" t="s">
        <v>34</v>
      </c>
      <c r="B28">
        <v>226.3871</v>
      </c>
      <c r="C28" t="s">
        <v>18</v>
      </c>
    </row>
    <row r="29" spans="1:3" x14ac:dyDescent="0.25">
      <c r="A29" t="s">
        <v>35</v>
      </c>
      <c r="B29">
        <v>96.093800000000002</v>
      </c>
      <c r="C2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59.021599999999999</v>
      </c>
      <c r="C3" t="s">
        <v>5</v>
      </c>
    </row>
    <row r="4" spans="1:3" x14ac:dyDescent="0.25">
      <c r="A4" t="s">
        <v>6</v>
      </c>
      <c r="B4">
        <v>47.795900000000003</v>
      </c>
      <c r="C4" t="s">
        <v>5</v>
      </c>
    </row>
    <row r="5" spans="1:3" x14ac:dyDescent="0.25">
      <c r="A5" t="s">
        <v>7</v>
      </c>
      <c r="B5">
        <v>10.7445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95.765299999999996</v>
      </c>
      <c r="C7" t="s">
        <v>5</v>
      </c>
    </row>
    <row r="8" spans="1:3" x14ac:dyDescent="0.25">
      <c r="A8" t="s">
        <v>11</v>
      </c>
      <c r="B8">
        <v>23507.547299999998</v>
      </c>
      <c r="C8" t="s">
        <v>12</v>
      </c>
    </row>
    <row r="9" spans="1:3" x14ac:dyDescent="0.25">
      <c r="A9" t="s">
        <v>13</v>
      </c>
      <c r="B9">
        <v>181821.40830000001</v>
      </c>
      <c r="C9" t="s">
        <v>14</v>
      </c>
    </row>
    <row r="10" spans="1:3" x14ac:dyDescent="0.25">
      <c r="A10" t="s">
        <v>15</v>
      </c>
      <c r="B10">
        <v>304369.73190000001</v>
      </c>
      <c r="C10" t="s">
        <v>14</v>
      </c>
    </row>
    <row r="11" spans="1:3" x14ac:dyDescent="0.25">
      <c r="A11" t="s">
        <v>16</v>
      </c>
      <c r="B11">
        <v>623450.78890000004</v>
      </c>
      <c r="C11" t="s">
        <v>14</v>
      </c>
    </row>
    <row r="12" spans="1:3" x14ac:dyDescent="0.25">
      <c r="A12" t="s">
        <v>17</v>
      </c>
      <c r="B12">
        <v>35.935499999999998</v>
      </c>
      <c r="C12" t="s">
        <v>18</v>
      </c>
    </row>
    <row r="13" spans="1:3" x14ac:dyDescent="0.25">
      <c r="A13" t="s">
        <v>19</v>
      </c>
      <c r="B13">
        <v>45.645200000000003</v>
      </c>
      <c r="C13" t="s">
        <v>18</v>
      </c>
    </row>
    <row r="14" spans="1:3" x14ac:dyDescent="0.25">
      <c r="A14" t="s">
        <v>20</v>
      </c>
      <c r="B14">
        <v>137.8065</v>
      </c>
      <c r="C14" t="s">
        <v>18</v>
      </c>
    </row>
    <row r="15" spans="1:3" x14ac:dyDescent="0.25">
      <c r="A15" t="s">
        <v>21</v>
      </c>
      <c r="B15">
        <v>273.45159999999998</v>
      </c>
      <c r="C15" t="s">
        <v>18</v>
      </c>
    </row>
    <row r="16" spans="1:3" x14ac:dyDescent="0.25">
      <c r="A16" t="s">
        <v>22</v>
      </c>
      <c r="B16">
        <v>194.64519999999999</v>
      </c>
      <c r="C16" t="s">
        <v>18</v>
      </c>
    </row>
    <row r="17" spans="1:3" x14ac:dyDescent="0.25">
      <c r="A17" t="s">
        <v>23</v>
      </c>
      <c r="B17">
        <v>239.83869999999999</v>
      </c>
      <c r="C17" t="s">
        <v>18</v>
      </c>
    </row>
    <row r="18" spans="1:3" x14ac:dyDescent="0.25">
      <c r="A18" t="s">
        <v>24</v>
      </c>
      <c r="B18">
        <v>275.7097</v>
      </c>
      <c r="C18" t="s">
        <v>18</v>
      </c>
    </row>
    <row r="19" spans="1:3" x14ac:dyDescent="0.25">
      <c r="A19" t="s">
        <v>25</v>
      </c>
      <c r="B19">
        <v>214.1935</v>
      </c>
      <c r="C19" t="s">
        <v>18</v>
      </c>
    </row>
    <row r="20" spans="1:3" x14ac:dyDescent="0.25">
      <c r="A20" t="s">
        <v>26</v>
      </c>
      <c r="B20">
        <v>242.48390000000001</v>
      </c>
      <c r="C20" t="s">
        <v>18</v>
      </c>
    </row>
    <row r="21" spans="1:3" x14ac:dyDescent="0.25">
      <c r="A21" t="s">
        <v>27</v>
      </c>
      <c r="B21">
        <v>271.22579999999999</v>
      </c>
      <c r="C21" t="s">
        <v>18</v>
      </c>
    </row>
    <row r="22" spans="1:3" x14ac:dyDescent="0.25">
      <c r="A22" t="s">
        <v>28</v>
      </c>
      <c r="B22">
        <v>116.6129</v>
      </c>
      <c r="C22" t="s">
        <v>18</v>
      </c>
    </row>
    <row r="23" spans="1:3" x14ac:dyDescent="0.25">
      <c r="A23" t="s">
        <v>29</v>
      </c>
      <c r="B23">
        <v>45.935499999999998</v>
      </c>
      <c r="C23" t="s">
        <v>18</v>
      </c>
    </row>
    <row r="24" spans="1:3" x14ac:dyDescent="0.25">
      <c r="A24" t="s">
        <v>30</v>
      </c>
      <c r="B24">
        <v>212.16130000000001</v>
      </c>
      <c r="C24" t="s">
        <v>18</v>
      </c>
    </row>
    <row r="25" spans="1:3" x14ac:dyDescent="0.25">
      <c r="A25" t="s">
        <v>31</v>
      </c>
      <c r="B25">
        <v>275.7097</v>
      </c>
      <c r="C25" t="s">
        <v>18</v>
      </c>
    </row>
    <row r="26" spans="1:3" x14ac:dyDescent="0.25">
      <c r="A26" t="s">
        <v>32</v>
      </c>
      <c r="B26">
        <v>258.06450000000001</v>
      </c>
      <c r="C26" t="s">
        <v>18</v>
      </c>
    </row>
    <row r="27" spans="1:3" x14ac:dyDescent="0.25">
      <c r="A27" t="s">
        <v>33</v>
      </c>
      <c r="B27">
        <v>242.48390000000001</v>
      </c>
      <c r="C27" t="s">
        <v>18</v>
      </c>
    </row>
    <row r="28" spans="1:3" x14ac:dyDescent="0.25">
      <c r="A28" t="s">
        <v>34</v>
      </c>
      <c r="B28">
        <v>271.22579999999999</v>
      </c>
      <c r="C28" t="s">
        <v>18</v>
      </c>
    </row>
    <row r="29" spans="1:3" x14ac:dyDescent="0.25">
      <c r="A29" t="s">
        <v>35</v>
      </c>
      <c r="B29">
        <v>82.57</v>
      </c>
      <c r="C29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69.900499999999994</v>
      </c>
      <c r="C3" t="s">
        <v>5</v>
      </c>
    </row>
    <row r="4" spans="1:3" x14ac:dyDescent="0.25">
      <c r="A4" t="s">
        <v>6</v>
      </c>
      <c r="B4">
        <v>56.794699999999999</v>
      </c>
      <c r="C4" t="s">
        <v>5</v>
      </c>
    </row>
    <row r="5" spans="1:3" x14ac:dyDescent="0.25">
      <c r="A5" t="s">
        <v>7</v>
      </c>
      <c r="B5">
        <v>15.5732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99.105599999999995</v>
      </c>
      <c r="C7" t="s">
        <v>5</v>
      </c>
    </row>
    <row r="8" spans="1:3" x14ac:dyDescent="0.25">
      <c r="A8" t="s">
        <v>11</v>
      </c>
      <c r="B8">
        <v>27874.755399999998</v>
      </c>
      <c r="C8" t="s">
        <v>12</v>
      </c>
    </row>
    <row r="9" spans="1:3" x14ac:dyDescent="0.25">
      <c r="A9" t="s">
        <v>13</v>
      </c>
      <c r="B9">
        <v>459389.95110000001</v>
      </c>
      <c r="C9" t="s">
        <v>14</v>
      </c>
    </row>
    <row r="10" spans="1:3" x14ac:dyDescent="0.25">
      <c r="A10" t="s">
        <v>15</v>
      </c>
      <c r="B10">
        <v>666579.36069999996</v>
      </c>
      <c r="C10" t="s">
        <v>14</v>
      </c>
    </row>
    <row r="11" spans="1:3" x14ac:dyDescent="0.25">
      <c r="A11" t="s">
        <v>16</v>
      </c>
      <c r="B11">
        <v>1107489.7546999999</v>
      </c>
      <c r="C11" t="s">
        <v>14</v>
      </c>
    </row>
    <row r="12" spans="1:3" x14ac:dyDescent="0.25">
      <c r="A12" t="s">
        <v>17</v>
      </c>
      <c r="B12">
        <v>66.032300000000006</v>
      </c>
      <c r="C12" t="s">
        <v>18</v>
      </c>
    </row>
    <row r="13" spans="1:3" x14ac:dyDescent="0.25">
      <c r="A13" t="s">
        <v>19</v>
      </c>
      <c r="B13">
        <v>72.483900000000006</v>
      </c>
      <c r="C13" t="s">
        <v>18</v>
      </c>
    </row>
    <row r="14" spans="1:3" x14ac:dyDescent="0.25">
      <c r="A14" t="s">
        <v>20</v>
      </c>
      <c r="B14">
        <v>142.96770000000001</v>
      </c>
      <c r="C14" t="s">
        <v>18</v>
      </c>
    </row>
    <row r="15" spans="1:3" x14ac:dyDescent="0.25">
      <c r="A15" t="s">
        <v>21</v>
      </c>
      <c r="B15">
        <v>214.83869999999999</v>
      </c>
      <c r="C15" t="s">
        <v>18</v>
      </c>
    </row>
    <row r="16" spans="1:3" x14ac:dyDescent="0.25">
      <c r="A16" t="s">
        <v>22</v>
      </c>
      <c r="B16">
        <v>139</v>
      </c>
      <c r="C16" t="s">
        <v>18</v>
      </c>
    </row>
    <row r="17" spans="1:3" x14ac:dyDescent="0.25">
      <c r="A17" t="s">
        <v>23</v>
      </c>
      <c r="B17">
        <v>230.96770000000001</v>
      </c>
      <c r="C17" t="s">
        <v>18</v>
      </c>
    </row>
    <row r="18" spans="1:3" x14ac:dyDescent="0.25">
      <c r="A18" t="s">
        <v>24</v>
      </c>
      <c r="B18">
        <v>257</v>
      </c>
      <c r="C18" t="s">
        <v>18</v>
      </c>
    </row>
    <row r="19" spans="1:3" x14ac:dyDescent="0.25">
      <c r="A19" t="s">
        <v>25</v>
      </c>
      <c r="B19">
        <v>192.4194</v>
      </c>
      <c r="C19" t="s">
        <v>18</v>
      </c>
    </row>
    <row r="20" spans="1:3" x14ac:dyDescent="0.25">
      <c r="A20" t="s">
        <v>26</v>
      </c>
      <c r="B20">
        <v>216.4194</v>
      </c>
      <c r="C20" t="s">
        <v>18</v>
      </c>
    </row>
    <row r="21" spans="1:3" x14ac:dyDescent="0.25">
      <c r="A21" t="s">
        <v>27</v>
      </c>
      <c r="B21">
        <v>242.1935</v>
      </c>
      <c r="C21" t="s">
        <v>18</v>
      </c>
    </row>
    <row r="22" spans="1:3" x14ac:dyDescent="0.25">
      <c r="A22" t="s">
        <v>28</v>
      </c>
      <c r="B22">
        <v>158.0968</v>
      </c>
      <c r="C22" t="s">
        <v>18</v>
      </c>
    </row>
    <row r="23" spans="1:3" x14ac:dyDescent="0.25">
      <c r="A23" t="s">
        <v>29</v>
      </c>
      <c r="B23">
        <v>58.7742</v>
      </c>
      <c r="C23" t="s">
        <v>18</v>
      </c>
    </row>
    <row r="24" spans="1:3" x14ac:dyDescent="0.25">
      <c r="A24" t="s">
        <v>30</v>
      </c>
      <c r="B24">
        <v>180.12899999999999</v>
      </c>
      <c r="C24" t="s">
        <v>18</v>
      </c>
    </row>
    <row r="25" spans="1:3" x14ac:dyDescent="0.25">
      <c r="A25" t="s">
        <v>31</v>
      </c>
      <c r="B25">
        <v>257</v>
      </c>
      <c r="C25" t="s">
        <v>18</v>
      </c>
    </row>
    <row r="26" spans="1:3" x14ac:dyDescent="0.25">
      <c r="A26" t="s">
        <v>32</v>
      </c>
      <c r="B26">
        <v>232.48390000000001</v>
      </c>
      <c r="C26" t="s">
        <v>18</v>
      </c>
    </row>
    <row r="27" spans="1:3" x14ac:dyDescent="0.25">
      <c r="A27" t="s">
        <v>33</v>
      </c>
      <c r="B27">
        <v>216.4194</v>
      </c>
      <c r="C27" t="s">
        <v>18</v>
      </c>
    </row>
    <row r="28" spans="1:3" x14ac:dyDescent="0.25">
      <c r="A28" t="s">
        <v>34</v>
      </c>
      <c r="B28">
        <v>242.1935</v>
      </c>
      <c r="C28" t="s">
        <v>18</v>
      </c>
    </row>
    <row r="29" spans="1:3" x14ac:dyDescent="0.25">
      <c r="A29" t="s">
        <v>35</v>
      </c>
      <c r="B29">
        <v>94.383300000000006</v>
      </c>
      <c r="C29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9"/>
  <sheetViews>
    <sheetView workbookViewId="0">
      <selection activeCell="B29" sqref="B29"/>
    </sheetView>
  </sheetViews>
  <sheetFormatPr defaultRowHeight="15" x14ac:dyDescent="0.25"/>
  <cols>
    <col min="1" max="1" width="44.5703125" bestFit="1" customWidth="1"/>
    <col min="2" max="2" width="12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>
        <v>69.818399999999997</v>
      </c>
      <c r="C3" t="s">
        <v>5</v>
      </c>
    </row>
    <row r="4" spans="1:3" x14ac:dyDescent="0.25">
      <c r="A4" t="s">
        <v>6</v>
      </c>
      <c r="B4">
        <v>57.68</v>
      </c>
      <c r="C4" t="s">
        <v>5</v>
      </c>
    </row>
    <row r="5" spans="1:3" x14ac:dyDescent="0.25">
      <c r="A5" t="s">
        <v>7</v>
      </c>
      <c r="B5">
        <v>15.8453</v>
      </c>
      <c r="C5" t="s">
        <v>8</v>
      </c>
    </row>
    <row r="6" spans="1:3" x14ac:dyDescent="0.25">
      <c r="A6" t="s">
        <v>9</v>
      </c>
      <c r="B6">
        <v>100</v>
      </c>
      <c r="C6" t="s">
        <v>5</v>
      </c>
    </row>
    <row r="7" spans="1:3" x14ac:dyDescent="0.25">
      <c r="A7" t="s">
        <v>10</v>
      </c>
      <c r="B7">
        <v>98.6584</v>
      </c>
      <c r="C7" t="s">
        <v>5</v>
      </c>
    </row>
    <row r="8" spans="1:3" x14ac:dyDescent="0.25">
      <c r="A8" t="s">
        <v>11</v>
      </c>
      <c r="B8">
        <v>26759.568299999999</v>
      </c>
      <c r="C8" t="s">
        <v>12</v>
      </c>
    </row>
    <row r="9" spans="1:3" x14ac:dyDescent="0.25">
      <c r="A9" t="s">
        <v>13</v>
      </c>
      <c r="B9">
        <v>313145.4081</v>
      </c>
      <c r="C9" t="s">
        <v>14</v>
      </c>
    </row>
    <row r="10" spans="1:3" x14ac:dyDescent="0.25">
      <c r="A10" t="s">
        <v>15</v>
      </c>
      <c r="B10">
        <v>492183.13540000003</v>
      </c>
      <c r="C10" t="s">
        <v>14</v>
      </c>
    </row>
    <row r="11" spans="1:3" x14ac:dyDescent="0.25">
      <c r="A11" t="s">
        <v>16</v>
      </c>
      <c r="B11">
        <v>920484.11179999996</v>
      </c>
      <c r="C11" t="s">
        <v>14</v>
      </c>
    </row>
    <row r="12" spans="1:3" x14ac:dyDescent="0.25">
      <c r="A12" t="s">
        <v>17</v>
      </c>
      <c r="B12">
        <v>53.871000000000002</v>
      </c>
      <c r="C12" t="s">
        <v>18</v>
      </c>
    </row>
    <row r="13" spans="1:3" x14ac:dyDescent="0.25">
      <c r="A13" t="s">
        <v>19</v>
      </c>
      <c r="B13">
        <v>64.741900000000001</v>
      </c>
      <c r="C13" t="s">
        <v>18</v>
      </c>
    </row>
    <row r="14" spans="1:3" x14ac:dyDescent="0.25">
      <c r="A14" t="s">
        <v>20</v>
      </c>
      <c r="B14">
        <v>158.06450000000001</v>
      </c>
      <c r="C14" t="s">
        <v>18</v>
      </c>
    </row>
    <row r="15" spans="1:3" x14ac:dyDescent="0.25">
      <c r="A15" t="s">
        <v>21</v>
      </c>
      <c r="B15">
        <v>238.35480000000001</v>
      </c>
      <c r="C15" t="s">
        <v>18</v>
      </c>
    </row>
    <row r="16" spans="1:3" x14ac:dyDescent="0.25">
      <c r="A16" t="s">
        <v>22</v>
      </c>
      <c r="B16">
        <v>151.12899999999999</v>
      </c>
      <c r="C16" t="s">
        <v>18</v>
      </c>
    </row>
    <row r="17" spans="1:3" x14ac:dyDescent="0.25">
      <c r="A17" t="s">
        <v>23</v>
      </c>
      <c r="B17">
        <v>219.25810000000001</v>
      </c>
      <c r="C17" t="s">
        <v>18</v>
      </c>
    </row>
    <row r="18" spans="1:3" x14ac:dyDescent="0.25">
      <c r="A18" t="s">
        <v>24</v>
      </c>
      <c r="B18">
        <v>261.93549999999999</v>
      </c>
      <c r="C18" t="s">
        <v>18</v>
      </c>
    </row>
    <row r="19" spans="1:3" x14ac:dyDescent="0.25">
      <c r="A19" t="s">
        <v>25</v>
      </c>
      <c r="B19">
        <v>189.87100000000001</v>
      </c>
      <c r="C19" t="s">
        <v>18</v>
      </c>
    </row>
    <row r="20" spans="1:3" x14ac:dyDescent="0.25">
      <c r="A20" t="s">
        <v>26</v>
      </c>
      <c r="B20">
        <v>216.16130000000001</v>
      </c>
      <c r="C20" t="s">
        <v>18</v>
      </c>
    </row>
    <row r="21" spans="1:3" x14ac:dyDescent="0.25">
      <c r="A21" t="s">
        <v>27</v>
      </c>
      <c r="B21">
        <v>243.22579999999999</v>
      </c>
      <c r="C21" t="s">
        <v>18</v>
      </c>
    </row>
    <row r="22" spans="1:3" x14ac:dyDescent="0.25">
      <c r="A22" t="s">
        <v>28</v>
      </c>
      <c r="B22">
        <v>151.9032</v>
      </c>
      <c r="C22" t="s">
        <v>18</v>
      </c>
    </row>
    <row r="23" spans="1:3" x14ac:dyDescent="0.25">
      <c r="A23" t="s">
        <v>29</v>
      </c>
      <c r="B23">
        <v>51.516100000000002</v>
      </c>
      <c r="C23" t="s">
        <v>18</v>
      </c>
    </row>
    <row r="24" spans="1:3" x14ac:dyDescent="0.25">
      <c r="A24" t="s">
        <v>30</v>
      </c>
      <c r="B24">
        <v>209.0968</v>
      </c>
      <c r="C24" t="s">
        <v>18</v>
      </c>
    </row>
    <row r="25" spans="1:3" x14ac:dyDescent="0.25">
      <c r="A25" t="s">
        <v>31</v>
      </c>
      <c r="B25">
        <v>261.93549999999999</v>
      </c>
      <c r="C25" t="s">
        <v>18</v>
      </c>
    </row>
    <row r="26" spans="1:3" x14ac:dyDescent="0.25">
      <c r="A26" t="s">
        <v>32</v>
      </c>
      <c r="B26">
        <v>236.4194</v>
      </c>
      <c r="C26" t="s">
        <v>18</v>
      </c>
    </row>
    <row r="27" spans="1:3" x14ac:dyDescent="0.25">
      <c r="A27" t="s">
        <v>33</v>
      </c>
      <c r="B27">
        <v>216.16130000000001</v>
      </c>
      <c r="C27" t="s">
        <v>18</v>
      </c>
    </row>
    <row r="28" spans="1:3" x14ac:dyDescent="0.25">
      <c r="A28" t="s">
        <v>34</v>
      </c>
      <c r="B28">
        <v>243.22579999999999</v>
      </c>
      <c r="C28" t="s">
        <v>18</v>
      </c>
    </row>
    <row r="29" spans="1:3" x14ac:dyDescent="0.25">
      <c r="A29" t="s">
        <v>35</v>
      </c>
      <c r="B29">
        <v>92.581699999999998</v>
      </c>
      <c r="C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plots</vt:lpstr>
      <vt:lpstr>All CMIP5 2030</vt:lpstr>
      <vt:lpstr>All CMIP5 2070</vt:lpstr>
      <vt:lpstr>S0_KRBS_measures_CMIP5_2070</vt:lpstr>
      <vt:lpstr>S1_KRBS_measures_CMIP5_2070</vt:lpstr>
      <vt:lpstr>S2_KRBS_measures_CMIP5_2070</vt:lpstr>
      <vt:lpstr>S3_KRBS_measures_CMIP5_2070</vt:lpstr>
      <vt:lpstr>S4_KRBS_measures_CMIP5_2070</vt:lpstr>
      <vt:lpstr>S5_KRBS_measures_CMIP5_2070</vt:lpstr>
    </vt:vector>
  </TitlesOfParts>
  <Company>Reclamation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Elsner, Marketa M</dc:creator>
  <cp:lastModifiedBy>Elsner, Marketa M</cp:lastModifiedBy>
  <dcterms:created xsi:type="dcterms:W3CDTF">2015-10-29T19:08:42Z</dcterms:created>
  <dcterms:modified xsi:type="dcterms:W3CDTF">2015-10-30T16:26:54Z</dcterms:modified>
</cp:coreProperties>
</file>