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MTOM\dev\Inflow Forecasts\"/>
    </mc:Choice>
  </mc:AlternateContent>
  <bookViews>
    <workbookView xWindow="0" yWindow="0" windowWidth="25200" windowHeight="12570"/>
  </bookViews>
  <sheets>
    <sheet name="BlueMesaInflow.Unregulated" sheetId="2" r:id="rId1"/>
    <sheet name="CrystalInflow.Unregulated" sheetId="3" r:id="rId2"/>
    <sheet name="Fontenelle.Inflow" sheetId="4" r:id="rId3"/>
    <sheet name="PowellInflow.Unregulated" sheetId="5" r:id="rId4"/>
    <sheet name="FlamingGorgeInflow.Unregulated" sheetId="6" r:id="rId5"/>
    <sheet name="MorrowPointInflow.Unregulated" sheetId="7" r:id="rId6"/>
    <sheet name="NavajoInflow.ModUnregulated" sheetId="8" r:id="rId7"/>
    <sheet name="TaylorPark.Inflow" sheetId="9" r:id="rId8"/>
    <sheet name="Vallecito.Inflow" sheetId="10" r:id="rId9"/>
    <sheet name="YampaRiverInflow.TotalOutflow" sheetId="11" r:id="rId10"/>
    <sheet name="AnimasRiverTotalOutflow" sheetId="12" r:id="rId11"/>
    <sheet name="GainsCrystalToGJ" sheetId="13" r:id="rId12"/>
    <sheet name="PowellToMeadGainsGrandCanyon" sheetId="14" r:id="rId13"/>
    <sheet name="PowellToMeadGainsAboveHoover" sheetId="15" r:id="rId14"/>
    <sheet name="PowellToMeadGainsAbvLeesFerry" sheetId="16" r:id="rId15"/>
    <sheet name="GainsImpToNIB" sheetId="17" r:id="rId16"/>
    <sheet name="GainsAboveDavis" sheetId="18" r:id="rId17"/>
    <sheet name="GainsPkrToImp" sheetId="19" r:id="rId18"/>
    <sheet name="GainsAboveParker" sheetId="20" r:id="rId19"/>
    <sheet name="DONOTCHANGE" sheetId="21" r:id="rId20"/>
    <sheet name="SacWYTypeDes" sheetId="22" r:id="rId21"/>
  </sheets>
  <externalReferences>
    <externalReference r:id="rId22"/>
  </externalReferences>
  <definedNames>
    <definedName name="ARFN5_IN_1981">AnimasRiverTotalOutflow!$E$4:$E$80</definedName>
    <definedName name="ARFN5_IN_1982">AnimasRiverTotalOutflow!$F$4:$F$80</definedName>
    <definedName name="ARFN5_IN_1983">AnimasRiverTotalOutflow!$G$4:$G$80</definedName>
    <definedName name="ARFN5_IN_1984">AnimasRiverTotalOutflow!$H$4:$H$80</definedName>
    <definedName name="ARFN5_IN_1985">AnimasRiverTotalOutflow!$I$4:$I$80</definedName>
    <definedName name="ARFN5_IN_1986">AnimasRiverTotalOutflow!$J$4:$J$80</definedName>
    <definedName name="ARFN5_IN_1987">AnimasRiverTotalOutflow!$K$4:$K$80</definedName>
    <definedName name="ARFN5_IN_1988">AnimasRiverTotalOutflow!$L$4:$L$80</definedName>
    <definedName name="ARFN5_IN_1989">AnimasRiverTotalOutflow!$M$4:$M$80</definedName>
    <definedName name="ARFN5_IN_1990">AnimasRiverTotalOutflow!$N$4:$N$80</definedName>
    <definedName name="ARFN5_IN_1991">AnimasRiverTotalOutflow!$O$4:$O$80</definedName>
    <definedName name="ARFN5_IN_1992">AnimasRiverTotalOutflow!$P$4:$P$80</definedName>
    <definedName name="ARFN5_IN_1993">AnimasRiverTotalOutflow!$Q$4:$Q$80</definedName>
    <definedName name="ARFN5_IN_1994">AnimasRiverTotalOutflow!$R$4:$R$80</definedName>
    <definedName name="ARFN5_IN_1995">AnimasRiverTotalOutflow!$S$4:$S$80</definedName>
    <definedName name="ARFN5_IN_1996">AnimasRiverTotalOutflow!$T$4:$T$80</definedName>
    <definedName name="ARFN5_IN_1997">AnimasRiverTotalOutflow!$U$4:$U$80</definedName>
    <definedName name="ARFN5_IN_1998">AnimasRiverTotalOutflow!$V$4:$V$80</definedName>
    <definedName name="ARFN5_IN_1999">AnimasRiverTotalOutflow!$W$4:$W$80</definedName>
    <definedName name="ARFN5_IN_2000">AnimasRiverTotalOutflow!$X$4:$X$80</definedName>
    <definedName name="ARFN5_IN_2001">AnimasRiverTotalOutflow!$Y$4:$Y$80</definedName>
    <definedName name="ARFN5_IN_2002">AnimasRiverTotalOutflow!$Z$4:$Z$80</definedName>
    <definedName name="ARFN5_IN_2003">AnimasRiverTotalOutflow!$AA$4:$AA$80</definedName>
    <definedName name="ARFN5_IN_2004">AnimasRiverTotalOutflow!$AB$4:$AB$80</definedName>
    <definedName name="ARFN5_IN_2005">AnimasRiverTotalOutflow!$AC$4:$AC$80</definedName>
    <definedName name="ARFN5_IN_2006">AnimasRiverTotalOutflow!$AD$4:$AD$80</definedName>
    <definedName name="ARFN5_IN_2007">AnimasRiverTotalOutflow!$AE$4:$AE$80</definedName>
    <definedName name="ARFN5_IN_2008">AnimasRiverTotalOutflow!$AF$4:$AF$80</definedName>
    <definedName name="ARFN5_IN_2009">AnimasRiverTotalOutflow!$AG$4:$AG$80</definedName>
    <definedName name="ARFN5_IN_2010">AnimasRiverTotalOutflow!$AH$4:$AH$80</definedName>
    <definedName name="ARFN5_IN_2011">AnimasRiverTotalOutflow!$AI$4:$AI$80</definedName>
    <definedName name="ARFN5_IN_2012">AnimasRiverTotalOutflow!$AJ$4:$AJ$80</definedName>
    <definedName name="ARFN5_IN_2013">AnimasRiverTotalOutflow!$AK$4:$AK$80</definedName>
    <definedName name="ARFN5_IN_2014">AnimasRiverTotalOutflow!$AL$4:$AL$80</definedName>
    <definedName name="ARFN5_IN_2015">AnimasRiverTotalOutflow!$AM$4:$AM$80</definedName>
    <definedName name="ARFN5_IN_2016">AnimasRiverTotalOutflow!$AN$4:$AN$80</definedName>
    <definedName name="ARFN5_IN_2017">AnimasRiverTotalOutflow!$AO$4:$AO$80</definedName>
    <definedName name="ARFN5_IN_2018">AnimasRiverTotalOutflow!$AP$4:$AP$80</definedName>
    <definedName name="ARFN5_IN_2019">AnimasRiverTotalOutflow!$AQ$4:$AQ$80</definedName>
    <definedName name="ARFN5_IN_2020">AnimasRiverTotalOutflow!$AR$4:$AR$80</definedName>
    <definedName name="ARFN5_IN_2021">AnimasRiverTotalOutflow!$AS$4:$AS$80</definedName>
    <definedName name="ARFN5_IN_2022">AnimasRiverTotalOutflow!$AT$4:$AT$80</definedName>
    <definedName name="ARFN5_IN_2023">AnimasRiverTotalOutflow!$AU$4:$AU$80</definedName>
    <definedName name="ARFN5_IN_2024">AnimasRiverTotalOutflow!$AV$4:$AV$80</definedName>
    <definedName name="ARFN5_IN_2025">AnimasRiverTotalOutflow!$AW$4:$AW$80</definedName>
    <definedName name="ARFN5_IN_2026">AnimasRiverTotalOutflow!$AX$4:$AX$80</definedName>
    <definedName name="ARFN5_IN_2027">AnimasRiverTotalOutflow!$AY$4:$AY$80</definedName>
    <definedName name="ARFN5_IN_2028">AnimasRiverTotalOutflow!$AZ$4:$AZ$80</definedName>
    <definedName name="ARFN5_IN_2029">AnimasRiverTotalOutflow!$BA$4:$BA$80</definedName>
    <definedName name="ARFN5_IN_Max">AnimasRiverTotalOutflow!$C$4:$C$80</definedName>
    <definedName name="ARFN5_IN_Min">AnimasRiverTotalOutflow!$B$4:$B$80</definedName>
    <definedName name="ARFN5_IN_Most">AnimasRiverTotalOutflow!$D$4:$D$80</definedName>
    <definedName name="ARFN5_IN_TIME">AnimasRiverTotalOutflow!$A$4:$A$80</definedName>
    <definedName name="BlwImpGainsAbvDavis">GainsAboveDavis!$A$4:$A$71</definedName>
    <definedName name="BMESA_1981">BlueMesaInflow.Unregulated!$E$4:$E$80</definedName>
    <definedName name="BMESA_IN_1981">BlueMesaInflow.Unregulated!$E$4:$E$80</definedName>
    <definedName name="BMESA_IN_1982">BlueMesaInflow.Unregulated!$F$4:$F$80</definedName>
    <definedName name="BMESA_IN_1983">BlueMesaInflow.Unregulated!$G$4:$G$80</definedName>
    <definedName name="BMESA_IN_1984">BlueMesaInflow.Unregulated!$H$4:$H$80</definedName>
    <definedName name="BMESA_IN_1985">BlueMesaInflow.Unregulated!$I$4:$I$80</definedName>
    <definedName name="BMESA_IN_1986">BlueMesaInflow.Unregulated!$J$4:$J$80</definedName>
    <definedName name="BMESA_IN_1987">BlueMesaInflow.Unregulated!$K$4:$K$80</definedName>
    <definedName name="BMESA_IN_1988">BlueMesaInflow.Unregulated!$L$4:$L$80</definedName>
    <definedName name="BMESA_IN_1989">BlueMesaInflow.Unregulated!$M$4:$M$80</definedName>
    <definedName name="BMESA_IN_1990">BlueMesaInflow.Unregulated!$N$4:$N$80</definedName>
    <definedName name="BMESA_IN_1991">BlueMesaInflow.Unregulated!$O$4:$O$80</definedName>
    <definedName name="BMESA_IN_1992">BlueMesaInflow.Unregulated!$P$4:$P$80</definedName>
    <definedName name="BMESA_IN_1993">BlueMesaInflow.Unregulated!$Q$4:$Q$80</definedName>
    <definedName name="BMESA_IN_1994">BlueMesaInflow.Unregulated!$R$4:$R$80</definedName>
    <definedName name="BMESA_IN_1995">BlueMesaInflow.Unregulated!$S$4:$S$80</definedName>
    <definedName name="BMESA_IN_1996">BlueMesaInflow.Unregulated!$T$4:$T$80</definedName>
    <definedName name="BMESA_IN_1997">BlueMesaInflow.Unregulated!$U$4:$U$80</definedName>
    <definedName name="BMESA_IN_1998">BlueMesaInflow.Unregulated!$V$4:$V$80</definedName>
    <definedName name="BMESA_IN_1999">BlueMesaInflow.Unregulated!$W$4:$W$80</definedName>
    <definedName name="BMESA_IN_2000">BlueMesaInflow.Unregulated!$X$4:$X$80</definedName>
    <definedName name="BMESA_IN_2001">BlueMesaInflow.Unregulated!$Y$4:$Y$80</definedName>
    <definedName name="BMESA_IN_2002">BlueMesaInflow.Unregulated!$Z$4:$Z$80</definedName>
    <definedName name="BMESA_IN_2003">BlueMesaInflow.Unregulated!$AA$4:$AA$80</definedName>
    <definedName name="BMESA_IN_2004">BlueMesaInflow.Unregulated!$AB$4:$AB$80</definedName>
    <definedName name="BMESA_IN_2005">BlueMesaInflow.Unregulated!$AC$4:$AC$80</definedName>
    <definedName name="BMESA_IN_2006">BlueMesaInflow.Unregulated!$AD$4:$AD$80</definedName>
    <definedName name="BMESA_IN_2007">BlueMesaInflow.Unregulated!$AE$4:$AE$80</definedName>
    <definedName name="BMESA_IN_2008">BlueMesaInflow.Unregulated!$AF$4:$AF$80</definedName>
    <definedName name="BMESA_IN_2009">BlueMesaInflow.Unregulated!$AG$4:$AG$80</definedName>
    <definedName name="BMESA_IN_2010">BlueMesaInflow.Unregulated!$AH$4:$AH$80</definedName>
    <definedName name="BMESA_IN_2011">BlueMesaInflow.Unregulated!$AI$4:$AI$80</definedName>
    <definedName name="BMESA_IN_2012">BlueMesaInflow.Unregulated!$AJ$4:$AJ$80</definedName>
    <definedName name="BMESA_IN_2013">BlueMesaInflow.Unregulated!$AK$4:$AK$80</definedName>
    <definedName name="BMESA_IN_2014">BlueMesaInflow.Unregulated!$AL$4:$AL$80</definedName>
    <definedName name="BMESA_IN_2015">BlueMesaInflow.Unregulated!$AM$4:$AM$80</definedName>
    <definedName name="BMESA_IN_2016">BlueMesaInflow.Unregulated!$AN$4:$AN$80</definedName>
    <definedName name="BMESA_IN_2017">BlueMesaInflow.Unregulated!$AO$4:$AO$80</definedName>
    <definedName name="BMESA_IN_2018">BlueMesaInflow.Unregulated!$AP$4:$AP$80</definedName>
    <definedName name="BMESA_IN_2019">BlueMesaInflow.Unregulated!$AQ$4:$AQ$80</definedName>
    <definedName name="BMESA_IN_2020">BlueMesaInflow.Unregulated!$AR$4:$AR$80</definedName>
    <definedName name="BMESA_IN_2021">BlueMesaInflow.Unregulated!$AS$4:$AS$80</definedName>
    <definedName name="BMESA_IN_2022">BlueMesaInflow.Unregulated!$AT$4:$AT$80</definedName>
    <definedName name="BMESA_IN_2023">BlueMesaInflow.Unregulated!$AU$4:$AU$80</definedName>
    <definedName name="BMESA_IN_2024">BlueMesaInflow.Unregulated!$AV$4:$AV$80</definedName>
    <definedName name="BMESA_IN_2025">BlueMesaInflow.Unregulated!$AW$4:$AW$80</definedName>
    <definedName name="BMESA_IN_2026">BlueMesaInflow.Unregulated!$AX$4:$AX$80</definedName>
    <definedName name="BMESA_IN_2027">BlueMesaInflow.Unregulated!$AY$4:$AY$80</definedName>
    <definedName name="BMESA_IN_2028">BlueMesaInflow.Unregulated!$AZ$4:$AZ$80</definedName>
    <definedName name="BMESA_IN_2029">BlueMesaInflow.Unregulated!$BA$4:$BA$80</definedName>
    <definedName name="BMESA_IN_Max">BlueMesaInflow.Unregulated!$C$4:$C$80</definedName>
    <definedName name="BMESA_IN_Min">BlueMesaInflow.Unregulated!$B$4:$B$80</definedName>
    <definedName name="BMESA_IN_Most">BlueMesaInflow.Unregulated!$D$4:$D$80</definedName>
    <definedName name="BMESA_IN_TIME">BlueMesaInflow.Unregulated!$A$4:$A$80</definedName>
    <definedName name="CRYST_IN_1981">'CrystalInflow.Unregulated'!$E$4:$E$80</definedName>
    <definedName name="CRYST_IN_1982">'CrystalInflow.Unregulated'!$F$4:$F$80</definedName>
    <definedName name="CRYST_IN_1983">'CrystalInflow.Unregulated'!$G$4:$G$80</definedName>
    <definedName name="CRYST_IN_1984">'CrystalInflow.Unregulated'!$H$4:$H$80</definedName>
    <definedName name="CRYST_IN_1985">'CrystalInflow.Unregulated'!$I$4:$I$80</definedName>
    <definedName name="CRYST_IN_1986">'CrystalInflow.Unregulated'!$J$4:$J$80</definedName>
    <definedName name="CRYST_IN_1987">'CrystalInflow.Unregulated'!$K$4:$K$80</definedName>
    <definedName name="CRYST_IN_1988">'CrystalInflow.Unregulated'!$L$4:$L$80</definedName>
    <definedName name="CRYST_IN_1989">'CrystalInflow.Unregulated'!$M$4:$M$80</definedName>
    <definedName name="CRYST_IN_1990">'CrystalInflow.Unregulated'!$N$4:$N$80</definedName>
    <definedName name="CRYST_IN_1991">'CrystalInflow.Unregulated'!$O$4:$O$80</definedName>
    <definedName name="CRYST_IN_1992">'CrystalInflow.Unregulated'!$P$4:$P$80</definedName>
    <definedName name="CRYST_IN_1993">'CrystalInflow.Unregulated'!$Q$4:$Q$80</definedName>
    <definedName name="CRYST_IN_1994">'CrystalInflow.Unregulated'!$R$4:$R$80</definedName>
    <definedName name="CRYST_IN_1995">'CrystalInflow.Unregulated'!$S$4:$S$80</definedName>
    <definedName name="CRYST_IN_1996">'CrystalInflow.Unregulated'!$T$4:$T$80</definedName>
    <definedName name="CRYST_IN_1997">'CrystalInflow.Unregulated'!$U$4:$U$80</definedName>
    <definedName name="CRYST_IN_1998">'CrystalInflow.Unregulated'!$V$4:$V$80</definedName>
    <definedName name="CRYST_IN_1999">'CrystalInflow.Unregulated'!$W$4:$W$80</definedName>
    <definedName name="CRYST_IN_2000">'CrystalInflow.Unregulated'!$X$4:$X$80</definedName>
    <definedName name="CRYST_IN_2001">'CrystalInflow.Unregulated'!$Y$4:$Y$80</definedName>
    <definedName name="CRYST_IN_2002">'CrystalInflow.Unregulated'!$Z$4:$Z$80</definedName>
    <definedName name="CRYST_IN_2003">'CrystalInflow.Unregulated'!$AA$4:$AA$80</definedName>
    <definedName name="CRYST_IN_2004">'CrystalInflow.Unregulated'!$AB$4:$AB$80</definedName>
    <definedName name="CRYST_IN_2005">'CrystalInflow.Unregulated'!$AC$4:$AC$80</definedName>
    <definedName name="CRYST_IN_2006">'CrystalInflow.Unregulated'!$AD$4:$AD$80</definedName>
    <definedName name="CRYST_IN_2007">'CrystalInflow.Unregulated'!$AE$4:$AE$80</definedName>
    <definedName name="CRYST_IN_2008">'CrystalInflow.Unregulated'!$AF$4:$AF$80</definedName>
    <definedName name="CRYST_IN_2009">'CrystalInflow.Unregulated'!$AG$4:$AG$80</definedName>
    <definedName name="CRYST_IN_2010">'CrystalInflow.Unregulated'!$AH$4:$AH$80</definedName>
    <definedName name="CRYST_IN_2011">'CrystalInflow.Unregulated'!$AI$4:$AI$80</definedName>
    <definedName name="CRYST_IN_2012">'CrystalInflow.Unregulated'!$AJ$4:$AJ$80</definedName>
    <definedName name="CRYST_IN_2013">'CrystalInflow.Unregulated'!$AK$4:$AK$80</definedName>
    <definedName name="CRYST_IN_2014">'CrystalInflow.Unregulated'!$AL$4:$AL$80</definedName>
    <definedName name="CRYST_IN_2015">'CrystalInflow.Unregulated'!$AM$4:$AM$80</definedName>
    <definedName name="CRYST_IN_2016">'CrystalInflow.Unregulated'!$AN$4:$AN$80</definedName>
    <definedName name="CRYST_IN_2017">'CrystalInflow.Unregulated'!$AO$4:$AO$80</definedName>
    <definedName name="CRYST_IN_2018">'CrystalInflow.Unregulated'!$AP$4:$AP$80</definedName>
    <definedName name="CRYST_IN_2019">'CrystalInflow.Unregulated'!$AQ$4:$AQ$80</definedName>
    <definedName name="CRYST_IN_2020">'CrystalInflow.Unregulated'!$AR$4:$AR$80</definedName>
    <definedName name="CRYST_IN_2021">'CrystalInflow.Unregulated'!$AS$4:$AS$80</definedName>
    <definedName name="CRYST_IN_2022">'CrystalInflow.Unregulated'!$AT$4:$AT$80</definedName>
    <definedName name="CRYST_IN_2023">'CrystalInflow.Unregulated'!$AU$4:$AU$80</definedName>
    <definedName name="CRYST_IN_2024">'CrystalInflow.Unregulated'!$AV$4:$AV$80</definedName>
    <definedName name="CRYST_IN_2025">'CrystalInflow.Unregulated'!$AW$4:$AW$80</definedName>
    <definedName name="CRYST_IN_2026">'CrystalInflow.Unregulated'!$AX$4:$AX$80</definedName>
    <definedName name="CRYST_IN_2027">'CrystalInflow.Unregulated'!$AY$4:$AY$80</definedName>
    <definedName name="CRYST_IN_2028">'CrystalInflow.Unregulated'!$AZ$4:$AZ$80</definedName>
    <definedName name="CRYST_IN_2029">'CrystalInflow.Unregulated'!$BA$4:$BA$80</definedName>
    <definedName name="CRYST_IN_Max">'CrystalInflow.Unregulated'!$C$4:$C$80</definedName>
    <definedName name="CRYST_IN_Min">'CrystalInflow.Unregulated'!$B$4:$B$80</definedName>
    <definedName name="CRYST_IN_Most">'CrystalInflow.Unregulated'!$D$4:$D$80</definedName>
    <definedName name="CRYST_IN_TIME">'CrystalInflow.Unregulated'!$A$4:$A$80</definedName>
    <definedName name="Duration">[1]RunInformation!$L$3:$L$52</definedName>
    <definedName name="DvsToPkr_In_1981">GainsAboveParker!$E$4:$E$71</definedName>
    <definedName name="DvsToPkr_In_1982">GainsAboveParker!$F$4:$F$71</definedName>
    <definedName name="DvsToPkr_In_1983">GainsAboveParker!$G$4:$G$71</definedName>
    <definedName name="DvsToPkr_In_1984">GainsAboveParker!$H$4:$H$71</definedName>
    <definedName name="DvsToPkr_In_1985">GainsAboveParker!$I$4:$I$71</definedName>
    <definedName name="DvsToPkr_In_1986">GainsAboveParker!$J$4:$J$71</definedName>
    <definedName name="DvsToPkr_In_1987">GainsAboveParker!$K$4:$K$71</definedName>
    <definedName name="DvsToPkr_In_1988">GainsAboveParker!$L$4:$L$71</definedName>
    <definedName name="DvsToPkr_In_1989">GainsAboveParker!$M$4:$M$71</definedName>
    <definedName name="DvsToPkr_In_1990">GainsAboveParker!$N$4:$N$71</definedName>
    <definedName name="DvsToPkr_In_1991">GainsAboveParker!$O$4:$O$71</definedName>
    <definedName name="DvsToPkr_In_1992">GainsAboveParker!$P$4:$P$71</definedName>
    <definedName name="DvsToPkr_In_1993">GainsAboveParker!$Q$4:$Q$71</definedName>
    <definedName name="DvsToPkr_In_1994">GainsAboveParker!$R$4:$R$71</definedName>
    <definedName name="DvsToPkr_In_1995">GainsAboveParker!$S$4:$S$71</definedName>
    <definedName name="DvsToPkr_In_1996">GainsAboveParker!$T$4:$T$71</definedName>
    <definedName name="DvsToPkr_In_1997">GainsAboveParker!$U$4:$U$71</definedName>
    <definedName name="DvsToPkr_In_1998">GainsAboveParker!$V$4:$V$71</definedName>
    <definedName name="DvsToPkr_In_1999">GainsAboveParker!$W$4:$W$71</definedName>
    <definedName name="DvsToPkr_In_2000">GainsAboveParker!$X$4:$X$71</definedName>
    <definedName name="DvsToPkr_In_2001">GainsAboveParker!$Y$4:$Y$71</definedName>
    <definedName name="DvsToPkr_In_2002">GainsAboveParker!$Z$4:$Z$71</definedName>
    <definedName name="DvsToPkr_In_2003">GainsAboveParker!$AA$4:$AA$71</definedName>
    <definedName name="DvsToPkr_In_2004">GainsAboveParker!$AB$4:$AB$71</definedName>
    <definedName name="DvsToPkr_In_2005">GainsAboveParker!$AC$4:$AC$71</definedName>
    <definedName name="DvsToPkr_In_2006">GainsAboveParker!$AD$4:$AD$71</definedName>
    <definedName name="DvsToPkr_In_2007">GainsAboveParker!$AE$4:$AE$71</definedName>
    <definedName name="DvsToPkr_In_2008">GainsAboveParker!$AF$4:$AF$71</definedName>
    <definedName name="DvsToPkr_In_2009">GainsAboveParker!$AG$4:$AG$71</definedName>
    <definedName name="DvsToPkr_In_2010">GainsAboveParker!$AH$4:$AH$71</definedName>
    <definedName name="DvsToPkr_In_Max">GainsAboveParker!$C$4:$C$71</definedName>
    <definedName name="DvsToPkr_In_Min">GainsAboveParker!$B$4:$B$71</definedName>
    <definedName name="DvsToPkr_In_Most">GainsAboveParker!$D$4:$D$71</definedName>
    <definedName name="DvsToPkr_In_Time">GainsAboveParker!$A$4:$A$71</definedName>
    <definedName name="FGORG_IN_1981">FlamingGorgeInflow.Unregulated!$E$4:$E$80</definedName>
    <definedName name="FGORG_IN_1982">FlamingGorgeInflow.Unregulated!$F$4:$F$80</definedName>
    <definedName name="FGORG_IN_1983">FlamingGorgeInflow.Unregulated!$G$4:$G$80</definedName>
    <definedName name="FGORG_IN_1984">FlamingGorgeInflow.Unregulated!$H$4:$H$80</definedName>
    <definedName name="FGORG_IN_1985">FlamingGorgeInflow.Unregulated!$I$4:$I$80</definedName>
    <definedName name="FGORG_IN_1986">FlamingGorgeInflow.Unregulated!$J$4:$J$80</definedName>
    <definedName name="FGORG_IN_1987">FlamingGorgeInflow.Unregulated!$K$4:$K$80</definedName>
    <definedName name="FGORG_IN_1988">FlamingGorgeInflow.Unregulated!$L$4:$L$80</definedName>
    <definedName name="FGORG_IN_1989">FlamingGorgeInflow.Unregulated!$M$4:$M$80</definedName>
    <definedName name="FGORG_IN_1990">FlamingGorgeInflow.Unregulated!$N$4:$N$80</definedName>
    <definedName name="FGORG_IN_1991">FlamingGorgeInflow.Unregulated!$O$4:$O$80</definedName>
    <definedName name="FGORG_IN_1992">FlamingGorgeInflow.Unregulated!$P$4:$P$80</definedName>
    <definedName name="FGORG_IN_1993">FlamingGorgeInflow.Unregulated!$Q$4:$Q$80</definedName>
    <definedName name="FGORG_IN_1994">FlamingGorgeInflow.Unregulated!$R$4:$R$80</definedName>
    <definedName name="FGORG_IN_1995">FlamingGorgeInflow.Unregulated!$S$4:$S$80</definedName>
    <definedName name="FGORG_IN_1996">FlamingGorgeInflow.Unregulated!$T$4:$T$80</definedName>
    <definedName name="FGORG_IN_1997">FlamingGorgeInflow.Unregulated!$U$4:$U$80</definedName>
    <definedName name="FGORG_IN_1998">FlamingGorgeInflow.Unregulated!$V$4:$V$80</definedName>
    <definedName name="FGORG_IN_1999">FlamingGorgeInflow.Unregulated!$W$4:$W$80</definedName>
    <definedName name="FGORG_IN_2000">FlamingGorgeInflow.Unregulated!$X$4:$X$80</definedName>
    <definedName name="FGORG_IN_2001">FlamingGorgeInflow.Unregulated!$Y$4:$Y$80</definedName>
    <definedName name="FGORG_IN_2002">FlamingGorgeInflow.Unregulated!$Z$4:$Z$80</definedName>
    <definedName name="FGORG_IN_2003">FlamingGorgeInflow.Unregulated!$AA$4:$AA$80</definedName>
    <definedName name="FGORG_IN_2004">FlamingGorgeInflow.Unregulated!$AB$4:$AB$80</definedName>
    <definedName name="FGORG_IN_2005">FlamingGorgeInflow.Unregulated!$AC$4:$AC$80</definedName>
    <definedName name="FGORG_IN_2006">FlamingGorgeInflow.Unregulated!$AD$4:$AD$80</definedName>
    <definedName name="FGORG_IN_2007">FlamingGorgeInflow.Unregulated!$AE$4:$AE$80</definedName>
    <definedName name="FGORG_IN_2008">FlamingGorgeInflow.Unregulated!$AF$4:$AF$80</definedName>
    <definedName name="FGORG_IN_2009">FlamingGorgeInflow.Unregulated!$AG$4:$AG$80</definedName>
    <definedName name="FGORG_IN_2010">FlamingGorgeInflow.Unregulated!$AH$4:$AH$80</definedName>
    <definedName name="FGORG_IN_2011">FlamingGorgeInflow.Unregulated!$AI$4:$AI$80</definedName>
    <definedName name="FGORG_IN_2012">FlamingGorgeInflow.Unregulated!$AJ$4:$AJ$80</definedName>
    <definedName name="FGORG_IN_2013">FlamingGorgeInflow.Unregulated!$AK$4:$AK$80</definedName>
    <definedName name="FGORG_IN_2014">FlamingGorgeInflow.Unregulated!$AL$4:$AL$80</definedName>
    <definedName name="FGORG_IN_2015">FlamingGorgeInflow.Unregulated!$AM$4:$AM$80</definedName>
    <definedName name="FGORG_IN_2016">FlamingGorgeInflow.Unregulated!$AN$4:$AN$80</definedName>
    <definedName name="FGORG_IN_2017">FlamingGorgeInflow.Unregulated!$AO$4:$AO$80</definedName>
    <definedName name="FGORG_IN_2018">FlamingGorgeInflow.Unregulated!$AP$4:$AP$80</definedName>
    <definedName name="FGORG_IN_2019">FlamingGorgeInflow.Unregulated!$AQ$4:$AQ$80</definedName>
    <definedName name="FGORG_IN_2020">FlamingGorgeInflow.Unregulated!$AR$4:$AR$80</definedName>
    <definedName name="FGORG_IN_2021">FlamingGorgeInflow.Unregulated!$AS$4:$AS$80</definedName>
    <definedName name="FGORG_IN_2022">FlamingGorgeInflow.Unregulated!$AT$4:$AT$80</definedName>
    <definedName name="FGORG_IN_2023">FlamingGorgeInflow.Unregulated!$AU$4:$AU$80</definedName>
    <definedName name="FGORG_IN_2024">FlamingGorgeInflow.Unregulated!$AV$4:$AV$80</definedName>
    <definedName name="FGORG_IN_2025">FlamingGorgeInflow.Unregulated!$AW$4:$AW$80</definedName>
    <definedName name="FGORG_IN_2026">FlamingGorgeInflow.Unregulated!$AX$4:$AX$80</definedName>
    <definedName name="FGORG_IN_2027">FlamingGorgeInflow.Unregulated!$AY$4:$AY$80</definedName>
    <definedName name="FGORG_IN_2028">FlamingGorgeInflow.Unregulated!$AZ$4:$AZ$80</definedName>
    <definedName name="FGORG_IN_2029">FlamingGorgeInflow.Unregulated!$BA$4:$BA$80</definedName>
    <definedName name="FGORG_IN_Max">FlamingGorgeInflow.Unregulated!$C$4:$C$80</definedName>
    <definedName name="FGORG_IN_Min">FlamingGorgeInflow.Unregulated!$B$4:$B$80</definedName>
    <definedName name="FGORG_IN_Most">FlamingGorgeInflow.Unregulated!$D$4:$D$80</definedName>
    <definedName name="FGORG_IN_TIME">FlamingGorgeInflow.Unregulated!$A$4:$A$80</definedName>
    <definedName name="FONTE_IN_1981">Fontenelle.Inflow!$E$4:$E$80</definedName>
    <definedName name="FONTE_IN_1982">Fontenelle.Inflow!$F$4:$F$80</definedName>
    <definedName name="FONTE_IN_1983">Fontenelle.Inflow!$G$4:$G$80</definedName>
    <definedName name="FONTE_IN_1984">Fontenelle.Inflow!$H$4:$H$80</definedName>
    <definedName name="FONTE_IN_1985">Fontenelle.Inflow!$I$4:$I$80</definedName>
    <definedName name="FONTE_IN_1986">Fontenelle.Inflow!$J$4:$J$80</definedName>
    <definedName name="FONTE_IN_1987">Fontenelle.Inflow!$K$4:$K$80</definedName>
    <definedName name="FONTE_IN_1988">Fontenelle.Inflow!$L$4:$L$80</definedName>
    <definedName name="FONTE_IN_1989">Fontenelle.Inflow!$M$4:$M$80</definedName>
    <definedName name="FONTE_IN_1990">Fontenelle.Inflow!$N$4:$N$80</definedName>
    <definedName name="FONTE_IN_1991">Fontenelle.Inflow!$O$4:$O$80</definedName>
    <definedName name="FONTE_IN_1992">Fontenelle.Inflow!$P$4:$P$80</definedName>
    <definedName name="FONTE_IN_1993">Fontenelle.Inflow!$Q$4:$Q$80</definedName>
    <definedName name="FONTE_IN_1994">Fontenelle.Inflow!$R$4:$R$80</definedName>
    <definedName name="FONTE_IN_1995">Fontenelle.Inflow!$S$4:$S$80</definedName>
    <definedName name="FONTE_IN_1996">Fontenelle.Inflow!$T$4:$T$80</definedName>
    <definedName name="FONTE_IN_1997">Fontenelle.Inflow!$U$4:$U$80</definedName>
    <definedName name="FONTE_IN_1998">Fontenelle.Inflow!$V$4:$V$80</definedName>
    <definedName name="FONTE_IN_1999">Fontenelle.Inflow!$W$4:$W$80</definedName>
    <definedName name="FONTE_IN_2000">Fontenelle.Inflow!$X$4:$X$80</definedName>
    <definedName name="FONTE_IN_2001">Fontenelle.Inflow!$Y$4:$Y$80</definedName>
    <definedName name="FONTE_IN_2002">Fontenelle.Inflow!$Z$4:$Z$80</definedName>
    <definedName name="FONTE_IN_2003">Fontenelle.Inflow!$AA$4:$AA$80</definedName>
    <definedName name="FONTE_IN_2004">Fontenelle.Inflow!$AB$4:$AB$80</definedName>
    <definedName name="FONTE_IN_2005">Fontenelle.Inflow!$AC$4:$AC$80</definedName>
    <definedName name="FONTE_IN_2006">Fontenelle.Inflow!$AD$4:$AD$80</definedName>
    <definedName name="FONTE_IN_2007">Fontenelle.Inflow!$AE$4:$AE$80</definedName>
    <definedName name="FONTE_IN_2008">Fontenelle.Inflow!$AF$4:$AF$80</definedName>
    <definedName name="FONTE_IN_2009">Fontenelle.Inflow!$AG$4:$AG$80</definedName>
    <definedName name="FONTE_IN_2010">Fontenelle.Inflow!$AH$4:$AH$80</definedName>
    <definedName name="FONTE_IN_2011">Fontenelle.Inflow!$AI$4:$AI$80</definedName>
    <definedName name="FONTE_IN_2012">Fontenelle.Inflow!$AJ$4:$AJ$80</definedName>
    <definedName name="FONTE_IN_2013">Fontenelle.Inflow!$AK$4:$AK$80</definedName>
    <definedName name="FONTE_IN_2014">Fontenelle.Inflow!$AL$4:$AL$80</definedName>
    <definedName name="FONTE_IN_2015">Fontenelle.Inflow!$AM$4:$AM$80</definedName>
    <definedName name="FONTE_IN_2016">Fontenelle.Inflow!$AN$4:$AN$80</definedName>
    <definedName name="FONTE_IN_2017">Fontenelle.Inflow!$AO$4:$AO$80</definedName>
    <definedName name="FONTE_IN_2018">Fontenelle.Inflow!$AP$4:$AP$80</definedName>
    <definedName name="FONTE_IN_2019">Fontenelle.Inflow!$AQ$4:$AQ$80</definedName>
    <definedName name="FONTE_IN_2020">Fontenelle.Inflow!$AR$4:$AR$80</definedName>
    <definedName name="FONTE_IN_2021">Fontenelle.Inflow!$AS$4:$AS$80</definedName>
    <definedName name="FONTE_IN_2022">Fontenelle.Inflow!$AT$4:$AT$80</definedName>
    <definedName name="FONTE_IN_2023">Fontenelle.Inflow!$AU$4:$AU$80</definedName>
    <definedName name="FONTE_IN_2024">Fontenelle.Inflow!$AV$4:$AV$80</definedName>
    <definedName name="FONTE_IN_2025">Fontenelle.Inflow!$AW$4:$AW$80</definedName>
    <definedName name="FONTE_IN_2026">Fontenelle.Inflow!$AX$4:$AX$80</definedName>
    <definedName name="FONTE_IN_2027">Fontenelle.Inflow!$AY$4:$AY$80</definedName>
    <definedName name="FONTE_IN_2028">Fontenelle.Inflow!$AZ$4:$AZ$80</definedName>
    <definedName name="FONTE_IN_2029">Fontenelle.Inflow!$BA$4:$BA$80</definedName>
    <definedName name="FONTE_IN_Max">Fontenelle.Inflow!$C$4:$C$80</definedName>
    <definedName name="FONTE_IN_Min">Fontenelle.Inflow!$B$4:$B$80</definedName>
    <definedName name="FONTE_IN_Most">Fontenelle.Inflow!$D$4:$D$80</definedName>
    <definedName name="FONTE_IN_TIME">Fontenelle.Inflow!$A$4:$A$80</definedName>
    <definedName name="HvrToDvs_In_1981">GainsAboveDavis!$E$4:$E$71</definedName>
    <definedName name="HvrToDvs_In_1982">GainsAboveDavis!$F$4:$F$71</definedName>
    <definedName name="HvrToDvs_In_1983">GainsAboveDavis!$G$4:$G$71</definedName>
    <definedName name="HvrToDvs_In_1984">GainsAboveDavis!$H$4:$H$71</definedName>
    <definedName name="HvrToDvs_In_1985">GainsAboveDavis!$I$4:$I$71</definedName>
    <definedName name="HvrToDvs_In_1986">GainsAboveDavis!$J$4:$J$71</definedName>
    <definedName name="HvrToDvs_In_1987">GainsAboveDavis!$K$4:$K$71</definedName>
    <definedName name="HvrToDvs_In_1988">GainsAboveDavis!$L$4:$L$71</definedName>
    <definedName name="HvrToDvs_In_1989">GainsAboveDavis!$M$4:$M$71</definedName>
    <definedName name="HvrToDvs_In_1990">GainsAboveDavis!$N$4:$N$71</definedName>
    <definedName name="HvrToDvs_In_1991">GainsAboveDavis!$O$4:$O$71</definedName>
    <definedName name="HvrToDvs_In_1992">GainsAboveDavis!$P$4:$P$71</definedName>
    <definedName name="HvrToDvs_In_1993">GainsAboveDavis!$Q$4:$Q$71</definedName>
    <definedName name="HvrToDvs_In_1994">GainsAboveDavis!$R$4:$R$71</definedName>
    <definedName name="HvrToDvs_In_1995">GainsAboveDavis!$S$4:$S$71</definedName>
    <definedName name="HvrToDvs_In_1996">GainsAboveDavis!$T$4:$T$71</definedName>
    <definedName name="HvrToDvs_In_1997">GainsAboveDavis!$U$4:$U$71</definedName>
    <definedName name="HvrToDvs_In_1998">GainsAboveDavis!$V$4:$V$71</definedName>
    <definedName name="HvrToDvs_In_1999">GainsAboveDavis!$W$4:$W$71</definedName>
    <definedName name="HvrToDvs_In_2000">GainsAboveDavis!$X$4:$X$71</definedName>
    <definedName name="HvrToDvs_In_2001">GainsAboveDavis!$Y$4:$Y$71</definedName>
    <definedName name="HvrToDvs_In_2002">GainsAboveDavis!$Z$4:$Z$71</definedName>
    <definedName name="HvrToDvs_In_2003">GainsAboveDavis!$AA$4:$AA$71</definedName>
    <definedName name="HvrToDvs_In_2004">GainsAboveDavis!$AB$4:$AB$71</definedName>
    <definedName name="HvrToDvs_In_2005">GainsAboveDavis!$AC$4:$AC$71</definedName>
    <definedName name="HvrToDvs_In_2006">GainsAboveDavis!$AD$4:$AD$71</definedName>
    <definedName name="HvrToDvs_In_2007">GainsAboveDavis!$AE$4:$AE$71</definedName>
    <definedName name="HvrToDvs_In_2008">GainsAboveDavis!$AF$4:$AF$71</definedName>
    <definedName name="HvrToDvs_In_2009">GainsAboveDavis!$AG$4:$AG$71</definedName>
    <definedName name="HvrToDvs_In_2010">GainsAboveDavis!$AH$4:$AH$71</definedName>
    <definedName name="HvrToDvs_In_2011">GainsAboveDavis!$AI$4:$AI$71</definedName>
    <definedName name="HvrToDvs_In_2012">GainsAboveDavis!$AJ$4:$AJ$71</definedName>
    <definedName name="HvrToDvs_In_2013">GainsAboveDavis!$AK$4:$AK$71</definedName>
    <definedName name="HvrToDvs_In_2014">GainsAboveDavis!$AL$4:$AL$71</definedName>
    <definedName name="HvrToDvs_In_2015">GainsAboveDavis!$AM$4:$AM$71</definedName>
    <definedName name="HvrToDvs_In_2016">GainsAboveDavis!$AN$4:$AN$71</definedName>
    <definedName name="HvrToDvs_In_2017">GainsAboveDavis!$AO$4:$AO$71</definedName>
    <definedName name="HvrToDvs_In_Max">GainsAboveDavis!$C$4:$C$71</definedName>
    <definedName name="HvrToDvs_In_Min">GainsAboveDavis!$B$4:$B$71</definedName>
    <definedName name="HvrToDvs_In_Most">GainsAboveDavis!$D$4:$D$71</definedName>
    <definedName name="HvrToDvs_In_Time">GainsAboveDavis!$A$4:$A$71</definedName>
    <definedName name="ImpToMex_In_1981">GainsImpToNIB!$E$4:$E$71</definedName>
    <definedName name="ImpToMex_In_1982">GainsImpToNIB!$F$4:$F$71</definedName>
    <definedName name="ImpToMex_In_1983">GainsImpToNIB!$G$4:$G$71</definedName>
    <definedName name="ImpToMex_In_1984">GainsImpToNIB!$H$4:$H$71</definedName>
    <definedName name="ImpToMex_In_1985">GainsImpToNIB!$I$4:$I$71</definedName>
    <definedName name="ImpToMex_In_1986">GainsImpToNIB!$J$4:$J$71</definedName>
    <definedName name="ImpToMex_In_1987">GainsImpToNIB!$K$4:$K$71</definedName>
    <definedName name="ImpToMex_In_1988">GainsImpToNIB!$L$4:$L$71</definedName>
    <definedName name="ImpToMex_In_1989">GainsImpToNIB!$M$4:$M$71</definedName>
    <definedName name="ImpToMex_In_1990">GainsImpToNIB!$N$4:$N$71</definedName>
    <definedName name="ImpToMex_In_1991">GainsImpToNIB!$O$4:$O$71</definedName>
    <definedName name="ImpToMex_In_1992">GainsImpToNIB!$P$4:$P$71</definedName>
    <definedName name="ImpToMex_In_1993">GainsImpToNIB!$Q$4:$Q$71</definedName>
    <definedName name="ImpToMex_In_1994">GainsImpToNIB!$R$4:$R$71</definedName>
    <definedName name="ImpToMex_In_1995">GainsImpToNIB!$S$4:$S$71</definedName>
    <definedName name="ImpToMex_In_1996">GainsImpToNIB!$T$4:$T$71</definedName>
    <definedName name="ImpToMex_In_1997">GainsImpToNIB!$U$4:$U$71</definedName>
    <definedName name="ImpToMex_In_1998">GainsImpToNIB!$V$4:$V$71</definedName>
    <definedName name="ImpToMex_In_1999">GainsImpToNIB!$W$4:$W$71</definedName>
    <definedName name="ImpToMex_In_2000">GainsImpToNIB!$X$4:$X$71</definedName>
    <definedName name="ImpToMex_In_2001">GainsImpToNIB!$Y$4:$Y$71</definedName>
    <definedName name="ImpToMex_In_2002">GainsImpToNIB!$Z$4:$Z$71</definedName>
    <definedName name="ImpToMex_In_2003">GainsImpToNIB!$AA$4:$AA$71</definedName>
    <definedName name="ImpToMex_In_2004">GainsImpToNIB!$AB$4:$AB$71</definedName>
    <definedName name="ImpToMex_In_2005">GainsImpToNIB!$AC$4:$AC$71</definedName>
    <definedName name="ImpToMex_In_2006">GainsImpToNIB!$AD$4:$AD$71</definedName>
    <definedName name="ImpToMex_In_2007">GainsImpToNIB!$AE$4:$AE$71</definedName>
    <definedName name="ImpToMex_In_2008">GainsImpToNIB!$AF$4:$AF$71</definedName>
    <definedName name="ImpToMex_In_2009">GainsImpToNIB!$AG$4:$AG$71</definedName>
    <definedName name="ImpToMex_In_2010">GainsImpToNIB!$AH$4:$AH$71</definedName>
    <definedName name="ImpToMex_In_2011">GainsImpToNIB!$AI$4:$AI$71</definedName>
    <definedName name="ImpToMex_In_2012">GainsImpToNIB!$AJ$4:$AJ$71</definedName>
    <definedName name="ImpToMex_In_2013">GainsImpToNIB!$AK$4:$AK$71</definedName>
    <definedName name="ImpToMex_In_2014">GainsImpToNIB!$AL$4:$AL$71</definedName>
    <definedName name="ImpToMex_In_2015">GainsImpToNIB!$AM$4:$AM$71</definedName>
    <definedName name="ImpToMex_In_2016">GainsImpToNIB!$AN$4:$AN$71</definedName>
    <definedName name="ImpToMex_In_2017">GainsImpToNIB!$AO$4:$AO$71</definedName>
    <definedName name="ImpToMex_In_Max">GainsImpToNIB!$C$4:$C$71</definedName>
    <definedName name="ImpToMex_In_Min">GainsImpToNIB!$B$4:$B$71</definedName>
    <definedName name="ImpToMex_In_Most">GainsImpToNIB!$D$4:$D$71</definedName>
    <definedName name="ImpToMex_In_Time">GainsImpToNIB!$A$4:$A$71</definedName>
    <definedName name="MPOIN_IN_1981">MorrowPointInflow.Unregulated!$E$4:$E$80</definedName>
    <definedName name="MPOIN_IN_1982">MorrowPointInflow.Unregulated!$F$4:$F$80</definedName>
    <definedName name="MPOIN_IN_1983">MorrowPointInflow.Unregulated!$G$4:$G$80</definedName>
    <definedName name="MPOIN_IN_1984">MorrowPointInflow.Unregulated!$H$4:$H$80</definedName>
    <definedName name="MPOIN_IN_1985">MorrowPointInflow.Unregulated!$I$4:$I$80</definedName>
    <definedName name="MPOIN_IN_1986">MorrowPointInflow.Unregulated!$J$4:$J$80</definedName>
    <definedName name="MPOIN_IN_1987">MorrowPointInflow.Unregulated!$K$4:$K$80</definedName>
    <definedName name="MPOIN_IN_1988">MorrowPointInflow.Unregulated!$L$4:$L$80</definedName>
    <definedName name="MPOIN_IN_1989">MorrowPointInflow.Unregulated!$M$4:$M$80</definedName>
    <definedName name="MPOIN_IN_1990">MorrowPointInflow.Unregulated!$N$4:$N$80</definedName>
    <definedName name="MPOIN_IN_1991">MorrowPointInflow.Unregulated!$O$4:$O$80</definedName>
    <definedName name="MPOIN_IN_1992">MorrowPointInflow.Unregulated!$P$4:$P$80</definedName>
    <definedName name="MPOIN_IN_1993">MorrowPointInflow.Unregulated!$Q$4:$Q$80</definedName>
    <definedName name="MPOIN_IN_1994">MorrowPointInflow.Unregulated!$R$4:$R$80</definedName>
    <definedName name="MPOIN_IN_1995">MorrowPointInflow.Unregulated!$S$4:$S$80</definedName>
    <definedName name="MPOIN_IN_1996">MorrowPointInflow.Unregulated!$T$4:$T$80</definedName>
    <definedName name="MPOIN_IN_1997">MorrowPointInflow.Unregulated!$U$4:$U$80</definedName>
    <definedName name="MPOIN_IN_1998">MorrowPointInflow.Unregulated!$V$4:$V$80</definedName>
    <definedName name="MPOIN_IN_1999">MorrowPointInflow.Unregulated!$W$4:$W$80</definedName>
    <definedName name="MPOIN_IN_2000">MorrowPointInflow.Unregulated!$X$4:$X$80</definedName>
    <definedName name="MPOIN_IN_2001">MorrowPointInflow.Unregulated!$Y$4:$Y$80</definedName>
    <definedName name="MPOIN_IN_2002">MorrowPointInflow.Unregulated!$Z$4:$Z$80</definedName>
    <definedName name="MPOIN_IN_2003">MorrowPointInflow.Unregulated!$AA$4:$AA$80</definedName>
    <definedName name="MPOIN_IN_2004">MorrowPointInflow.Unregulated!$AB$4:$AB$80</definedName>
    <definedName name="MPOIN_IN_2005">MorrowPointInflow.Unregulated!$AC$4:$AC$80</definedName>
    <definedName name="MPOIN_IN_2006">MorrowPointInflow.Unregulated!$AD$4:$AD$80</definedName>
    <definedName name="MPOIN_IN_2007">MorrowPointInflow.Unregulated!$AE$4:$AE$80</definedName>
    <definedName name="MPOIN_IN_2008">MorrowPointInflow.Unregulated!$AF$4:$AF$80</definedName>
    <definedName name="MPOIN_IN_2009">MorrowPointInflow.Unregulated!$AG$4:$AG$80</definedName>
    <definedName name="MPOIN_IN_2010">MorrowPointInflow.Unregulated!$AH$4:$AH$80</definedName>
    <definedName name="MPOIN_IN_2011">MorrowPointInflow.Unregulated!$AI$4:$AI$80</definedName>
    <definedName name="MPOIN_IN_2012">MorrowPointInflow.Unregulated!$AJ$4:$AJ$80</definedName>
    <definedName name="MPOIN_IN_2013">MorrowPointInflow.Unregulated!$AK$4:$AK$80</definedName>
    <definedName name="MPOIN_IN_2014">MorrowPointInflow.Unregulated!$AL$4:$AL$80</definedName>
    <definedName name="MPOIN_IN_2015">MorrowPointInflow.Unregulated!$AM$4:$AM$80</definedName>
    <definedName name="MPOIN_IN_2016">MorrowPointInflow.Unregulated!$AN$4:$AN$80</definedName>
    <definedName name="MPOIN_IN_2017">MorrowPointInflow.Unregulated!$AO$4:$AO$80</definedName>
    <definedName name="MPOIN_IN_2018">MorrowPointInflow.Unregulated!$AP$4:$AP$80</definedName>
    <definedName name="MPOIN_IN_2019">MorrowPointInflow.Unregulated!$AQ$4:$AQ$80</definedName>
    <definedName name="MPOIN_IN_2020">MorrowPointInflow.Unregulated!$AR$4:$AR$80</definedName>
    <definedName name="MPOIN_IN_2021">MorrowPointInflow.Unregulated!$AS$4:$AS$80</definedName>
    <definedName name="MPOIN_IN_2022">MorrowPointInflow.Unregulated!$AT$4:$AT$80</definedName>
    <definedName name="MPOIN_IN_2023">MorrowPointInflow.Unregulated!$AU$4:$AU$80</definedName>
    <definedName name="MPOIN_IN_2024">MorrowPointInflow.Unregulated!$AV$4:$AV$80</definedName>
    <definedName name="MPOIN_IN_2025">MorrowPointInflow.Unregulated!$AW$4:$AW$80</definedName>
    <definedName name="MPOIN_IN_2026">MorrowPointInflow.Unregulated!$AX$4:$AX$80</definedName>
    <definedName name="MPOIN_IN_2027">MorrowPointInflow.Unregulated!$AY$4:$AY$80</definedName>
    <definedName name="MPOIN_IN_2028">MorrowPointInflow.Unregulated!$AZ$4:$AZ$80</definedName>
    <definedName name="MPOIN_IN_2029">MorrowPointInflow.Unregulated!$BA$4:$BA$80</definedName>
    <definedName name="MPOIN_IN_Max">MorrowPointInflow.Unregulated!$C$4:$C$80</definedName>
    <definedName name="MPOIN_IN_Min">MorrowPointInflow.Unregulated!$B$4:$B$80</definedName>
    <definedName name="MPOIN_IN_Most">MorrowPointInflow.Unregulated!$D$4:$D$80</definedName>
    <definedName name="MPOIN_IN_TIME">MorrowPointInflow.Unregulated!$A$4:$A$80</definedName>
    <definedName name="NAVAJ_IN_1981">NavajoInflow.ModUnregulated!$E$4:$E$80</definedName>
    <definedName name="NAVAJ_IN_1982">NavajoInflow.ModUnregulated!$F$4:$F$80</definedName>
    <definedName name="NAVAJ_IN_1983">NavajoInflow.ModUnregulated!$G$4:$G$80</definedName>
    <definedName name="NAVAJ_IN_1984">NavajoInflow.ModUnregulated!$H$4:$H$80</definedName>
    <definedName name="NAVAJ_IN_1985">NavajoInflow.ModUnregulated!$I$4:$I$80</definedName>
    <definedName name="NAVAJ_IN_1986">NavajoInflow.ModUnregulated!$J$4:$J$80</definedName>
    <definedName name="NAVAJ_IN_1987">NavajoInflow.ModUnregulated!$K$4:$K$80</definedName>
    <definedName name="NAVAJ_IN_1988">NavajoInflow.ModUnregulated!$L$4:$L$80</definedName>
    <definedName name="NAVAJ_IN_1989">NavajoInflow.ModUnregulated!$M$4:$M$80</definedName>
    <definedName name="NAVAJ_IN_1990">NavajoInflow.ModUnregulated!$N$4:$N$80</definedName>
    <definedName name="NAVAJ_IN_1991">NavajoInflow.ModUnregulated!$O$4:$O$80</definedName>
    <definedName name="NAVAJ_IN_1992">NavajoInflow.ModUnregulated!$P$4:$P$80</definedName>
    <definedName name="NAVAJ_IN_1993">NavajoInflow.ModUnregulated!$Q$4:$Q$80</definedName>
    <definedName name="NAVAJ_IN_1994">NavajoInflow.ModUnregulated!$R$4:$R$80</definedName>
    <definedName name="NAVAJ_IN_1995">NavajoInflow.ModUnregulated!$S$4:$S$80</definedName>
    <definedName name="NAVAJ_IN_1996">NavajoInflow.ModUnregulated!$T$4:$T$80</definedName>
    <definedName name="NAVAJ_IN_1997">NavajoInflow.ModUnregulated!$U$4:$U$80</definedName>
    <definedName name="NAVAJ_IN_1998">NavajoInflow.ModUnregulated!$V$4:$V$80</definedName>
    <definedName name="NAVAJ_IN_1999">NavajoInflow.ModUnregulated!$W$4:$W$80</definedName>
    <definedName name="NAVAJ_IN_2000">NavajoInflow.ModUnregulated!$X$4:$X$80</definedName>
    <definedName name="NAVAJ_IN_2001">NavajoInflow.ModUnregulated!$Y$4:$Y$80</definedName>
    <definedName name="NAVAJ_IN_2002">NavajoInflow.ModUnregulated!$Z$4:$Z$80</definedName>
    <definedName name="NAVAJ_IN_2003">NavajoInflow.ModUnregulated!$AA$4:$AA$80</definedName>
    <definedName name="NAVAJ_IN_2004">NavajoInflow.ModUnregulated!$AB$4:$AB$80</definedName>
    <definedName name="NAVAJ_IN_2005">NavajoInflow.ModUnregulated!$AC$4:$AC$80</definedName>
    <definedName name="NAVAJ_IN_2006">NavajoInflow.ModUnregulated!$AD$4:$AD$80</definedName>
    <definedName name="NAVAJ_IN_2007">NavajoInflow.ModUnregulated!$AE$4:$AE$80</definedName>
    <definedName name="NAVAJ_IN_2008">NavajoInflow.ModUnregulated!$AF$4:$AF$80</definedName>
    <definedName name="NAVAJ_IN_2009">NavajoInflow.ModUnregulated!$AG$4:$AG$80</definedName>
    <definedName name="NAVAJ_IN_2010">NavajoInflow.ModUnregulated!$AH$4:$AH$80</definedName>
    <definedName name="NAVAJ_IN_2011">NavajoInflow.ModUnregulated!$AI$4:$AI$80</definedName>
    <definedName name="NAVAJ_IN_2012">NavajoInflow.ModUnregulated!$AJ$4:$AJ$80</definedName>
    <definedName name="NAVAJ_IN_2013">NavajoInflow.ModUnregulated!$AK$4:$AK$80</definedName>
    <definedName name="NAVAJ_IN_2014">NavajoInflow.ModUnregulated!$AL$4:$AL$80</definedName>
    <definedName name="NAVAJ_IN_2015">NavajoInflow.ModUnregulated!$AM$4:$AM$80</definedName>
    <definedName name="NAVAJ_IN_2016">NavajoInflow.ModUnregulated!$AN$4:$AN$80</definedName>
    <definedName name="NAVAJ_IN_2017">NavajoInflow.ModUnregulated!$AO$4:$AO$80</definedName>
    <definedName name="NAVAJ_IN_2018">NavajoInflow.ModUnregulated!$AP$4:$AP$80</definedName>
    <definedName name="NAVAJ_IN_2019">NavajoInflow.ModUnregulated!$AQ$4:$AQ$80</definedName>
    <definedName name="NAVAJ_IN_2020">NavajoInflow.ModUnregulated!$AR$4:$AR$80</definedName>
    <definedName name="NAVAJ_IN_2021">NavajoInflow.ModUnregulated!$AS$4:$AS$80</definedName>
    <definedName name="NAVAJ_IN_2022">NavajoInflow.ModUnregulated!$AT$4:$AT$80</definedName>
    <definedName name="NAVAJ_IN_2023">NavajoInflow.ModUnregulated!$AU$4:$AU$80</definedName>
    <definedName name="NAVAJ_IN_2024">NavajoInflow.ModUnregulated!$AV$4:$AV$80</definedName>
    <definedName name="NAVAJ_IN_2025">NavajoInflow.ModUnregulated!$AW$4:$AW$80</definedName>
    <definedName name="NAVAJ_IN_2026">NavajoInflow.ModUnregulated!$AX$4:$AX$80</definedName>
    <definedName name="NAVAJ_IN_2027">NavajoInflow.ModUnregulated!$AY$4:$AY$80</definedName>
    <definedName name="NAVAJ_IN_2028">NavajoInflow.ModUnregulated!$AZ$4:$AZ$80</definedName>
    <definedName name="NAVAJ_IN_2029">NavajoInflow.ModUnregulated!$BA$4:$BA$80</definedName>
    <definedName name="NAVAJ_IN_Max">NavajoInflow.ModUnregulated!$C$4:$C$80</definedName>
    <definedName name="NAVAJ_IN_Min">NavajoInflow.ModUnregulated!$B$4:$B$80</definedName>
    <definedName name="NAVAJ_IN_Most">NavajoInflow.ModUnregulated!$D$4:$D$80</definedName>
    <definedName name="NAVAJ_IN_TIME">NavajoInflow.ModUnregulated!$A$4:$A$80</definedName>
    <definedName name="NFTOF_IN_1981">GainsCrystalToGJ!$E$4:$E$80</definedName>
    <definedName name="NFTOF_IN_1982">GainsCrystalToGJ!$F$4:$F$80</definedName>
    <definedName name="NFTOF_IN_1983">GainsCrystalToGJ!$G$4:$G$80</definedName>
    <definedName name="NFTOF_IN_1984">GainsCrystalToGJ!$H$4:$H$80</definedName>
    <definedName name="NFTOF_IN_1985">GainsCrystalToGJ!$I$4:$I$80</definedName>
    <definedName name="NFTOF_IN_1986">GainsCrystalToGJ!$J$4:$J$80</definedName>
    <definedName name="NFTOF_IN_1987">GainsCrystalToGJ!$K$4:$K$80</definedName>
    <definedName name="NFTOF_IN_1988">GainsCrystalToGJ!$L$4:$L$80</definedName>
    <definedName name="NFTOF_IN_1989">GainsCrystalToGJ!$M$4:$M$80</definedName>
    <definedName name="NFTOF_IN_1990">GainsCrystalToGJ!$N$4:$N$80</definedName>
    <definedName name="NFTOF_IN_1991">GainsCrystalToGJ!$O$4:$O$80</definedName>
    <definedName name="NFTOF_IN_1992">GainsCrystalToGJ!$P$4:$P$80</definedName>
    <definedName name="NFTOF_IN_1993">GainsCrystalToGJ!$Q$4:$Q$80</definedName>
    <definedName name="NFTOF_IN_1994">GainsCrystalToGJ!$R$4:$R$80</definedName>
    <definedName name="NFTOF_IN_1995">GainsCrystalToGJ!$S$4:$S$80</definedName>
    <definedName name="NFTOF_IN_1996">GainsCrystalToGJ!$T$4:$T$80</definedName>
    <definedName name="NFTOF_IN_1997">GainsCrystalToGJ!$U$4:$U$80</definedName>
    <definedName name="NFTOF_IN_1998">GainsCrystalToGJ!$V$4:$V$80</definedName>
    <definedName name="NFTOF_IN_1999">GainsCrystalToGJ!$W$4:$W$80</definedName>
    <definedName name="NFTOF_IN_2000">GainsCrystalToGJ!$X$4:$X$80</definedName>
    <definedName name="NFTOF_IN_2001">GainsCrystalToGJ!$Y$4:$Y$80</definedName>
    <definedName name="NFTOF_IN_2002">GainsCrystalToGJ!$Z$4:$Z$80</definedName>
    <definedName name="NFTOF_IN_2003">GainsCrystalToGJ!$AA$4:$AA$80</definedName>
    <definedName name="NFTOF_IN_2004">GainsCrystalToGJ!$AB$4:$AB$80</definedName>
    <definedName name="NFTOF_IN_2005">GainsCrystalToGJ!$AC$4:$AC$80</definedName>
    <definedName name="NFTOF_IN_2006">GainsCrystalToGJ!$AD$4:$AD$80</definedName>
    <definedName name="NFTOF_IN_2007">GainsCrystalToGJ!$AE$4:$AE$80</definedName>
    <definedName name="NFTOF_IN_2008">GainsCrystalToGJ!$AF$4:$AF$80</definedName>
    <definedName name="NFTOF_IN_2009">GainsCrystalToGJ!$AG$4:$AG$80</definedName>
    <definedName name="NFTOF_IN_2010">GainsCrystalToGJ!$AH$4:$AH$80</definedName>
    <definedName name="NFTOF_IN_2011">GainsCrystalToGJ!$AI$4:$AI$80</definedName>
    <definedName name="NFTOF_IN_2012">GainsCrystalToGJ!$AJ$4:$AJ$80</definedName>
    <definedName name="NFTOF_IN_2013">GainsCrystalToGJ!$AK$4:$AK$80</definedName>
    <definedName name="NFTOF_IN_2014">GainsCrystalToGJ!$AL$4:$AL$80</definedName>
    <definedName name="NFTOF_IN_2015">GainsCrystalToGJ!$AM$4:$AM$80</definedName>
    <definedName name="NFTOF_IN_2016">GainsCrystalToGJ!$AN$4:$AN$80</definedName>
    <definedName name="NFTOF_IN_2017">GainsCrystalToGJ!$AO$4:$AO$80</definedName>
    <definedName name="NFTOF_IN_2018">GainsCrystalToGJ!$AP$4:$AP$80</definedName>
    <definedName name="NFTOF_IN_2019">GainsCrystalToGJ!$AQ$4:$AQ$80</definedName>
    <definedName name="NFTOF_IN_2020">GainsCrystalToGJ!$AR$4:$AR$80</definedName>
    <definedName name="NFTOF_IN_2021">GainsCrystalToGJ!$AS$4:$AS$80</definedName>
    <definedName name="NFTOF_IN_2022">GainsCrystalToGJ!$AT$4:$AT$80</definedName>
    <definedName name="NFTOF_IN_2023">GainsCrystalToGJ!$AU$4:$AU$80</definedName>
    <definedName name="NFTOF_IN_2024">GainsCrystalToGJ!$AV$4:$AV$80</definedName>
    <definedName name="NFTOF_IN_2025">GainsCrystalToGJ!$AW$4:$AW$80</definedName>
    <definedName name="NFTOF_IN_2026">GainsCrystalToGJ!$AX$4:$AX$80</definedName>
    <definedName name="NFTOF_IN_2027">GainsCrystalToGJ!$AY$4:$AY$80</definedName>
    <definedName name="NFTOF_IN_2028">GainsCrystalToGJ!$AZ$4:$AZ$80</definedName>
    <definedName name="NFTOF_IN_2029">GainsCrystalToGJ!$BA$4:$BA$80</definedName>
    <definedName name="NFTOF_IN_Max">GainsCrystalToGJ!$C$4:$C$80</definedName>
    <definedName name="NFTOF_IN_Min">GainsCrystalToGJ!$B$4:$B$80</definedName>
    <definedName name="NFTOF_IN_Most">GainsCrystalToGJ!$D$4:$D$80</definedName>
    <definedName name="NFTOF_IN_Time">GainsCrystalToGJ!$A$4:$A$80</definedName>
    <definedName name="NodeID">[1]RunInformation!$B$3:$B$21</definedName>
    <definedName name="PkrToImp_In_1981">GainsPkrToImp!$E$4:$E$71</definedName>
    <definedName name="PkrToImp_In_1982">GainsPkrToImp!$F$4:$F$71</definedName>
    <definedName name="PkrToImp_In_1983">GainsPkrToImp!$G$4:$G$71</definedName>
    <definedName name="PkrToImp_In_1984">GainsPkrToImp!$H$4:$H$71</definedName>
    <definedName name="PkrToImp_In_1985">GainsPkrToImp!$I$4:$I$71</definedName>
    <definedName name="PkrToImp_In_1986">GainsPkrToImp!$J$4:$J$71</definedName>
    <definedName name="PkrToImp_In_1987">GainsPkrToImp!$K$4:$K$71</definedName>
    <definedName name="PkrToImp_In_1988">GainsPkrToImp!$L$4:$L$71</definedName>
    <definedName name="PkrToImp_In_1989">GainsPkrToImp!$M$4:$M$71</definedName>
    <definedName name="PkrToImp_In_1990">GainsPkrToImp!$N$4:$N$71</definedName>
    <definedName name="PkrToImp_In_1991">GainsPkrToImp!$O$4:$O$71</definedName>
    <definedName name="PkrToImp_In_1992">GainsPkrToImp!$P$4:$P$71</definedName>
    <definedName name="PkrToImp_In_1993">GainsPkrToImp!$Q$4:$Q$71</definedName>
    <definedName name="PkrToImp_In_1994">GainsPkrToImp!$R$4:$R$71</definedName>
    <definedName name="PkrToImp_In_1995">GainsPkrToImp!$S$4:$S$71</definedName>
    <definedName name="PkrToImp_In_1996">GainsPkrToImp!$T$4:$T$71</definedName>
    <definedName name="PkrToImp_In_1997">GainsPkrToImp!$U$4:$U$71</definedName>
    <definedName name="PkrToImp_In_1998">GainsPkrToImp!$V$4:$V$71</definedName>
    <definedName name="PkrToImp_In_1999">GainsPkrToImp!$W$4:$W$71</definedName>
    <definedName name="PkrToImp_In_2000">GainsPkrToImp!$X$4:$X$71</definedName>
    <definedName name="PkrToImp_In_2001">GainsPkrToImp!$Y$4:$Y$71</definedName>
    <definedName name="PkrToImp_In_2002">GainsPkrToImp!$Z$4:$Z$71</definedName>
    <definedName name="PkrToImp_In_2003">GainsPkrToImp!$AA$4:$AA$71</definedName>
    <definedName name="PkrToImp_In_2004">GainsPkrToImp!$AB$4:$AB$71</definedName>
    <definedName name="PkrToImp_In_2005">GainsPkrToImp!$AC$4:$AC$71</definedName>
    <definedName name="PkrToImp_In_2006">GainsPkrToImp!$AD$4:$AD$71</definedName>
    <definedName name="PkrToImp_In_2007">GainsPkrToImp!$AE$4:$AE$71</definedName>
    <definedName name="PkrToImp_In_2008">GainsPkrToImp!$AF$4:$AF$71</definedName>
    <definedName name="PkrToImp_In_2009">GainsPkrToImp!$AG$4:$AG$71</definedName>
    <definedName name="PkrToImp_In_2010">GainsPkrToImp!$AH$4:$AH$71</definedName>
    <definedName name="PkrToImp_In_2011">GainsPkrToImp!$AI$4:$AI$71</definedName>
    <definedName name="PkrToImp_In_2012">GainsPkrToImp!$AJ$4:$AJ$71</definedName>
    <definedName name="PkrToImp_In_2013">GainsPkrToImp!$AK$4:$AK$71</definedName>
    <definedName name="PkrToImp_In_2014">GainsPkrToImp!$AL$4:$AL$71</definedName>
    <definedName name="PkrToImp_In_2015">GainsPkrToImp!$AM$4:$AM$71</definedName>
    <definedName name="PkrToImp_In_2016">GainsPkrToImp!$AN$4:$AN$71</definedName>
    <definedName name="PkrToImp_In_2017">GainsPkrToImp!$AO$4:$AO$71</definedName>
    <definedName name="PkrToImp_In_Max">GainsPkrToImp!$C$4:$C$71</definedName>
    <definedName name="PkrToImp_In_Min">GainsPkrToImp!$B$4:$B$71</definedName>
    <definedName name="PkrToImp_In_Most">GainsPkrToImp!$D$4:$D$71</definedName>
    <definedName name="PkrToImp_In_Time">GainsPkrToImp!$A$4:$A$71</definedName>
    <definedName name="POWEL_IN_1981">PowellInflow.Unregulated!$E$4:$E$80</definedName>
    <definedName name="POWEL_IN_1982">PowellInflow.Unregulated!$F$4:$F$80</definedName>
    <definedName name="POWEL_IN_1983">PowellInflow.Unregulated!$G$4:$G$80</definedName>
    <definedName name="POWEL_IN_1984">PowellInflow.Unregulated!$H$4:$H$80</definedName>
    <definedName name="POWEL_IN_1985">PowellInflow.Unregulated!$I$4:$I$80</definedName>
    <definedName name="POWEL_IN_1986">PowellInflow.Unregulated!$J$4:$J$80</definedName>
    <definedName name="POWEL_IN_1987">PowellInflow.Unregulated!$K$4:$K$80</definedName>
    <definedName name="POWEL_IN_1988">PowellInflow.Unregulated!$L$4:$L$80</definedName>
    <definedName name="POWEL_IN_1989">PowellInflow.Unregulated!$M$4:$M$80</definedName>
    <definedName name="POWEL_IN_1990">PowellInflow.Unregulated!$N$4:$N$80</definedName>
    <definedName name="POWEL_IN_1991">PowellInflow.Unregulated!$O$4:$O$80</definedName>
    <definedName name="POWEL_IN_1992">PowellInflow.Unregulated!$P$4:$P$80</definedName>
    <definedName name="POWEL_IN_1993">PowellInflow.Unregulated!$Q$4:$Q$80</definedName>
    <definedName name="POWEL_IN_1994">PowellInflow.Unregulated!$R$4:$R$80</definedName>
    <definedName name="POWEL_IN_1995">PowellInflow.Unregulated!$S$4:$S$80</definedName>
    <definedName name="POWEL_IN_1996">PowellInflow.Unregulated!$T$4:$T$80</definedName>
    <definedName name="POWEL_IN_1997">PowellInflow.Unregulated!$U$4:$U$80</definedName>
    <definedName name="POWEL_IN_1998">PowellInflow.Unregulated!$V$4:$V$80</definedName>
    <definedName name="POWEL_IN_1999">PowellInflow.Unregulated!$W$4:$W$80</definedName>
    <definedName name="POWEL_IN_2000">PowellInflow.Unregulated!$X$4:$X$80</definedName>
    <definedName name="POWEL_IN_2001">PowellInflow.Unregulated!$Y$4:$Y$80</definedName>
    <definedName name="POWEL_IN_2002">PowellInflow.Unregulated!$Z$4:$Z$80</definedName>
    <definedName name="POWEL_IN_2003">PowellInflow.Unregulated!$AA$4:$AA$80</definedName>
    <definedName name="POWEL_IN_2004">PowellInflow.Unregulated!$AB$4:$AB$80</definedName>
    <definedName name="POWEL_IN_2005">PowellInflow.Unregulated!$AC$4:$AC$80</definedName>
    <definedName name="POWEL_IN_2006">PowellInflow.Unregulated!$AD$4:$AD$80</definedName>
    <definedName name="POWEL_IN_2007">PowellInflow.Unregulated!$AE$4:$AE$80</definedName>
    <definedName name="POWEL_IN_2008">PowellInflow.Unregulated!$AF$4:$AF$80</definedName>
    <definedName name="POWEL_IN_2009">PowellInflow.Unregulated!$AG$4:$AG$80</definedName>
    <definedName name="POWEL_IN_2010">PowellInflow.Unregulated!$AH$4:$AH$80</definedName>
    <definedName name="POWEL_IN_2011">PowellInflow.Unregulated!$AI$4:$AI$80</definedName>
    <definedName name="POWEL_IN_2012">PowellInflow.Unregulated!$AJ$4:$AJ$80</definedName>
    <definedName name="POWEL_IN_2013">PowellInflow.Unregulated!$AK$4:$AK$80</definedName>
    <definedName name="POWEL_IN_2014">PowellInflow.Unregulated!$AL$4:$AL$80</definedName>
    <definedName name="POWEL_IN_2015">PowellInflow.Unregulated!$AM$4:$AM$80</definedName>
    <definedName name="POWEL_IN_2016">PowellInflow.Unregulated!$AN$4:$AN$80</definedName>
    <definedName name="POWEL_IN_2017">PowellInflow.Unregulated!$AO$4:$AO$80</definedName>
    <definedName name="POWEL_IN_2018">PowellInflow.Unregulated!$AP$4:$AP$80</definedName>
    <definedName name="POWEL_IN_2019">PowellInflow.Unregulated!$AQ$4:$AQ$80</definedName>
    <definedName name="POWEL_IN_2020">PowellInflow.Unregulated!$AR$4:$AR$80</definedName>
    <definedName name="POWEL_IN_2021">PowellInflow.Unregulated!$AS$4:$AS$80</definedName>
    <definedName name="POWEL_IN_2022">PowellInflow.Unregulated!$AT$4:$AT$80</definedName>
    <definedName name="POWEL_IN_2023">PowellInflow.Unregulated!$AU$4:$AU$80</definedName>
    <definedName name="POWEL_IN_2024">PowellInflow.Unregulated!$AV$4:$AV$80</definedName>
    <definedName name="POWEL_IN_2025">PowellInflow.Unregulated!$AW$4:$AW$80</definedName>
    <definedName name="POWEL_IN_2026">PowellInflow.Unregulated!$AX$4:$AX$80</definedName>
    <definedName name="POWEL_IN_2027">PowellInflow.Unregulated!$AY$4:$AY$80</definedName>
    <definedName name="POWEL_IN_2028">PowellInflow.Unregulated!$AZ$4:$AZ$80</definedName>
    <definedName name="POWEL_IN_2029">PowellInflow.Unregulated!$BA$4:$BA$80</definedName>
    <definedName name="POWEL_IN_Max">PowellInflow.Unregulated!$C$4:$C$80</definedName>
    <definedName name="POWEL_IN_Min">PowellInflow.Unregulated!$B$4:$B$80</definedName>
    <definedName name="POWEL_IN_Most">PowellInflow.Unregulated!$D$4:$D$80</definedName>
    <definedName name="POWEL_IN_TIME">PowellInflow.Unregulated!$A$4:$A$80</definedName>
    <definedName name="PTMGAL_IN_1981">PowellToMeadGainsAbvLeesFerry!$E$4:$E$71</definedName>
    <definedName name="PTMGAL_IN_1982">PowellToMeadGainsAbvLeesFerry!$F$4:$F$71</definedName>
    <definedName name="PTMGAL_IN_1983">PowellToMeadGainsAbvLeesFerry!$G$4:$G$71</definedName>
    <definedName name="PTMGAL_IN_1984">PowellToMeadGainsAbvLeesFerry!$H$4:$H$71</definedName>
    <definedName name="PTMGAL_IN_1985">PowellToMeadGainsAbvLeesFerry!$I$4:$I$71</definedName>
    <definedName name="PTMGAL_IN_1986">PowellToMeadGainsAbvLeesFerry!$J$4:$J$71</definedName>
    <definedName name="PTMGAL_IN_1987">PowellToMeadGainsAbvLeesFerry!$K$4:$K$71</definedName>
    <definedName name="PTMGAL_IN_1988">PowellToMeadGainsAbvLeesFerry!$L$4:$L$71</definedName>
    <definedName name="PTMGAL_IN_1989">PowellToMeadGainsAbvLeesFerry!$M$4:$M$71</definedName>
    <definedName name="PTMGAL_IN_1990">PowellToMeadGainsAbvLeesFerry!$N$4:$N$71</definedName>
    <definedName name="PTMGAL_IN_1991">PowellToMeadGainsAbvLeesFerry!$O$4:$O$71</definedName>
    <definedName name="PTMGAL_IN_1992">PowellToMeadGainsAbvLeesFerry!$P$4:$P$71</definedName>
    <definedName name="PTMGAL_IN_1993">PowellToMeadGainsAbvLeesFerry!$Q$4:$Q$71</definedName>
    <definedName name="PTMGAL_IN_1994">PowellToMeadGainsAbvLeesFerry!$R$4:$R$71</definedName>
    <definedName name="PTMGAL_IN_1995">PowellToMeadGainsAbvLeesFerry!$S$4:$S$71</definedName>
    <definedName name="PTMGAL_IN_1996">PowellToMeadGainsAbvLeesFerry!$T$4:$T$71</definedName>
    <definedName name="PTMGAL_IN_1997">PowellToMeadGainsAbvLeesFerry!$U$4:$U$71</definedName>
    <definedName name="PTMGAL_IN_1998">PowellToMeadGainsAbvLeesFerry!$V$4:$V$71</definedName>
    <definedName name="PTMGAL_IN_1999">PowellToMeadGainsAbvLeesFerry!$W$4:$W$71</definedName>
    <definedName name="PTMGAL_IN_2000">PowellToMeadGainsAbvLeesFerry!$X$4:$X$71</definedName>
    <definedName name="PTMGAL_IN_2001">PowellToMeadGainsAbvLeesFerry!$Y$4:$Y$71</definedName>
    <definedName name="PTMGAL_IN_2002">PowellToMeadGainsAbvLeesFerry!$Z$4:$Z$71</definedName>
    <definedName name="PTMGAL_IN_2003">PowellToMeadGainsAbvLeesFerry!$AA$4:$AA$71</definedName>
    <definedName name="PTMGAL_IN_2004">PowellToMeadGainsAbvLeesFerry!$AB$4:$AB$71</definedName>
    <definedName name="PTMGAL_IN_2005">PowellToMeadGainsAbvLeesFerry!$AC$4:$AC$71</definedName>
    <definedName name="PTMGAL_IN_2006">PowellToMeadGainsAbvLeesFerry!$AD$4:$AD$71</definedName>
    <definedName name="PTMGAL_IN_2007">PowellToMeadGainsAbvLeesFerry!$AE$4:$AE$71</definedName>
    <definedName name="PTMGAL_IN_2008">PowellToMeadGainsAbvLeesFerry!$AF$4:$AF$71</definedName>
    <definedName name="PTMGAL_IN_2009">PowellToMeadGainsAbvLeesFerry!$AG$4:$AG$71</definedName>
    <definedName name="PTMGAL_IN_2010">PowellToMeadGainsAbvLeesFerry!$AH$4:$AH$71</definedName>
    <definedName name="PTMGAL_IN_2011">PowellToMeadGainsAbvLeesFerry!$AI$4:$AI$71</definedName>
    <definedName name="PTMGAL_IN_2012">PowellToMeadGainsAbvLeesFerry!$AJ$4:$AJ$71</definedName>
    <definedName name="PTMGAL_IN_2013">PowellToMeadGainsAbvLeesFerry!$AK$4:$AK$71</definedName>
    <definedName name="PTMGAL_IN_2014">PowellToMeadGainsAbvLeesFerry!$AL$4:$AL$71</definedName>
    <definedName name="PTMGAL_IN_2015">PowellToMeadGainsAbvLeesFerry!$AM$4:$AM$71</definedName>
    <definedName name="PTMGAL_IN_2016">PowellToMeadGainsAbvLeesFerry!$AN$4:$AN$71</definedName>
    <definedName name="PTMGAL_IN_2017">PowellToMeadGainsAbvLeesFerry!$AO$4:$AO$71</definedName>
    <definedName name="PTMGAL_IN_2018">PowellToMeadGainsAbvLeesFerry!$AP$4:$AP$71</definedName>
    <definedName name="PTMGAL_IN_2019">PowellToMeadGainsAbvLeesFerry!$AQ$4:$AQ$71</definedName>
    <definedName name="PTMGAL_IN_2020">PowellToMeadGainsAbvLeesFerry!$AR$4:$AR$71</definedName>
    <definedName name="PTMGAL_IN_2021">PowellToMeadGainsAbvLeesFerry!$AS$4:$AS$71</definedName>
    <definedName name="PTMGAL_IN_2022">PowellToMeadGainsAbvLeesFerry!$AT$4:$AT$71</definedName>
    <definedName name="PTMGAL_IN_2023">PowellToMeadGainsAbvLeesFerry!$AU$4:$AU$71</definedName>
    <definedName name="PTMGAL_IN_2024">PowellToMeadGainsAbvLeesFerry!$AV$4:$AV$71</definedName>
    <definedName name="PTMGAL_IN_2025">PowellToMeadGainsAbvLeesFerry!$AW$4:$AW$71</definedName>
    <definedName name="PTMGAL_IN_2026">PowellToMeadGainsAbvLeesFerry!$AX$4:$AX$71</definedName>
    <definedName name="PTMGAL_IN_2027">PowellToMeadGainsAbvLeesFerry!$AY$4:$AY$71</definedName>
    <definedName name="PTMGAL_IN_2028">PowellToMeadGainsAbvLeesFerry!$AZ$4:$AZ$71</definedName>
    <definedName name="PTMGAL_IN_2029">PowellToMeadGainsAbvLeesFerry!$BA$4:$BA$71</definedName>
    <definedName name="PTMGAL_IN_Max">PowellToMeadGainsAbvLeesFerry!$C$4:$C$71</definedName>
    <definedName name="PTMGAL_IN_Min">PowellToMeadGainsAbvLeesFerry!$B$4:$B$71</definedName>
    <definedName name="PTMGAL_IN_Most">PowellToMeadGainsAbvLeesFerry!$D$4:$D$71</definedName>
    <definedName name="PTMGAL_IN_Time">PowellToMeadGainsAbvLeesFerry!$A$4:$A$71</definedName>
    <definedName name="PTMGC_IN_1981">PowellToMeadGainsGrandCanyon!$E$4:$E$71</definedName>
    <definedName name="PTMGC_IN_1982">PowellToMeadGainsGrandCanyon!$F$4:$F$71</definedName>
    <definedName name="PTMGC_IN_1983">PowellToMeadGainsGrandCanyon!$G$4:$G$71</definedName>
    <definedName name="PTMGC_IN_1984">PowellToMeadGainsGrandCanyon!$H$4:$H$71</definedName>
    <definedName name="PTMGC_IN_1985">PowellToMeadGainsGrandCanyon!$I$4:$I$71</definedName>
    <definedName name="PTMGC_IN_1986">PowellToMeadGainsGrandCanyon!$J$4:$J$71</definedName>
    <definedName name="PTMGC_IN_1987">PowellToMeadGainsGrandCanyon!$K$4:$K$71</definedName>
    <definedName name="PTMGC_IN_1988">PowellToMeadGainsGrandCanyon!$L$4:$L$71</definedName>
    <definedName name="PTMGC_IN_1989">PowellToMeadGainsGrandCanyon!$M$4:$M$71</definedName>
    <definedName name="PTMGC_IN_1990">PowellToMeadGainsGrandCanyon!$N$4:$N$71</definedName>
    <definedName name="PTMGC_IN_1991">PowellToMeadGainsGrandCanyon!$O$4:$O$71</definedName>
    <definedName name="PTMGC_IN_1992">PowellToMeadGainsGrandCanyon!$P$4:$P$71</definedName>
    <definedName name="PTMGC_IN_1993">PowellToMeadGainsGrandCanyon!$Q$4:$Q$71</definedName>
    <definedName name="PTMGC_IN_1994">PowellToMeadGainsGrandCanyon!$R$4:$R$71</definedName>
    <definedName name="PTMGC_IN_1995">PowellToMeadGainsGrandCanyon!$S$4:$S$71</definedName>
    <definedName name="PTMGC_IN_1996">PowellToMeadGainsGrandCanyon!$T$4:$T$71</definedName>
    <definedName name="PTMGC_IN_1997">PowellToMeadGainsGrandCanyon!$U$4:$U$71</definedName>
    <definedName name="PTMGC_IN_1998">PowellToMeadGainsGrandCanyon!$V$4:$V$71</definedName>
    <definedName name="PTMGC_IN_1999">PowellToMeadGainsGrandCanyon!$W$4:$W$71</definedName>
    <definedName name="PTMGC_IN_2000">PowellToMeadGainsGrandCanyon!$X$4:$X$71</definedName>
    <definedName name="PTMGC_IN_2001">PowellToMeadGainsGrandCanyon!$Y$4:$Y$71</definedName>
    <definedName name="PTMGC_IN_2002">PowellToMeadGainsGrandCanyon!$Z$4:$Z$71</definedName>
    <definedName name="PTMGC_IN_2003">PowellToMeadGainsGrandCanyon!$AA$4:$AA$71</definedName>
    <definedName name="PTMGC_IN_2004">PowellToMeadGainsGrandCanyon!$AB$4:$AB$71</definedName>
    <definedName name="PTMGC_IN_2005">PowellToMeadGainsGrandCanyon!$AC$4:$AC$71</definedName>
    <definedName name="PTMGC_IN_2006">PowellToMeadGainsGrandCanyon!$AD$4:$AD$71</definedName>
    <definedName name="PTMGC_IN_2007">PowellToMeadGainsGrandCanyon!$AE$4:$AE$71</definedName>
    <definedName name="PTMGC_IN_2008">PowellToMeadGainsGrandCanyon!$AF$4:$AF$71</definedName>
    <definedName name="PTMGC_IN_2009">PowellToMeadGainsGrandCanyon!$AG$4:$AG$71</definedName>
    <definedName name="PTMGC_IN_2010">PowellToMeadGainsGrandCanyon!$AH$4:$AH$71</definedName>
    <definedName name="PTMGC_IN_2011">PowellToMeadGainsGrandCanyon!$AI$4:$AI$71</definedName>
    <definedName name="PTMGC_IN_2012">PowellToMeadGainsGrandCanyon!$AJ$4:$AJ$71</definedName>
    <definedName name="PTMGC_IN_2013">PowellToMeadGainsGrandCanyon!$AK$4:$AK$71</definedName>
    <definedName name="PTMGC_IN_2014">PowellToMeadGainsGrandCanyon!$AL$4:$AL$71</definedName>
    <definedName name="PTMGC_IN_2015">PowellToMeadGainsGrandCanyon!$AM$4:$AM$71</definedName>
    <definedName name="PTMGC_IN_2016">PowellToMeadGainsGrandCanyon!$AN$4:$AN$71</definedName>
    <definedName name="PTMGC_IN_2017">PowellToMeadGainsGrandCanyon!$AO$4:$AO$71</definedName>
    <definedName name="PTMGC_IN_2018">PowellToMeadGainsGrandCanyon!$AP$4:$AP$71</definedName>
    <definedName name="PTMGC_IN_2019">PowellToMeadGainsGrandCanyon!$AQ$4:$AQ$71</definedName>
    <definedName name="PTMGC_IN_2020">PowellToMeadGainsGrandCanyon!$AR$4:$AR$71</definedName>
    <definedName name="PTMGC_IN_2021">PowellToMeadGainsGrandCanyon!$AS$4:$AS$71</definedName>
    <definedName name="PTMGC_IN_2022">PowellToMeadGainsGrandCanyon!$AT$4:$AT$71</definedName>
    <definedName name="PTMGC_IN_2023">PowellToMeadGainsGrandCanyon!$AU$4:$AU$71</definedName>
    <definedName name="PTMGC_IN_2024">PowellToMeadGainsGrandCanyon!$AV$4:$AV$71</definedName>
    <definedName name="PTMGC_IN_2025">PowellToMeadGainsGrandCanyon!$AW$4:$AW$71</definedName>
    <definedName name="PTMGC_IN_2026">PowellToMeadGainsGrandCanyon!$AX$4:$AX$71</definedName>
    <definedName name="PTMGC_IN_2027">PowellToMeadGainsGrandCanyon!$AY$4:$AY$71</definedName>
    <definedName name="PTMGC_IN_2028">PowellToMeadGainsGrandCanyon!$AZ$4:$AZ$71</definedName>
    <definedName name="PTMGC_IN_2029">PowellToMeadGainsGrandCanyon!$BA$4:$BA$71</definedName>
    <definedName name="PTMGC_IN_Max">PowellToMeadGainsGrandCanyon!$C$4:$C$71</definedName>
    <definedName name="PTMGC_IN_Min">PowellToMeadGainsGrandCanyon!$B$4:$B$71</definedName>
    <definedName name="PTMGC_IN_Most">PowellToMeadGainsGrandCanyon!$D$4:$D$71</definedName>
    <definedName name="PTMGC_IN_Time">PowellToMeadGainsGrandCanyon!$A$4:$A$71</definedName>
    <definedName name="PTMGH_IN_1981">PowellToMeadGainsAboveHoover!$E$4:$E$71</definedName>
    <definedName name="PTMGH_IN_1982">PowellToMeadGainsAboveHoover!$F$4:$F$71</definedName>
    <definedName name="PTMGH_IN_1983">PowellToMeadGainsAboveHoover!$G$4:$G$71</definedName>
    <definedName name="PTMGH_IN_1984">PowellToMeadGainsAboveHoover!$H$4:$H$71</definedName>
    <definedName name="PTMGH_IN_1985">PowellToMeadGainsAboveHoover!$I$4:$I$71</definedName>
    <definedName name="PTMGH_IN_1986">PowellToMeadGainsAboveHoover!$J$4:$J$71</definedName>
    <definedName name="PTMGH_IN_1987">PowellToMeadGainsAboveHoover!$K$4:$K$71</definedName>
    <definedName name="PTMGH_IN_1988">PowellToMeadGainsAboveHoover!$L$4:$L$71</definedName>
    <definedName name="PTMGH_IN_1989">PowellToMeadGainsAboveHoover!$M$4:$M$71</definedName>
    <definedName name="PTMGH_IN_1990">PowellToMeadGainsAboveHoover!$N$4:$N$71</definedName>
    <definedName name="PTMGH_IN_1991">PowellToMeadGainsAboveHoover!$O$4:$O$71</definedName>
    <definedName name="PTMGH_IN_1992">PowellToMeadGainsAboveHoover!$P$4:$P$71</definedName>
    <definedName name="PTMGH_IN_1993">PowellToMeadGainsAboveHoover!$Q$4:$Q$71</definedName>
    <definedName name="PTMGH_IN_1994">PowellToMeadGainsAboveHoover!$R$4:$R$71</definedName>
    <definedName name="PTMGH_IN_1995">PowellToMeadGainsAboveHoover!$S$4:$S$71</definedName>
    <definedName name="PTMGH_IN_1996">PowellToMeadGainsAboveHoover!$T$4:$T$71</definedName>
    <definedName name="PTMGH_IN_1997">PowellToMeadGainsAboveHoover!$U$4:$U$71</definedName>
    <definedName name="PTMGH_IN_1998">PowellToMeadGainsAboveHoover!$V$4:$V$71</definedName>
    <definedName name="PTMGH_IN_1999">PowellToMeadGainsAboveHoover!$W$4:$W$71</definedName>
    <definedName name="PTMGH_IN_2000">PowellToMeadGainsAboveHoover!$X$4:$X$71</definedName>
    <definedName name="PTMGH_IN_2001">PowellToMeadGainsAboveHoover!$Y$4:$Y$71</definedName>
    <definedName name="PTMGH_IN_2002">PowellToMeadGainsAboveHoover!$Z$4:$Z$71</definedName>
    <definedName name="PTMGH_IN_2003">PowellToMeadGainsAboveHoover!$AA$4:$AA$71</definedName>
    <definedName name="PTMGH_IN_2004">PowellToMeadGainsAboveHoover!$AB$4:$AB$71</definedName>
    <definedName name="PTMGH_IN_2005">PowellToMeadGainsAboveHoover!$AC$4:$AC$71</definedName>
    <definedName name="PTMGH_IN_2006">PowellToMeadGainsAboveHoover!$AD$4:$AD$71</definedName>
    <definedName name="PTMGH_IN_2007">PowellToMeadGainsAboveHoover!$AE$4:$AE$71</definedName>
    <definedName name="PTMGH_IN_2008">PowellToMeadGainsAboveHoover!$AF$4:$AF$71</definedName>
    <definedName name="PTMGH_IN_2009">PowellToMeadGainsAboveHoover!$AG$4:$AG$71</definedName>
    <definedName name="PTMGH_IN_2010">PowellToMeadGainsAboveHoover!$AH$4:$AH$71</definedName>
    <definedName name="PTMGH_IN_2011">PowellToMeadGainsAboveHoover!$AI$4:$AI$71</definedName>
    <definedName name="PTMGH_IN_2012">PowellToMeadGainsAboveHoover!$AJ$4:$AJ$71</definedName>
    <definedName name="PTMGH_IN_2013">PowellToMeadGainsAboveHoover!$AK$4:$AK$71</definedName>
    <definedName name="PTMGH_IN_2014">PowellToMeadGainsAboveHoover!$AL$4:$AL$71</definedName>
    <definedName name="PTMGH_IN_2015">PowellToMeadGainsAboveHoover!$AM$4:$AM$71</definedName>
    <definedName name="PTMGH_IN_2016">PowellToMeadGainsAboveHoover!$AN$4:$AN$71</definedName>
    <definedName name="PTMGH_IN_2017">PowellToMeadGainsAboveHoover!$AO$4:$AO$71</definedName>
    <definedName name="PTMGH_IN_2018">PowellToMeadGainsAboveHoover!$AP$4:$AP$71</definedName>
    <definedName name="PTMGH_IN_2019">PowellToMeadGainsAboveHoover!$AQ$4:$AQ$71</definedName>
    <definedName name="PTMGH_IN_2020">PowellToMeadGainsAboveHoover!$AR$4:$AR$71</definedName>
    <definedName name="PTMGH_IN_2021">PowellToMeadGainsAboveHoover!$AS$4:$AS$71</definedName>
    <definedName name="PTMGH_IN_2022">PowellToMeadGainsAboveHoover!$AT$4:$AT$71</definedName>
    <definedName name="PTMGH_IN_2023">PowellToMeadGainsAboveHoover!$AU$4:$AU$71</definedName>
    <definedName name="PTMGH_IN_2024">PowellToMeadGainsAboveHoover!$AV$4:$AV$71</definedName>
    <definedName name="PTMGH_IN_2025">PowellToMeadGainsAboveHoover!$AW$4:$AW$71</definedName>
    <definedName name="PTMGH_IN_2026">PowellToMeadGainsAboveHoover!$AX$4:$AX$71</definedName>
    <definedName name="PTMGH_IN_2027">PowellToMeadGainsAboveHoover!$AY$4:$AY$71</definedName>
    <definedName name="PTMGH_IN_2028">PowellToMeadGainsAboveHoover!$AZ$4:$AZ$71</definedName>
    <definedName name="PTMGH_IN_2029">PowellToMeadGainsAboveHoover!$BA$4:$BA$71</definedName>
    <definedName name="PTMGH_IN_Max">PowellToMeadGainsAboveHoover!$C$4:$C$71</definedName>
    <definedName name="PTMGH_IN_Min">PowellToMeadGainsAboveHoover!$B$4:$B$71</definedName>
    <definedName name="PTMGH_IN_Most">PowellToMeadGainsAboveHoover!$D$4:$D$71</definedName>
    <definedName name="PTMGH_IN_Time">PowellToMeadGainsAboveHoover!$A$4:$A$71</definedName>
    <definedName name="RangeName">[1]RunInformation!$D$3:$D$21</definedName>
    <definedName name="SheetName">[1]RunInformation!$C$3:$C$21</definedName>
    <definedName name="StartYear">[1]RunInformation!$K$3:$K$52</definedName>
    <definedName name="TimestepID">[1]RunInformation!$I$3:$I$52</definedName>
    <definedName name="TPARK_IN_1981">TaylorPark.Inflow!$E$4:$E$80</definedName>
    <definedName name="TPARK_IN_1982">TaylorPark.Inflow!$F$4:$F$80</definedName>
    <definedName name="TPARK_IN_1983">TaylorPark.Inflow!$G$4:$G$80</definedName>
    <definedName name="TPARK_IN_1984">TaylorPark.Inflow!$H$4:$H$80</definedName>
    <definedName name="TPARK_IN_1985">TaylorPark.Inflow!$I$4:$I$80</definedName>
    <definedName name="TPARK_IN_1986">TaylorPark.Inflow!$J$4:$J$80</definedName>
    <definedName name="TPARK_IN_1987">TaylorPark.Inflow!$K$4:$K$80</definedName>
    <definedName name="TPARK_IN_1988">TaylorPark.Inflow!$L$4:$L$80</definedName>
    <definedName name="TPARK_IN_1989">TaylorPark.Inflow!$M$4:$M$80</definedName>
    <definedName name="TPARK_IN_1990">TaylorPark.Inflow!$N$4:$N$80</definedName>
    <definedName name="TPARK_IN_1991">TaylorPark.Inflow!$O$4:$O$80</definedName>
    <definedName name="TPARK_IN_1992">TaylorPark.Inflow!$P$4:$P$80</definedName>
    <definedName name="TPARK_IN_1993">TaylorPark.Inflow!$Q$4:$Q$80</definedName>
    <definedName name="TPARK_IN_1994">TaylorPark.Inflow!$R$4:$R$80</definedName>
    <definedName name="TPARK_IN_1995">TaylorPark.Inflow!$S$4:$S$80</definedName>
    <definedName name="TPARK_IN_1996">TaylorPark.Inflow!$T$4:$T$80</definedName>
    <definedName name="TPARK_IN_1997">TaylorPark.Inflow!$U$4:$U$80</definedName>
    <definedName name="TPARK_IN_1998">TaylorPark.Inflow!$V$4:$V$80</definedName>
    <definedName name="TPARK_IN_1999">TaylorPark.Inflow!$W$4:$W$80</definedName>
    <definedName name="TPARK_IN_2000">TaylorPark.Inflow!$X$4:$X$80</definedName>
    <definedName name="TPARK_IN_2001">TaylorPark.Inflow!$Y$4:$Y$80</definedName>
    <definedName name="TPARK_IN_2002">TaylorPark.Inflow!$Z$4:$Z$80</definedName>
    <definedName name="TPARK_IN_2003">TaylorPark.Inflow!$AA$4:$AA$80</definedName>
    <definedName name="TPARK_IN_2004">TaylorPark.Inflow!$AB$4:$AB$80</definedName>
    <definedName name="TPARK_IN_2005">TaylorPark.Inflow!$AC$4:$AC$80</definedName>
    <definedName name="TPARK_IN_2006">TaylorPark.Inflow!$AD$4:$AD$80</definedName>
    <definedName name="TPARK_IN_2007">TaylorPark.Inflow!$AE$4:$AE$80</definedName>
    <definedName name="TPARK_IN_2008">TaylorPark.Inflow!$AF$4:$AF$80</definedName>
    <definedName name="TPARK_IN_2009">TaylorPark.Inflow!$AG$4:$AG$80</definedName>
    <definedName name="TPARK_IN_2010">TaylorPark.Inflow!$AH$4:$AH$80</definedName>
    <definedName name="TPARK_IN_2011">TaylorPark.Inflow!$AI$4:$AI$80</definedName>
    <definedName name="TPARK_IN_2012">TaylorPark.Inflow!$AJ$4:$AJ$80</definedName>
    <definedName name="TPARK_IN_2013">TaylorPark.Inflow!$AK$4:$AK$80</definedName>
    <definedName name="TPARK_IN_2014">TaylorPark.Inflow!$AL$4:$AL$80</definedName>
    <definedName name="TPARK_IN_2015">TaylorPark.Inflow!$AM$4:$AM$80</definedName>
    <definedName name="TPARK_IN_2016">TaylorPark.Inflow!$AN$4:$AN$80</definedName>
    <definedName name="TPARK_IN_2017">TaylorPark.Inflow!$AO$4:$AO$80</definedName>
    <definedName name="TPARK_IN_2018">TaylorPark.Inflow!$AP$4:$AP$80</definedName>
    <definedName name="TPARK_IN_2019">TaylorPark.Inflow!$AQ$4:$AQ$80</definedName>
    <definedName name="TPARK_IN_2020">TaylorPark.Inflow!$AR$4:$AR$80</definedName>
    <definedName name="TPARK_IN_2021">TaylorPark.Inflow!$AS$4:$AS$80</definedName>
    <definedName name="TPARK_IN_2022">TaylorPark.Inflow!$AT$4:$AT$80</definedName>
    <definedName name="TPARK_IN_2023">TaylorPark.Inflow!$AU$4:$AU$80</definedName>
    <definedName name="TPARK_IN_2024">TaylorPark.Inflow!$AV$4:$AV$80</definedName>
    <definedName name="TPARK_IN_2025">TaylorPark.Inflow!$AW$4:$AW$80</definedName>
    <definedName name="TPARK_IN_2026">TaylorPark.Inflow!$AX$4:$AX$80</definedName>
    <definedName name="TPARK_IN_2027">TaylorPark.Inflow!$AY$4:$AY$80</definedName>
    <definedName name="TPARK_IN_2028">TaylorPark.Inflow!$AZ$4:$AZ$80</definedName>
    <definedName name="TPARK_IN_2029">TaylorPark.Inflow!$BA$4:$BA$80</definedName>
    <definedName name="TPARK_IN_Max">TaylorPark.Inflow!$C$4:$C$80</definedName>
    <definedName name="TPARK_IN_Min">TaylorPark.Inflow!$B$4:$B$80</definedName>
    <definedName name="TPARK_IN_Most">TaylorPark.Inflow!$D$4:$D$80</definedName>
    <definedName name="TPARK_IN_TIME">TaylorPark.Inflow!$A$4:$A$80</definedName>
    <definedName name="VALLE_IN_1981">Vallecito.Inflow!$E$4:$E$80</definedName>
    <definedName name="VALLE_IN_1982">Vallecito.Inflow!$F$4:$F$80</definedName>
    <definedName name="VALLE_IN_1983">Vallecito.Inflow!$G$4:$G$80</definedName>
    <definedName name="VALLE_IN_1984">Vallecito.Inflow!$H$4:$H$80</definedName>
    <definedName name="VALLE_IN_1985">Vallecito.Inflow!$I$4:$I$80</definedName>
    <definedName name="VALLE_IN_1986">Vallecito.Inflow!$J$4:$J$80</definedName>
    <definedName name="VALLE_IN_1987">Vallecito.Inflow!$K$4:$K$80</definedName>
    <definedName name="VALLE_IN_1988">Vallecito.Inflow!$L$4:$L$80</definedName>
    <definedName name="VALLE_IN_1989">Vallecito.Inflow!$M$4:$M$80</definedName>
    <definedName name="VALLE_IN_1990">Vallecito.Inflow!$N$4:$N$80</definedName>
    <definedName name="VALLE_IN_1991">Vallecito.Inflow!$O$4:$O$80</definedName>
    <definedName name="VALLE_IN_1992">Vallecito.Inflow!$P$4:$P$80</definedName>
    <definedName name="VALLE_IN_1993">Vallecito.Inflow!$Q$4:$Q$80</definedName>
    <definedName name="VALLE_IN_1994">Vallecito.Inflow!$R$4:$R$80</definedName>
    <definedName name="VALLE_IN_1995">Vallecito.Inflow!$S$4:$S$80</definedName>
    <definedName name="VALLE_IN_1996">Vallecito.Inflow!$T$4:$T$80</definedName>
    <definedName name="VALLE_IN_1997">Vallecito.Inflow!$U$4:$U$80</definedName>
    <definedName name="VALLE_IN_1998">Vallecito.Inflow!$V$4:$V$80</definedName>
    <definedName name="VALLE_IN_1999">Vallecito.Inflow!$W$4:$W$80</definedName>
    <definedName name="VALLE_IN_2000">Vallecito.Inflow!$X$4:$X$80</definedName>
    <definedName name="VALLE_IN_2001">Vallecito.Inflow!$Y$4:$Y$80</definedName>
    <definedName name="VALLE_IN_2002">Vallecito.Inflow!$Z$4:$Z$80</definedName>
    <definedName name="VALLE_IN_2003">Vallecito.Inflow!$AA$4:$AA$80</definedName>
    <definedName name="VALLE_IN_2004">Vallecito.Inflow!$AB$4:$AB$80</definedName>
    <definedName name="VALLE_IN_2005">Vallecito.Inflow!$AC$4:$AC$80</definedName>
    <definedName name="VALLE_IN_2006">Vallecito.Inflow!$AD$4:$AD$80</definedName>
    <definedName name="VALLE_IN_2007">Vallecito.Inflow!$AE$4:$AE$80</definedName>
    <definedName name="VALLE_IN_2008">Vallecito.Inflow!$AF$4:$AF$80</definedName>
    <definedName name="VALLE_IN_2009">Vallecito.Inflow!$AG$4:$AG$80</definedName>
    <definedName name="VALLE_IN_2010">Vallecito.Inflow!$AH$4:$AH$80</definedName>
    <definedName name="VALLE_IN_2011">Vallecito.Inflow!$AI$4:$AI$80</definedName>
    <definedName name="VALLE_IN_2012">Vallecito.Inflow!$AJ$4:$AJ$80</definedName>
    <definedName name="VALLE_IN_2013">Vallecito.Inflow!$AK$4:$AK$80</definedName>
    <definedName name="VALLE_IN_2014">Vallecito.Inflow!$AL$4:$AL$80</definedName>
    <definedName name="VALLE_IN_2015">Vallecito.Inflow!$AM$4:$AM$80</definedName>
    <definedName name="VALLE_IN_2016">Vallecito.Inflow!$AN$4:$AN$80</definedName>
    <definedName name="VALLE_IN_2017">Vallecito.Inflow!$AO$4:$AO$80</definedName>
    <definedName name="VALLE_IN_2018">Vallecito.Inflow!$AP$4:$AP$80</definedName>
    <definedName name="VALLE_IN_2019">Vallecito.Inflow!$AQ$4:$AQ$80</definedName>
    <definedName name="VALLE_IN_2020">Vallecito.Inflow!$AR$4:$AR$80</definedName>
    <definedName name="VALLE_IN_2021">Vallecito.Inflow!$AS$4:$AS$80</definedName>
    <definedName name="VALLE_IN_2022">Vallecito.Inflow!$AT$4:$AT$80</definedName>
    <definedName name="VALLE_IN_2023">Vallecito.Inflow!$AU$4:$AU$80</definedName>
    <definedName name="VALLE_IN_2024">Vallecito.Inflow!$AV$4:$AV$80</definedName>
    <definedName name="VALLE_IN_2025">Vallecito.Inflow!$AW$4:$AW$80</definedName>
    <definedName name="VALLE_IN_2026">Vallecito.Inflow!$AX$4:$AX$80</definedName>
    <definedName name="VALLE_IN_2027">Vallecito.Inflow!$AY$4:$AY$80</definedName>
    <definedName name="VALLE_IN_2028">Vallecito.Inflow!$AZ$4:$AZ$80</definedName>
    <definedName name="VALLE_IN_2029">Vallecito.Inflow!$BA$4:$BA$80</definedName>
    <definedName name="VALLE_IN_Max">Vallecito.Inflow!$C$4:$C$80</definedName>
    <definedName name="VALLE_IN_Min">Vallecito.Inflow!$B$4:$B$80</definedName>
    <definedName name="VALLE_IN_Most">Vallecito.Inflow!$D$4:$D$80</definedName>
    <definedName name="VALLE_IN_TIME">Vallecito.Inflow!$A$4:$A$80</definedName>
    <definedName name="YRITO_IN_1981" localSheetId="10">AnimasRiverTotalOutflow!$E$4:$E$80</definedName>
    <definedName name="YRITO_IN_1981">YampaRiverInflow.TotalOutflow!$E$4:$E$80</definedName>
    <definedName name="YRITO_IN_1982" localSheetId="10">AnimasRiverTotalOutflow!$F$4:$F$80</definedName>
    <definedName name="YRITO_IN_1982">YampaRiverInflow.TotalOutflow!$F$4:$F$80</definedName>
    <definedName name="YRITO_IN_1983" localSheetId="10">AnimasRiverTotalOutflow!$G$4:$G$80</definedName>
    <definedName name="YRITO_IN_1983">YampaRiverInflow.TotalOutflow!$G$4:$G$80</definedName>
    <definedName name="YRITO_IN_1984" localSheetId="10">AnimasRiverTotalOutflow!$H$4:$H$80</definedName>
    <definedName name="YRITO_IN_1984">YampaRiverInflow.TotalOutflow!$H$4:$H$80</definedName>
    <definedName name="YRITO_IN_1985" localSheetId="10">AnimasRiverTotalOutflow!$I$4:$I$80</definedName>
    <definedName name="YRITO_IN_1985">YampaRiverInflow.TotalOutflow!$I$4:$I$80</definedName>
    <definedName name="YRITO_IN_1986" localSheetId="10">AnimasRiverTotalOutflow!$J$4:$J$80</definedName>
    <definedName name="YRITO_IN_1986">YampaRiverInflow.TotalOutflow!$J$4:$J$80</definedName>
    <definedName name="YRITO_IN_1987" localSheetId="10">AnimasRiverTotalOutflow!$K$4:$K$80</definedName>
    <definedName name="YRITO_IN_1987">YampaRiverInflow.TotalOutflow!$K$4:$K$80</definedName>
    <definedName name="YRITO_IN_1988" localSheetId="10">AnimasRiverTotalOutflow!$L$4:$L$80</definedName>
    <definedName name="YRITO_IN_1988">YampaRiverInflow.TotalOutflow!$L$4:$L$80</definedName>
    <definedName name="YRITO_IN_1989" localSheetId="10">AnimasRiverTotalOutflow!$M$4:$M$80</definedName>
    <definedName name="YRITO_IN_1989">YampaRiverInflow.TotalOutflow!$M$4:$M$80</definedName>
    <definedName name="YRITO_IN_1990" localSheetId="10">AnimasRiverTotalOutflow!$N$4:$N$80</definedName>
    <definedName name="YRITO_IN_1990">YampaRiverInflow.TotalOutflow!$N$4:$N$80</definedName>
    <definedName name="YRITO_IN_1991" localSheetId="10">AnimasRiverTotalOutflow!$O$4:$O$80</definedName>
    <definedName name="YRITO_IN_1991">YampaRiverInflow.TotalOutflow!$O$4:$O$80</definedName>
    <definedName name="YRITO_IN_1992" localSheetId="10">AnimasRiverTotalOutflow!$P$4:$P$80</definedName>
    <definedName name="YRITO_IN_1992">YampaRiverInflow.TotalOutflow!$P$4:$P$80</definedName>
    <definedName name="YRITO_IN_1993" localSheetId="10">AnimasRiverTotalOutflow!$Q$4:$Q$80</definedName>
    <definedName name="YRITO_IN_1993">YampaRiverInflow.TotalOutflow!$Q$4:$Q$80</definedName>
    <definedName name="YRITO_IN_1994" localSheetId="10">AnimasRiverTotalOutflow!$R$4:$R$80</definedName>
    <definedName name="YRITO_IN_1994">YampaRiverInflow.TotalOutflow!$R$4:$R$80</definedName>
    <definedName name="YRITO_IN_1995" localSheetId="10">AnimasRiverTotalOutflow!$S$4:$S$80</definedName>
    <definedName name="YRITO_IN_1995">YampaRiverInflow.TotalOutflow!$S$4:$S$80</definedName>
    <definedName name="YRITO_IN_1996" localSheetId="10">AnimasRiverTotalOutflow!$T$4:$T$80</definedName>
    <definedName name="YRITO_IN_1996">YampaRiverInflow.TotalOutflow!$T$4:$T$80</definedName>
    <definedName name="YRITO_IN_1997" localSheetId="10">AnimasRiverTotalOutflow!$U$4:$U$80</definedName>
    <definedName name="YRITO_IN_1997">YampaRiverInflow.TotalOutflow!$U$4:$U$80</definedName>
    <definedName name="YRITO_IN_1998" localSheetId="10">AnimasRiverTotalOutflow!$V$4:$V$80</definedName>
    <definedName name="YRITO_IN_1998">YampaRiverInflow.TotalOutflow!$V$4:$V$80</definedName>
    <definedName name="YRITO_IN_1999" localSheetId="10">AnimasRiverTotalOutflow!$W$4:$W$80</definedName>
    <definedName name="YRITO_IN_1999">YampaRiverInflow.TotalOutflow!$W$4:$W$80</definedName>
    <definedName name="YRITO_IN_2000" localSheetId="10">AnimasRiverTotalOutflow!$X$4:$X$80</definedName>
    <definedName name="YRITO_IN_2000">YampaRiverInflow.TotalOutflow!$X$4:$X$80</definedName>
    <definedName name="YRITO_IN_2001" localSheetId="10">AnimasRiverTotalOutflow!$Y$4:$Y$80</definedName>
    <definedName name="YRITO_IN_2001">YampaRiverInflow.TotalOutflow!$Y$4:$Y$80</definedName>
    <definedName name="YRITO_IN_2002" localSheetId="10">AnimasRiverTotalOutflow!$Z$4:$Z$80</definedName>
    <definedName name="YRITO_IN_2002">YampaRiverInflow.TotalOutflow!$Z$4:$Z$80</definedName>
    <definedName name="YRITO_IN_2003" localSheetId="10">AnimasRiverTotalOutflow!$AA$4:$AA$80</definedName>
    <definedName name="YRITO_IN_2003">YampaRiverInflow.TotalOutflow!$AA$4:$AA$80</definedName>
    <definedName name="YRITO_IN_2004" localSheetId="10">AnimasRiverTotalOutflow!$AB$4:$AB$80</definedName>
    <definedName name="YRITO_IN_2004">YampaRiverInflow.TotalOutflow!$AB$4:$AB$80</definedName>
    <definedName name="YRITO_IN_2005" localSheetId="10">AnimasRiverTotalOutflow!$AC$4:$AC$80</definedName>
    <definedName name="YRITO_IN_2005">YampaRiverInflow.TotalOutflow!$AC$4:$AC$80</definedName>
    <definedName name="YRITO_IN_2006" localSheetId="10">AnimasRiverTotalOutflow!$AD$4:$AD$80</definedName>
    <definedName name="YRITO_IN_2006">YampaRiverInflow.TotalOutflow!$AD$4:$AD$80</definedName>
    <definedName name="YRITO_IN_2007" localSheetId="10">AnimasRiverTotalOutflow!$AE$4:$AE$80</definedName>
    <definedName name="YRITO_IN_2007">YampaRiverInflow.TotalOutflow!$AE$4:$AE$80</definedName>
    <definedName name="YRITO_IN_2008" localSheetId="10">AnimasRiverTotalOutflow!$AF$4:$AF$80</definedName>
    <definedName name="YRITO_IN_2008">YampaRiverInflow.TotalOutflow!$AF$4:$AF$80</definedName>
    <definedName name="YRITO_IN_2009" localSheetId="10">AnimasRiverTotalOutflow!$AG$4:$AG$80</definedName>
    <definedName name="YRITO_IN_2009">YampaRiverInflow.TotalOutflow!$AG$4:$AG$80</definedName>
    <definedName name="YRITO_IN_2010" localSheetId="10">AnimasRiverTotalOutflow!$AH$4:$AH$80</definedName>
    <definedName name="YRITO_IN_2010">YampaRiverInflow.TotalOutflow!$AH$4:$AH$80</definedName>
    <definedName name="YRITO_IN_2011">YampaRiverInflow.TotalOutflow!$AI$4:$AI$80</definedName>
    <definedName name="YRITO_IN_2012">YampaRiverInflow.TotalOutflow!$AJ$4:$AJ$80</definedName>
    <definedName name="YRITO_IN_2013">YampaRiverInflow.TotalOutflow!$AK$4:$AK$80</definedName>
    <definedName name="YRITO_IN_2014">YampaRiverInflow.TotalOutflow!$AL$4:$AL$80</definedName>
    <definedName name="YRITO_IN_2015">YampaRiverInflow.TotalOutflow!$AM$4:$AM$80</definedName>
    <definedName name="YRITO_IN_2016">YampaRiverInflow.TotalOutflow!$AN$4:$AN$80</definedName>
    <definedName name="YRITO_IN_2017">YampaRiverInflow.TotalOutflow!$AO$4:$AO$80</definedName>
    <definedName name="YRITO_IN_2018">YampaRiverInflow.TotalOutflow!$AP$4:$AP$80</definedName>
    <definedName name="YRITO_IN_2019">YampaRiverInflow.TotalOutflow!$AQ$4:$AQ$80</definedName>
    <definedName name="YRITO_IN_2020">YampaRiverInflow.TotalOutflow!$AR$4:$AR$80</definedName>
    <definedName name="YRITO_IN_2021">YampaRiverInflow.TotalOutflow!$AS$4:$AS$80</definedName>
    <definedName name="YRITO_IN_2022">YampaRiverInflow.TotalOutflow!$AT$4:$AT$80</definedName>
    <definedName name="YRITO_IN_2023">YampaRiverInflow.TotalOutflow!$AU$4:$AU$80</definedName>
    <definedName name="YRITO_IN_2024">YampaRiverInflow.TotalOutflow!$AV$4:$AV$80</definedName>
    <definedName name="YRITO_IN_2025">YampaRiverInflow.TotalOutflow!$AW$4:$AW$80</definedName>
    <definedName name="YRITO_IN_2026">YampaRiverInflow.TotalOutflow!$AX$4:$AX$80</definedName>
    <definedName name="YRITO_IN_2027">YampaRiverInflow.TotalOutflow!$AY$4:$AY$80</definedName>
    <definedName name="YRITO_IN_2028">YampaRiverInflow.TotalOutflow!$AZ$4:$AZ$80</definedName>
    <definedName name="YRITO_IN_2029">YampaRiverInflow.TotalOutflow!$BA$4:$BA$80</definedName>
    <definedName name="YRITO_IN_Max" localSheetId="10">AnimasRiverTotalOutflow!$C$4:$C$80</definedName>
    <definedName name="YRITO_IN_Max">YampaRiverInflow.TotalOutflow!$C$4:$C$80</definedName>
    <definedName name="YRITO_IN_Min" localSheetId="10">AnimasRiverTotalOutflow!$B$4:$B$80</definedName>
    <definedName name="YRITO_IN_Min">YampaRiverInflow.TotalOutflow!$B$4:$B$80</definedName>
    <definedName name="YRITO_IN_Most" localSheetId="10">AnimasRiverTotalOutflow!$D$4:$D$80</definedName>
    <definedName name="YRITO_IN_Most">YampaRiverInflow.TotalOutflow!$D$4:$D$80</definedName>
    <definedName name="YRITO_IN_TIME">YampaRiverInflow.TotalOutflow!$A$4:$A$80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0" i="21" l="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A6" i="21"/>
  <c r="A5" i="21"/>
  <c r="A4" i="21"/>
  <c r="A4" i="22" s="1"/>
  <c r="A5" i="22" s="1"/>
  <c r="A6" i="22" s="1"/>
  <c r="A7" i="22" s="1"/>
  <c r="A8" i="22" s="1"/>
  <c r="A9" i="22" s="1"/>
  <c r="A69" i="20"/>
  <c r="A68" i="20"/>
  <c r="A67" i="20"/>
  <c r="A66" i="20"/>
  <c r="A65" i="20"/>
  <c r="A64" i="20"/>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 i="19"/>
  <c r="A6" i="19"/>
  <c r="A5" i="19"/>
  <c r="A4" i="19"/>
  <c r="A3" i="19"/>
  <c r="A69" i="18"/>
  <c r="A68" i="18"/>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3"/>
</calcChain>
</file>

<file path=xl/comments1.xml><?xml version="1.0" encoding="utf-8"?>
<comments xmlns="http://schemas.openxmlformats.org/spreadsheetml/2006/main">
  <authors>
    <author>Shane</author>
  </authors>
  <commentList>
    <comment ref="B4" authorId="0" shapeId="0">
      <text>
        <r>
          <rPr>
            <b/>
            <sz val="8"/>
            <color indexed="81"/>
            <rFont val="Tahoma"/>
            <family val="2"/>
          </rPr>
          <t>Shane:</t>
        </r>
        <r>
          <rPr>
            <sz val="8"/>
            <color indexed="81"/>
            <rFont val="Tahoma"/>
            <family val="2"/>
          </rPr>
          <t xml:space="preserve">
The Min, Max and Most for the YampaRiverInflow. TotalOutflow are hard coded into the sheet. The update forecasts button on the Update Data form does not delete these columns as it does in the other sheets.  This is because there is no HDB output for the min, max and most values for the Yampa River Inflow as of 6/28/2012.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2.xml><?xml version="1.0" encoding="utf-8"?>
<comments xmlns="http://schemas.openxmlformats.org/spreadsheetml/2006/main">
  <authors>
    <author>Shane</author>
  </authors>
  <commentList>
    <comment ref="B4" authorId="0" shapeId="0">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3.xml><?xml version="1.0" encoding="utf-8"?>
<comments xmlns="http://schemas.openxmlformats.org/spreadsheetml/2006/main">
  <authors>
    <author>Shane</author>
  </authors>
  <commentList>
    <comment ref="B4" authorId="0" shapeId="0">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4.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5.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6.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7.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8.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9.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10.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sharedStrings.xml><?xml version="1.0" encoding="utf-8"?>
<sst xmlns="http://schemas.openxmlformats.org/spreadsheetml/2006/main" count="1174" uniqueCount="69">
  <si>
    <t>Min</t>
  </si>
  <si>
    <t>Max</t>
  </si>
  <si>
    <t>Most</t>
  </si>
  <si>
    <t>Trace1</t>
  </si>
  <si>
    <t>Trace2</t>
  </si>
  <si>
    <t>Trace3</t>
  </si>
  <si>
    <t>Trace4</t>
  </si>
  <si>
    <t>Trace5</t>
  </si>
  <si>
    <t>Trace6</t>
  </si>
  <si>
    <t>Trace7</t>
  </si>
  <si>
    <t>Trace8</t>
  </si>
  <si>
    <t>Trace9</t>
  </si>
  <si>
    <t>Trace10</t>
  </si>
  <si>
    <t>Trace11</t>
  </si>
  <si>
    <t>Trace12</t>
  </si>
  <si>
    <t>Trace13</t>
  </si>
  <si>
    <t>Trace14</t>
  </si>
  <si>
    <t>Trace15</t>
  </si>
  <si>
    <t>Trace16</t>
  </si>
  <si>
    <t>Trace17</t>
  </si>
  <si>
    <t>Trace18</t>
  </si>
  <si>
    <t>Trace19</t>
  </si>
  <si>
    <t>Trace20</t>
  </si>
  <si>
    <t>Trace21</t>
  </si>
  <si>
    <t>Trace22</t>
  </si>
  <si>
    <t>Trace23</t>
  </si>
  <si>
    <t>Trace24</t>
  </si>
  <si>
    <t>Trace25</t>
  </si>
  <si>
    <t>Trace26</t>
  </si>
  <si>
    <t>Trace27</t>
  </si>
  <si>
    <t>Trace28</t>
  </si>
  <si>
    <t>Trace29</t>
  </si>
  <si>
    <t>Trace30</t>
  </si>
  <si>
    <t>Trace31</t>
  </si>
  <si>
    <t>Trace32</t>
  </si>
  <si>
    <t>Trace33</t>
  </si>
  <si>
    <t>Trace34</t>
  </si>
  <si>
    <t>Trace35</t>
  </si>
  <si>
    <t>Trace36</t>
  </si>
  <si>
    <t>Trace37</t>
  </si>
  <si>
    <t>Trace38</t>
  </si>
  <si>
    <t>Trace39</t>
  </si>
  <si>
    <t>Trace40</t>
  </si>
  <si>
    <t>Trace41</t>
  </si>
  <si>
    <t>Trace42</t>
  </si>
  <si>
    <t>Trace43</t>
  </si>
  <si>
    <t>Trace44</t>
  </si>
  <si>
    <t>Trace45</t>
  </si>
  <si>
    <t>Trace46</t>
  </si>
  <si>
    <t>Trace47</t>
  </si>
  <si>
    <t>Trace48</t>
  </si>
  <si>
    <t>Trace49</t>
  </si>
  <si>
    <t>Trace50</t>
  </si>
  <si>
    <t>Trace51</t>
  </si>
  <si>
    <t>Trace52</t>
  </si>
  <si>
    <t>Trace53</t>
  </si>
  <si>
    <t>MPOIN_IN_</t>
  </si>
  <si>
    <t>Gains Crystal to Grand Junction</t>
  </si>
  <si>
    <t>ImpToMex_In</t>
  </si>
  <si>
    <t>HvrToDvs_In</t>
  </si>
  <si>
    <t>PkrToImp_In</t>
  </si>
  <si>
    <t>DvsToPkr_In</t>
  </si>
  <si>
    <t>Determination of Deterministic or Ensemble run for lower basin demads.  These values should never change</t>
  </si>
  <si>
    <t>Trace54</t>
  </si>
  <si>
    <t>Trace55</t>
  </si>
  <si>
    <t>Trace56</t>
  </si>
  <si>
    <t>Trace57</t>
  </si>
  <si>
    <t>Trace58</t>
  </si>
  <si>
    <t>Make Sure correct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</si>
</sst>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s>
  <fills count="19">
    <fill>
      <patternFill patternType="none"/>
    </fill>
    <fill>
      <patternFill patternType="gray125"/>
    </fill>
    <fill>
      <patternFill patternType="solid">
        <fgColor theme="8"/>
        <bgColor indexed="64"/>
      </patternFill>
    </fill>
    <fill>
      <patternFill patternType="solid">
        <fgColor rgb="FFFFFFB3"/>
        <bgColor indexed="64"/>
      </patternFill>
    </fill>
    <fill>
      <patternFill patternType="solid">
        <fgColor rgb="FFBEBADA"/>
        <bgColor indexed="64"/>
      </patternFill>
    </fill>
    <fill>
      <patternFill patternType="solid">
        <fgColor rgb="FFFB8072"/>
        <bgColor indexed="64"/>
      </patternFill>
    </fill>
    <fill>
      <patternFill patternType="solid">
        <fgColor rgb="FF80B1D3"/>
        <bgColor indexed="64"/>
      </patternFill>
    </fill>
    <fill>
      <patternFill patternType="solid">
        <fgColor rgb="FFFCCDE5"/>
        <bgColor indexed="64"/>
      </patternFill>
    </fill>
    <fill>
      <patternFill patternType="solid">
        <fgColor rgb="FFD9D9D9"/>
        <bgColor indexed="64"/>
      </patternFill>
    </fill>
    <fill>
      <patternFill patternType="solid">
        <fgColor rgb="FFBC80BD"/>
        <bgColor indexed="64"/>
      </patternFill>
    </fill>
    <fill>
      <patternFill patternType="solid">
        <fgColor rgb="FFCCEBC5"/>
        <bgColor indexed="64"/>
      </patternFill>
    </fill>
    <fill>
      <patternFill patternType="solid">
        <fgColor rgb="FFFABF8F"/>
        <bgColor indexed="64"/>
      </patternFill>
    </fill>
    <fill>
      <patternFill patternType="solid">
        <fgColor theme="0" tint="-0.14999847407452621"/>
        <bgColor indexed="64"/>
      </patternFill>
    </fill>
    <fill>
      <patternFill patternType="solid">
        <fgColor rgb="FF76933C"/>
        <bgColor indexed="64"/>
      </patternFill>
    </fill>
    <fill>
      <patternFill patternType="solid">
        <fgColor rgb="FFE66CD5"/>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DE9D9"/>
        <bgColor indexed="64"/>
      </patternFill>
    </fill>
    <fill>
      <patternFill patternType="solid">
        <fgColor theme="5" tint="0.59999389629810485"/>
        <bgColor indexed="64"/>
      </patternFill>
    </fill>
  </fills>
  <borders count="7">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44">
    <xf numFmtId="0" fontId="0" fillId="0" borderId="0" xfId="0"/>
    <xf numFmtId="164" fontId="2" fillId="2" borderId="1" xfId="0" applyNumberFormat="1" applyFont="1" applyFill="1" applyBorder="1" applyAlignment="1">
      <alignment horizontal="center"/>
    </xf>
    <xf numFmtId="0" fontId="2" fillId="2" borderId="0" xfId="0" applyFont="1" applyFill="1" applyBorder="1" applyAlignment="1">
      <alignment horizontal="center"/>
    </xf>
    <xf numFmtId="0" fontId="2" fillId="2" borderId="0" xfId="0" applyFont="1" applyFill="1" applyBorder="1" applyAlignment="1">
      <alignment horizontal="center"/>
    </xf>
    <xf numFmtId="0" fontId="0" fillId="0" borderId="0" xfId="0" applyFill="1" applyBorder="1" applyAlignment="1">
      <alignment horizontal="center"/>
    </xf>
    <xf numFmtId="0" fontId="2" fillId="0" borderId="0" xfId="0" applyFont="1" applyFill="1" applyBorder="1" applyAlignment="1">
      <alignment horizontal="center"/>
    </xf>
    <xf numFmtId="164" fontId="2" fillId="2" borderId="2" xfId="0" applyNumberFormat="1" applyFont="1" applyFill="1" applyBorder="1" applyAlignment="1">
      <alignment horizontal="center"/>
    </xf>
    <xf numFmtId="0" fontId="2" fillId="2" borderId="3" xfId="0" applyFont="1" applyFill="1" applyBorder="1" applyAlignment="1">
      <alignment horizontal="center"/>
    </xf>
    <xf numFmtId="164" fontId="2" fillId="2" borderId="4" xfId="0" applyNumberFormat="1" applyFont="1" applyFill="1" applyBorder="1" applyAlignment="1">
      <alignment horizontal="center"/>
    </xf>
    <xf numFmtId="0" fontId="0" fillId="0" borderId="0" xfId="0" applyFill="1" applyBorder="1"/>
    <xf numFmtId="0" fontId="0" fillId="0" borderId="0" xfId="0" applyNumberFormat="1" applyFill="1" applyBorder="1"/>
    <xf numFmtId="0" fontId="0" fillId="0" borderId="0" xfId="0" applyNumberFormat="1"/>
    <xf numFmtId="0" fontId="0" fillId="0" borderId="0" xfId="0" applyAlignment="1">
      <alignment horizontal="center"/>
    </xf>
    <xf numFmtId="2" fontId="0"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alignment horizontal="center"/>
    </xf>
    <xf numFmtId="0" fontId="0" fillId="0" borderId="0" xfId="0" applyNumberFormat="1" applyAlignment="1">
      <alignment horizontal="center"/>
    </xf>
    <xf numFmtId="2" fontId="0" fillId="0" borderId="0" xfId="0" applyNumberFormat="1"/>
    <xf numFmtId="0" fontId="2" fillId="0" borderId="0" xfId="0" applyFont="1" applyAlignment="1">
      <alignment horizontal="center"/>
    </xf>
    <xf numFmtId="164" fontId="2" fillId="0" borderId="0" xfId="0" applyNumberFormat="1" applyFont="1" applyFill="1" applyBorder="1" applyAlignment="1">
      <alignment horizontal="center"/>
    </xf>
    <xf numFmtId="0" fontId="2" fillId="0" borderId="1" xfId="0" applyFont="1" applyFill="1" applyBorder="1" applyAlignment="1">
      <alignment horizontal="center"/>
    </xf>
    <xf numFmtId="0" fontId="2" fillId="3" borderId="0" xfId="0" applyFont="1" applyFill="1" applyBorder="1" applyAlignment="1">
      <alignment horizontal="center"/>
    </xf>
    <xf numFmtId="0" fontId="2" fillId="3" borderId="0" xfId="0" applyFont="1" applyFill="1" applyBorder="1" applyAlignment="1">
      <alignment horizontal="center"/>
    </xf>
    <xf numFmtId="0" fontId="2" fillId="3" borderId="0" xfId="0" applyFont="1" applyFill="1" applyBorder="1" applyAlignment="1">
      <alignment horizontal="right"/>
    </xf>
    <xf numFmtId="0" fontId="2" fillId="0" borderId="2" xfId="0" applyFont="1" applyFill="1" applyBorder="1" applyAlignment="1">
      <alignment horizontal="center"/>
    </xf>
    <xf numFmtId="0" fontId="2" fillId="3" borderId="3" xfId="0" applyFont="1" applyFill="1" applyBorder="1" applyAlignment="1">
      <alignment horizontal="center"/>
    </xf>
    <xf numFmtId="17" fontId="2" fillId="0" borderId="1" xfId="0" applyNumberFormat="1" applyFont="1" applyFill="1" applyBorder="1" applyAlignment="1">
      <alignment horizontal="center"/>
    </xf>
    <xf numFmtId="0" fontId="0" fillId="0" borderId="0" xfId="0" applyBorder="1"/>
    <xf numFmtId="0" fontId="0" fillId="0" borderId="0" xfId="0" applyNumberFormat="1" applyBorder="1"/>
    <xf numFmtId="0" fontId="0" fillId="0" borderId="0" xfId="0" applyNumberFormat="1" applyBorder="1" applyAlignment="1">
      <alignment horizontal="right"/>
    </xf>
    <xf numFmtId="0" fontId="0" fillId="0" borderId="0" xfId="0" applyBorder="1" applyAlignment="1">
      <alignment horizontal="center"/>
    </xf>
    <xf numFmtId="0" fontId="0" fillId="0" borderId="0" xfId="0" applyNumberFormat="1" applyAlignment="1">
      <alignment horizontal="right"/>
    </xf>
    <xf numFmtId="0" fontId="0" fillId="0" borderId="0" xfId="0" applyAlignment="1">
      <alignment horizontal="right"/>
    </xf>
    <xf numFmtId="0" fontId="2" fillId="3" borderId="0" xfId="0" applyFont="1" applyFill="1" applyAlignment="1">
      <alignment horizontal="center"/>
    </xf>
    <xf numFmtId="0" fontId="2" fillId="4" borderId="1" xfId="0" applyFont="1" applyFill="1" applyBorder="1" applyAlignment="1">
      <alignment horizontal="center"/>
    </xf>
    <xf numFmtId="0" fontId="2" fillId="4" borderId="0" xfId="0" applyFont="1" applyFill="1" applyBorder="1" applyAlignment="1">
      <alignment horizontal="center"/>
    </xf>
    <xf numFmtId="0" fontId="2" fillId="4" borderId="0"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17" fontId="2" fillId="4" borderId="1" xfId="0" applyNumberFormat="1" applyFont="1" applyFill="1" applyBorder="1" applyAlignment="1">
      <alignment horizontal="center"/>
    </xf>
    <xf numFmtId="2" fontId="0" fillId="0" borderId="0" xfId="0" applyNumberFormat="1" applyAlignment="1">
      <alignment horizontal="right"/>
    </xf>
    <xf numFmtId="2" fontId="0" fillId="0" borderId="0" xfId="0" applyNumberFormat="1" applyAlignment="1">
      <alignment horizontal="center"/>
    </xf>
    <xf numFmtId="0" fontId="2" fillId="4" borderId="0" xfId="0" applyFont="1" applyFill="1" applyAlignment="1">
      <alignment horizontal="center"/>
    </xf>
    <xf numFmtId="0" fontId="2" fillId="5" borderId="1" xfId="0" applyFont="1" applyFill="1" applyBorder="1" applyAlignment="1">
      <alignment horizontal="center"/>
    </xf>
    <xf numFmtId="0" fontId="2" fillId="5" borderId="0" xfId="0" applyFont="1" applyFill="1" applyBorder="1" applyAlignment="1">
      <alignment horizontal="center"/>
    </xf>
    <xf numFmtId="0" fontId="2" fillId="5" borderId="0" xfId="0" applyFont="1" applyFill="1" applyBorder="1" applyAlignment="1">
      <alignment horizontal="center"/>
    </xf>
    <xf numFmtId="0" fontId="2" fillId="5" borderId="0" xfId="0" applyFont="1" applyFill="1" applyBorder="1" applyAlignment="1">
      <alignment horizontal="right"/>
    </xf>
    <xf numFmtId="0" fontId="2" fillId="5" borderId="2" xfId="0" applyFont="1" applyFill="1" applyBorder="1" applyAlignment="1">
      <alignment horizontal="center"/>
    </xf>
    <xf numFmtId="0" fontId="2" fillId="5" borderId="3" xfId="0" applyFont="1" applyFill="1" applyBorder="1" applyAlignment="1">
      <alignment horizontal="center"/>
    </xf>
    <xf numFmtId="17" fontId="2" fillId="5" borderId="1" xfId="0" applyNumberFormat="1" applyFont="1" applyFill="1" applyBorder="1" applyAlignment="1">
      <alignment horizontal="center"/>
    </xf>
    <xf numFmtId="0" fontId="2" fillId="5" borderId="0" xfId="0" applyFont="1" applyFill="1" applyAlignment="1">
      <alignment horizontal="center"/>
    </xf>
    <xf numFmtId="0" fontId="2" fillId="6" borderId="1" xfId="0" applyFont="1" applyFill="1" applyBorder="1" applyAlignment="1">
      <alignment horizontal="center"/>
    </xf>
    <xf numFmtId="0" fontId="2" fillId="6" borderId="0" xfId="0" applyFont="1" applyFill="1" applyBorder="1" applyAlignment="1">
      <alignment horizontal="center"/>
    </xf>
    <xf numFmtId="0" fontId="2" fillId="6" borderId="0" xfId="0" applyFont="1" applyFill="1" applyBorder="1" applyAlignment="1">
      <alignment horizontal="center"/>
    </xf>
    <xf numFmtId="0" fontId="2" fillId="6" borderId="0" xfId="0" applyFont="1" applyFill="1" applyBorder="1" applyAlignment="1">
      <alignment horizontal="right"/>
    </xf>
    <xf numFmtId="0" fontId="2" fillId="6" borderId="2" xfId="0" applyFont="1" applyFill="1" applyBorder="1" applyAlignment="1">
      <alignment horizontal="center"/>
    </xf>
    <xf numFmtId="0" fontId="2" fillId="6" borderId="3" xfId="0" applyFont="1" applyFill="1" applyBorder="1" applyAlignment="1">
      <alignment horizontal="center"/>
    </xf>
    <xf numFmtId="17" fontId="2" fillId="6" borderId="1" xfId="0" applyNumberFormat="1" applyFont="1" applyFill="1" applyBorder="1" applyAlignment="1">
      <alignment horizontal="center"/>
    </xf>
    <xf numFmtId="0" fontId="2" fillId="6" borderId="0" xfId="0" applyFont="1" applyFill="1" applyAlignment="1">
      <alignment horizontal="center"/>
    </xf>
    <xf numFmtId="0" fontId="2" fillId="7" borderId="1" xfId="0" applyFont="1" applyFill="1" applyBorder="1" applyAlignment="1">
      <alignment horizontal="center"/>
    </xf>
    <xf numFmtId="0" fontId="2" fillId="7" borderId="0" xfId="0" applyFont="1" applyFill="1" applyBorder="1" applyAlignment="1">
      <alignment horizontal="center"/>
    </xf>
    <xf numFmtId="0" fontId="2" fillId="7" borderId="0"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17" fontId="2" fillId="7" borderId="1" xfId="0" applyNumberFormat="1" applyFont="1" applyFill="1" applyBorder="1" applyAlignment="1">
      <alignment horizontal="center"/>
    </xf>
    <xf numFmtId="2" fontId="0" fillId="0" borderId="0" xfId="0" applyNumberFormat="1" applyBorder="1" applyAlignment="1">
      <alignment horizontal="center"/>
    </xf>
    <xf numFmtId="2" fontId="3" fillId="0" borderId="0" xfId="0" applyNumberFormat="1" applyFont="1" applyFill="1" applyBorder="1" applyAlignment="1">
      <alignment horizontal="center"/>
    </xf>
    <xf numFmtId="0" fontId="2" fillId="7" borderId="0" xfId="0" applyFont="1" applyFill="1" applyAlignment="1">
      <alignment horizontal="center"/>
    </xf>
    <xf numFmtId="0" fontId="2" fillId="8" borderId="1" xfId="0" applyFont="1" applyFill="1" applyBorder="1" applyAlignment="1">
      <alignment horizontal="center"/>
    </xf>
    <xf numFmtId="0" fontId="2" fillId="8" borderId="0" xfId="0" applyFont="1" applyFill="1" applyBorder="1" applyAlignment="1">
      <alignment horizontal="center"/>
    </xf>
    <xf numFmtId="0" fontId="2" fillId="8" borderId="0" xfId="0" applyFont="1" applyFill="1" applyBorder="1" applyAlignment="1">
      <alignment horizontal="center"/>
    </xf>
    <xf numFmtId="0" fontId="2" fillId="8" borderId="0" xfId="0" applyFont="1" applyFill="1" applyBorder="1" applyAlignment="1"/>
    <xf numFmtId="0" fontId="2" fillId="8" borderId="2" xfId="0" applyFont="1" applyFill="1" applyBorder="1" applyAlignment="1">
      <alignment horizontal="center"/>
    </xf>
    <xf numFmtId="0" fontId="2" fillId="8" borderId="3" xfId="0" applyFont="1" applyFill="1" applyBorder="1" applyAlignment="1">
      <alignment horizontal="center"/>
    </xf>
    <xf numFmtId="17" fontId="2" fillId="8" borderId="1" xfId="0" applyNumberFormat="1" applyFont="1" applyFill="1" applyBorder="1" applyAlignment="1">
      <alignment horizontal="center"/>
    </xf>
    <xf numFmtId="0" fontId="0" fillId="0" borderId="0" xfId="0" applyNumberFormat="1" applyFill="1" applyBorder="1" applyAlignment="1">
      <alignment horizontal="center"/>
    </xf>
    <xf numFmtId="0" fontId="0" fillId="0" borderId="0" xfId="0" applyNumberFormat="1" applyFill="1" applyBorder="1" applyAlignment="1"/>
    <xf numFmtId="0" fontId="0" fillId="0" borderId="0" xfId="0" applyFill="1" applyBorder="1" applyAlignment="1"/>
    <xf numFmtId="0" fontId="2" fillId="9" borderId="1" xfId="0" applyFont="1" applyFill="1" applyBorder="1" applyAlignment="1">
      <alignment horizontal="center"/>
    </xf>
    <xf numFmtId="0" fontId="2" fillId="9" borderId="0" xfId="0" applyFont="1" applyFill="1" applyBorder="1" applyAlignment="1">
      <alignment horizontal="center"/>
    </xf>
    <xf numFmtId="0" fontId="2" fillId="9" borderId="0" xfId="0" applyFont="1" applyFill="1" applyBorder="1" applyAlignment="1">
      <alignment horizontal="center"/>
    </xf>
    <xf numFmtId="0" fontId="2" fillId="9" borderId="0" xfId="0" applyFont="1" applyFill="1" applyBorder="1" applyAlignment="1"/>
    <xf numFmtId="0" fontId="2" fillId="9" borderId="2" xfId="0" applyFont="1" applyFill="1" applyBorder="1" applyAlignment="1">
      <alignment horizontal="center"/>
    </xf>
    <xf numFmtId="0" fontId="2" fillId="9" borderId="3" xfId="0" applyFont="1" applyFill="1" applyBorder="1" applyAlignment="1">
      <alignment horizontal="center"/>
    </xf>
    <xf numFmtId="17" fontId="2" fillId="9" borderId="1" xfId="0" applyNumberFormat="1" applyFont="1" applyFill="1" applyBorder="1" applyAlignment="1">
      <alignment horizontal="center"/>
    </xf>
    <xf numFmtId="0" fontId="2" fillId="10" borderId="1" xfId="0" applyFont="1" applyFill="1" applyBorder="1" applyAlignment="1">
      <alignment horizontal="center"/>
    </xf>
    <xf numFmtId="0" fontId="2" fillId="10" borderId="0" xfId="0" applyFont="1" applyFill="1" applyBorder="1" applyAlignment="1">
      <alignment horizontal="center"/>
    </xf>
    <xf numFmtId="0" fontId="2" fillId="10" borderId="0" xfId="0" applyFont="1" applyFill="1" applyBorder="1" applyAlignment="1">
      <alignment horizontal="center"/>
    </xf>
    <xf numFmtId="0" fontId="2" fillId="10" borderId="2" xfId="0" applyFont="1" applyFill="1" applyBorder="1" applyAlignment="1">
      <alignment horizontal="center"/>
    </xf>
    <xf numFmtId="0" fontId="2" fillId="10" borderId="3" xfId="0" applyFont="1" applyFill="1" applyBorder="1" applyAlignment="1">
      <alignment horizontal="center"/>
    </xf>
    <xf numFmtId="17" fontId="2" fillId="10" borderId="1" xfId="0" applyNumberFormat="1" applyFont="1" applyFill="1" applyBorder="1" applyAlignment="1">
      <alignment horizontal="center"/>
    </xf>
    <xf numFmtId="0" fontId="2" fillId="10" borderId="0" xfId="0" applyFont="1" applyFill="1" applyAlignment="1">
      <alignment horizontal="center"/>
    </xf>
    <xf numFmtId="0" fontId="2" fillId="11" borderId="0" xfId="0" applyFont="1" applyFill="1" applyBorder="1" applyAlignment="1">
      <alignment horizontal="center"/>
    </xf>
    <xf numFmtId="0" fontId="2" fillId="11" borderId="0" xfId="0" applyFont="1" applyFill="1" applyBorder="1" applyAlignment="1">
      <alignment horizontal="center"/>
    </xf>
    <xf numFmtId="0" fontId="2" fillId="11" borderId="3" xfId="0" applyFont="1" applyFill="1" applyBorder="1" applyAlignment="1">
      <alignment horizontal="center"/>
    </xf>
    <xf numFmtId="17" fontId="2" fillId="11" borderId="1" xfId="0" applyNumberFormat="1" applyFont="1" applyFill="1" applyBorder="1" applyAlignment="1">
      <alignment horizontal="center"/>
    </xf>
    <xf numFmtId="0" fontId="0" fillId="12" borderId="0" xfId="0" applyFill="1" applyBorder="1"/>
    <xf numFmtId="0" fontId="0" fillId="12" borderId="1" xfId="0" applyFill="1" applyBorder="1"/>
    <xf numFmtId="0" fontId="0" fillId="0" borderId="5" xfId="0" applyBorder="1"/>
    <xf numFmtId="0" fontId="0" fillId="0" borderId="1" xfId="0" applyBorder="1"/>
    <xf numFmtId="0" fontId="0" fillId="0" borderId="6" xfId="0" applyBorder="1"/>
    <xf numFmtId="0" fontId="0" fillId="0" borderId="3" xfId="0" applyBorder="1"/>
    <xf numFmtId="0" fontId="0" fillId="0" borderId="2" xfId="0" applyBorder="1"/>
    <xf numFmtId="0" fontId="2" fillId="13" borderId="1" xfId="0" applyFont="1" applyFill="1" applyBorder="1" applyAlignment="1">
      <alignment horizontal="center"/>
    </xf>
    <xf numFmtId="0" fontId="2" fillId="13" borderId="0" xfId="0" applyFont="1" applyFill="1" applyBorder="1" applyAlignment="1">
      <alignment horizontal="center"/>
    </xf>
    <xf numFmtId="0" fontId="2" fillId="13" borderId="0" xfId="0" applyFont="1" applyFill="1" applyBorder="1" applyAlignment="1">
      <alignment horizontal="center"/>
    </xf>
    <xf numFmtId="0" fontId="2" fillId="13" borderId="2" xfId="0" applyFont="1" applyFill="1" applyBorder="1" applyAlignment="1">
      <alignment horizontal="center"/>
    </xf>
    <xf numFmtId="0" fontId="2" fillId="13" borderId="3" xfId="0" applyFont="1" applyFill="1" applyBorder="1" applyAlignment="1">
      <alignment horizontal="center"/>
    </xf>
    <xf numFmtId="17" fontId="2" fillId="13" borderId="1" xfId="0" applyNumberFormat="1" applyFont="1" applyFill="1" applyBorder="1" applyAlignment="1">
      <alignment horizontal="center"/>
    </xf>
    <xf numFmtId="2" fontId="0" fillId="12" borderId="0" xfId="0" applyNumberFormat="1" applyFill="1" applyBorder="1"/>
    <xf numFmtId="2" fontId="0" fillId="12" borderId="1" xfId="0" applyNumberFormat="1" applyFill="1" applyBorder="1"/>
    <xf numFmtId="0" fontId="2" fillId="14" borderId="1" xfId="0" applyFont="1" applyFill="1" applyBorder="1" applyAlignment="1">
      <alignment horizontal="center"/>
    </xf>
    <xf numFmtId="0" fontId="2" fillId="14" borderId="0" xfId="0" applyFont="1" applyFill="1" applyBorder="1" applyAlignment="1">
      <alignment horizontal="center"/>
    </xf>
    <xf numFmtId="0" fontId="2" fillId="14" borderId="0" xfId="0" applyFont="1" applyFill="1" applyBorder="1" applyAlignment="1">
      <alignment horizontal="center"/>
    </xf>
    <xf numFmtId="0" fontId="2" fillId="14" borderId="2" xfId="0" applyFont="1" applyFill="1" applyBorder="1" applyAlignment="1">
      <alignment horizontal="center"/>
    </xf>
    <xf numFmtId="0" fontId="2" fillId="14" borderId="3" xfId="0" applyFont="1" applyFill="1" applyBorder="1" applyAlignment="1">
      <alignment horizontal="center"/>
    </xf>
    <xf numFmtId="17" fontId="2" fillId="14" borderId="1" xfId="0" applyNumberFormat="1" applyFont="1" applyFill="1" applyBorder="1" applyAlignment="1">
      <alignment horizontal="center"/>
    </xf>
    <xf numFmtId="0" fontId="2" fillId="15" borderId="0" xfId="0" applyFont="1" applyFill="1" applyBorder="1" applyAlignment="1">
      <alignment horizontal="center"/>
    </xf>
    <xf numFmtId="0" fontId="2" fillId="15" borderId="0" xfId="0" applyFont="1" applyFill="1" applyBorder="1" applyAlignment="1">
      <alignment horizontal="center"/>
    </xf>
    <xf numFmtId="0" fontId="2" fillId="15" borderId="0" xfId="0" applyFont="1" applyFill="1" applyBorder="1" applyAlignment="1"/>
    <xf numFmtId="17" fontId="2" fillId="15" borderId="0" xfId="0" applyNumberFormat="1" applyFont="1" applyFill="1" applyBorder="1" applyAlignment="1">
      <alignment horizontal="center"/>
    </xf>
    <xf numFmtId="2" fontId="0" fillId="12" borderId="0" xfId="0" applyNumberFormat="1" applyFont="1" applyFill="1" applyBorder="1" applyAlignment="1">
      <alignment horizontal="center"/>
    </xf>
    <xf numFmtId="0" fontId="2" fillId="15" borderId="1" xfId="0" applyFont="1" applyFill="1" applyBorder="1" applyAlignment="1">
      <alignment horizontal="center"/>
    </xf>
    <xf numFmtId="0" fontId="2" fillId="15" borderId="2" xfId="0" applyFont="1" applyFill="1" applyBorder="1" applyAlignment="1">
      <alignment horizontal="center"/>
    </xf>
    <xf numFmtId="0" fontId="2" fillId="15" borderId="3" xfId="0" applyFont="1" applyFill="1" applyBorder="1" applyAlignment="1">
      <alignment horizontal="center"/>
    </xf>
    <xf numFmtId="17" fontId="2" fillId="15" borderId="1" xfId="0" applyNumberFormat="1" applyFont="1" applyFill="1" applyBorder="1" applyAlignment="1">
      <alignment horizontal="center"/>
    </xf>
    <xf numFmtId="2" fontId="0" fillId="0" borderId="0" xfId="0" applyNumberFormat="1" applyFill="1" applyBorder="1"/>
    <xf numFmtId="2" fontId="0" fillId="0" borderId="0" xfId="0" applyNumberFormat="1" applyFill="1" applyBorder="1" applyAlignment="1">
      <alignment horizontal="center"/>
    </xf>
    <xf numFmtId="0" fontId="2" fillId="16" borderId="1" xfId="0" applyFont="1" applyFill="1" applyBorder="1" applyAlignment="1">
      <alignment horizontal="center"/>
    </xf>
    <xf numFmtId="0" fontId="2" fillId="16" borderId="0" xfId="0" applyFont="1" applyFill="1" applyBorder="1" applyAlignment="1">
      <alignment horizontal="center"/>
    </xf>
    <xf numFmtId="0" fontId="2" fillId="16" borderId="0" xfId="0" applyFont="1" applyFill="1" applyBorder="1" applyAlignment="1">
      <alignment horizontal="center"/>
    </xf>
    <xf numFmtId="0" fontId="2" fillId="16" borderId="0" xfId="0" applyFont="1" applyFill="1" applyBorder="1" applyAlignment="1"/>
    <xf numFmtId="0" fontId="2" fillId="16" borderId="2" xfId="0" applyFont="1" applyFill="1" applyBorder="1" applyAlignment="1">
      <alignment horizontal="center"/>
    </xf>
    <xf numFmtId="0" fontId="2" fillId="16" borderId="3" xfId="0" applyFont="1" applyFill="1" applyBorder="1" applyAlignment="1">
      <alignment horizontal="center"/>
    </xf>
    <xf numFmtId="17" fontId="2" fillId="16" borderId="1" xfId="0" applyNumberFormat="1" applyFont="1" applyFill="1" applyBorder="1" applyAlignment="1">
      <alignment horizontal="center"/>
    </xf>
    <xf numFmtId="0" fontId="2" fillId="17" borderId="1" xfId="0" applyFont="1" applyFill="1" applyBorder="1" applyAlignment="1">
      <alignment horizontal="center"/>
    </xf>
    <xf numFmtId="0" fontId="2" fillId="17" borderId="0" xfId="0" applyFont="1" applyFill="1" applyBorder="1" applyAlignment="1">
      <alignment horizontal="center"/>
    </xf>
    <xf numFmtId="0" fontId="2" fillId="17" borderId="0" xfId="0" applyFont="1" applyFill="1" applyBorder="1" applyAlignment="1">
      <alignment horizontal="center"/>
    </xf>
    <xf numFmtId="0" fontId="2" fillId="17" borderId="2" xfId="0" applyFont="1" applyFill="1" applyBorder="1" applyAlignment="1">
      <alignment horizontal="center"/>
    </xf>
    <xf numFmtId="0" fontId="2" fillId="17" borderId="3" xfId="0" applyFont="1" applyFill="1" applyBorder="1" applyAlignment="1">
      <alignment horizontal="center"/>
    </xf>
    <xf numFmtId="17" fontId="2" fillId="17" borderId="1" xfId="0" applyNumberFormat="1" applyFont="1" applyFill="1" applyBorder="1" applyAlignment="1">
      <alignment horizontal="center"/>
    </xf>
    <xf numFmtId="17" fontId="2" fillId="0" borderId="0" xfId="0" applyNumberFormat="1" applyFont="1" applyFill="1" applyBorder="1" applyAlignment="1">
      <alignment horizontal="center"/>
    </xf>
    <xf numFmtId="0" fontId="1" fillId="0" borderId="0" xfId="0" applyFont="1"/>
    <xf numFmtId="17" fontId="2" fillId="18"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BRFC_EnsembleForeca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BlueMesaInflow.Unregulated"/>
      <sheetName val="CrystalInflow.Unregulated"/>
      <sheetName val="Fontenelle.Inflow"/>
      <sheetName val="PowellInflow.Unregulated"/>
      <sheetName val="FlamingGorgeInflow.Unregulated"/>
      <sheetName val="MorrowPointInflow.Unregulated"/>
      <sheetName val="NavajoInflow.ModUnregulated"/>
      <sheetName val="TaylorPark.Inflow"/>
      <sheetName val="Vallecito.Inflow"/>
      <sheetName val="YampaRiverInflow.TotalOutflow"/>
      <sheetName val="AnimasRiverTotalOutflow"/>
      <sheetName val="GainsCrystalToGJ"/>
      <sheetName val="PowellToMeadGainsGrandCanyon"/>
      <sheetName val="PowellToMeadGainsAboveHoover"/>
      <sheetName val="PowellToMeadGainsAbvLeesFerry"/>
      <sheetName val="GainsImpToNIB"/>
      <sheetName val="GainsAboveDavis"/>
      <sheetName val="GainsPkrToImp"/>
      <sheetName val="GainsAboveParker"/>
      <sheetName val="RunInformation"/>
      <sheetName val="TempForecast"/>
      <sheetName val="HDBQueries"/>
      <sheetName val="DONOTCHANGE"/>
      <sheetName val="SacWYTypeDes"/>
      <sheetName val="24MSInflowForecasts"/>
      <sheetName val="AboveLeesFerryLocal"/>
      <sheetName val="PowelltoMeadGainsGC"/>
      <sheetName val="PowelltoMeadGainsAH"/>
      <sheetName val="HvrToDvs"/>
      <sheetName val="DvsToPkr"/>
      <sheetName val="PkrToImp"/>
      <sheetName val="ImpToMex"/>
      <sheetName val="AllBlwPkr"/>
      <sheetName val="Tem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3">
          <cell r="B3">
            <v>1</v>
          </cell>
          <cell r="C3" t="str">
            <v>BlueMesaInflow.Unregulated</v>
          </cell>
          <cell r="D3" t="str">
            <v>BMESA_IN</v>
          </cell>
          <cell r="I3">
            <v>1</v>
          </cell>
          <cell r="K3">
            <v>2009</v>
          </cell>
        </row>
        <row r="4">
          <cell r="B4">
            <v>2</v>
          </cell>
          <cell r="C4" t="str">
            <v>CrystalInflow.Unregulated</v>
          </cell>
          <cell r="D4" t="str">
            <v>CRYST_IN</v>
          </cell>
          <cell r="I4">
            <v>2</v>
          </cell>
          <cell r="K4">
            <v>2010</v>
          </cell>
          <cell r="L4">
            <v>60</v>
          </cell>
        </row>
        <row r="5">
          <cell r="B5">
            <v>3</v>
          </cell>
          <cell r="C5" t="str">
            <v>Fontenelle.Inflow</v>
          </cell>
          <cell r="D5" t="str">
            <v>FONTE_IN</v>
          </cell>
          <cell r="I5">
            <v>3</v>
          </cell>
          <cell r="K5">
            <v>2011</v>
          </cell>
          <cell r="L5">
            <v>61</v>
          </cell>
        </row>
        <row r="6">
          <cell r="B6">
            <v>4</v>
          </cell>
          <cell r="C6" t="str">
            <v>PowellInflow.Unregulated</v>
          </cell>
          <cell r="D6" t="str">
            <v>POWEL_IN</v>
          </cell>
          <cell r="I6">
            <v>4</v>
          </cell>
          <cell r="K6">
            <v>2012</v>
          </cell>
          <cell r="L6">
            <v>62</v>
          </cell>
        </row>
        <row r="7">
          <cell r="B7">
            <v>5</v>
          </cell>
          <cell r="C7" t="str">
            <v>FlamingGorgeInflow.Unregulated</v>
          </cell>
          <cell r="D7" t="str">
            <v>FGORG_IN</v>
          </cell>
          <cell r="I7">
            <v>5</v>
          </cell>
          <cell r="K7">
            <v>2013</v>
          </cell>
          <cell r="L7">
            <v>63</v>
          </cell>
        </row>
        <row r="8">
          <cell r="B8">
            <v>6</v>
          </cell>
          <cell r="C8" t="str">
            <v>MorrowPointInflow.Unregulated</v>
          </cell>
          <cell r="D8" t="str">
            <v>MPOIN_IN</v>
          </cell>
          <cell r="I8">
            <v>6</v>
          </cell>
          <cell r="K8">
            <v>2014</v>
          </cell>
          <cell r="L8">
            <v>64</v>
          </cell>
        </row>
        <row r="9">
          <cell r="B9">
            <v>7</v>
          </cell>
          <cell r="C9" t="str">
            <v>NavajoInflow.ModUnregulated</v>
          </cell>
          <cell r="D9" t="str">
            <v>NAVAJ_IN</v>
          </cell>
          <cell r="I9">
            <v>7</v>
          </cell>
          <cell r="K9">
            <v>2015</v>
          </cell>
          <cell r="L9">
            <v>65</v>
          </cell>
        </row>
        <row r="10">
          <cell r="B10">
            <v>8</v>
          </cell>
          <cell r="C10" t="str">
            <v>TaylorPark.Inflow</v>
          </cell>
          <cell r="D10" t="str">
            <v>TPARK_IN</v>
          </cell>
          <cell r="I10">
            <v>8</v>
          </cell>
          <cell r="K10">
            <v>2016</v>
          </cell>
          <cell r="L10">
            <v>66</v>
          </cell>
        </row>
        <row r="11">
          <cell r="B11">
            <v>9</v>
          </cell>
          <cell r="C11" t="str">
            <v>Vallecito.Inflow</v>
          </cell>
          <cell r="D11" t="str">
            <v>VALLE_IN</v>
          </cell>
          <cell r="I11">
            <v>9</v>
          </cell>
          <cell r="K11">
            <v>2017</v>
          </cell>
          <cell r="L11">
            <v>67</v>
          </cell>
        </row>
        <row r="12">
          <cell r="B12">
            <v>10</v>
          </cell>
          <cell r="C12" t="str">
            <v>YampaRiverInflow.TotalOutflow</v>
          </cell>
          <cell r="D12" t="str">
            <v>YRITO_IN</v>
          </cell>
          <cell r="I12">
            <v>10</v>
          </cell>
          <cell r="K12">
            <v>2018</v>
          </cell>
          <cell r="L12">
            <v>68</v>
          </cell>
        </row>
        <row r="13">
          <cell r="B13">
            <v>11</v>
          </cell>
          <cell r="C13" t="str">
            <v>AnimasRiverTotalOutflow</v>
          </cell>
          <cell r="D13" t="str">
            <v>ARFN5_IN</v>
          </cell>
          <cell r="I13">
            <v>11</v>
          </cell>
          <cell r="K13">
            <v>2019</v>
          </cell>
          <cell r="L13">
            <v>33</v>
          </cell>
        </row>
        <row r="14">
          <cell r="B14">
            <v>12</v>
          </cell>
          <cell r="C14" t="str">
            <v>GainsCrystalToGJ</v>
          </cell>
          <cell r="D14" t="str">
            <v>NFTOF_IN</v>
          </cell>
          <cell r="I14">
            <v>12</v>
          </cell>
          <cell r="K14">
            <v>2020</v>
          </cell>
          <cell r="L14">
            <v>34</v>
          </cell>
        </row>
        <row r="15">
          <cell r="B15">
            <v>13</v>
          </cell>
          <cell r="C15" t="str">
            <v>PowellToMeadGainsGrandCanyon</v>
          </cell>
          <cell r="D15" t="str">
            <v>PTMGC_IN</v>
          </cell>
          <cell r="I15">
            <v>13</v>
          </cell>
          <cell r="K15">
            <v>2021</v>
          </cell>
          <cell r="L15">
            <v>35</v>
          </cell>
        </row>
        <row r="16">
          <cell r="B16">
            <v>14</v>
          </cell>
          <cell r="C16" t="str">
            <v>PowellToMeadGainsAboveHoover</v>
          </cell>
          <cell r="D16" t="str">
            <v>PTMGH_IN</v>
          </cell>
          <cell r="I16">
            <v>14</v>
          </cell>
          <cell r="K16">
            <v>2022</v>
          </cell>
          <cell r="L16">
            <v>36</v>
          </cell>
        </row>
        <row r="17">
          <cell r="B17">
            <v>15</v>
          </cell>
          <cell r="C17" t="str">
            <v>PowellToMeadGainsAbvLeesFerry</v>
          </cell>
          <cell r="D17" t="str">
            <v>PTMGAL_IN</v>
          </cell>
          <cell r="I17">
            <v>15</v>
          </cell>
          <cell r="K17">
            <v>2023</v>
          </cell>
          <cell r="L17">
            <v>37</v>
          </cell>
        </row>
        <row r="18">
          <cell r="B18">
            <v>16</v>
          </cell>
          <cell r="C18" t="str">
            <v>GainsImpToNib</v>
          </cell>
          <cell r="D18" t="str">
            <v>ImpToMex_In</v>
          </cell>
          <cell r="I18">
            <v>16</v>
          </cell>
          <cell r="K18">
            <v>2024</v>
          </cell>
          <cell r="L18">
            <v>38</v>
          </cell>
        </row>
        <row r="19">
          <cell r="B19">
            <v>17</v>
          </cell>
          <cell r="C19" t="str">
            <v>GainsAboveDavis</v>
          </cell>
          <cell r="D19" t="str">
            <v>HvrToDvs_In</v>
          </cell>
          <cell r="I19">
            <v>17</v>
          </cell>
          <cell r="K19">
            <v>2025</v>
          </cell>
          <cell r="L19">
            <v>39</v>
          </cell>
        </row>
        <row r="20">
          <cell r="B20">
            <v>18</v>
          </cell>
          <cell r="C20" t="str">
            <v>GainsPkrToImp</v>
          </cell>
          <cell r="D20" t="str">
            <v>PkrToImp_In</v>
          </cell>
          <cell r="I20">
            <v>18</v>
          </cell>
          <cell r="K20">
            <v>2026</v>
          </cell>
          <cell r="L20">
            <v>40</v>
          </cell>
        </row>
        <row r="21">
          <cell r="B21">
            <v>19</v>
          </cell>
          <cell r="C21" t="str">
            <v>GainsAboveParker</v>
          </cell>
          <cell r="D21" t="str">
            <v>DvsToPkr_In</v>
          </cell>
          <cell r="I21">
            <v>19</v>
          </cell>
          <cell r="K21">
            <v>2027</v>
          </cell>
          <cell r="L21">
            <v>41</v>
          </cell>
        </row>
        <row r="22">
          <cell r="I22">
            <v>20</v>
          </cell>
          <cell r="K22">
            <v>2028</v>
          </cell>
          <cell r="L22">
            <v>42</v>
          </cell>
        </row>
        <row r="23">
          <cell r="I23">
            <v>21</v>
          </cell>
          <cell r="K23">
            <v>2029</v>
          </cell>
          <cell r="L23">
            <v>43</v>
          </cell>
        </row>
        <row r="24">
          <cell r="I24">
            <v>22</v>
          </cell>
          <cell r="K24">
            <v>2030</v>
          </cell>
          <cell r="L24">
            <v>44</v>
          </cell>
        </row>
        <row r="25">
          <cell r="I25">
            <v>23</v>
          </cell>
          <cell r="L25">
            <v>45</v>
          </cell>
        </row>
        <row r="26">
          <cell r="I26">
            <v>24</v>
          </cell>
          <cell r="L26">
            <v>46</v>
          </cell>
        </row>
        <row r="27">
          <cell r="I27">
            <v>25</v>
          </cell>
          <cell r="L27">
            <v>47</v>
          </cell>
        </row>
        <row r="28">
          <cell r="I28">
            <v>26</v>
          </cell>
          <cell r="L28">
            <v>48</v>
          </cell>
        </row>
        <row r="29">
          <cell r="I29">
            <v>27</v>
          </cell>
          <cell r="L29">
            <v>49</v>
          </cell>
        </row>
        <row r="30">
          <cell r="I30">
            <v>28</v>
          </cell>
          <cell r="L30">
            <v>50</v>
          </cell>
        </row>
        <row r="31">
          <cell r="I31">
            <v>29</v>
          </cell>
          <cell r="L31">
            <v>51</v>
          </cell>
        </row>
        <row r="32">
          <cell r="I32">
            <v>30</v>
          </cell>
          <cell r="L32">
            <v>52</v>
          </cell>
        </row>
        <row r="33">
          <cell r="I33">
            <v>31</v>
          </cell>
          <cell r="L33">
            <v>53</v>
          </cell>
        </row>
        <row r="34">
          <cell r="I34">
            <v>32</v>
          </cell>
          <cell r="L34">
            <v>54</v>
          </cell>
        </row>
        <row r="35">
          <cell r="I35">
            <v>33</v>
          </cell>
          <cell r="L35">
            <v>55</v>
          </cell>
        </row>
        <row r="36">
          <cell r="I36">
            <v>34</v>
          </cell>
          <cell r="L36">
            <v>56</v>
          </cell>
        </row>
        <row r="37">
          <cell r="I37">
            <v>35</v>
          </cell>
          <cell r="L37">
            <v>57</v>
          </cell>
        </row>
        <row r="38">
          <cell r="I38">
            <v>36</v>
          </cell>
          <cell r="L38">
            <v>58</v>
          </cell>
        </row>
        <row r="39">
          <cell r="I39">
            <v>37</v>
          </cell>
          <cell r="L39">
            <v>59</v>
          </cell>
        </row>
        <row r="40">
          <cell r="I40">
            <v>38</v>
          </cell>
          <cell r="L40">
            <v>60</v>
          </cell>
        </row>
        <row r="41">
          <cell r="I41">
            <v>39</v>
          </cell>
        </row>
        <row r="42">
          <cell r="I42">
            <v>40</v>
          </cell>
        </row>
        <row r="43">
          <cell r="I43">
            <v>41</v>
          </cell>
        </row>
        <row r="44">
          <cell r="I44">
            <v>42</v>
          </cell>
        </row>
        <row r="45">
          <cell r="I45">
            <v>43</v>
          </cell>
        </row>
        <row r="46">
          <cell r="I46">
            <v>44</v>
          </cell>
        </row>
        <row r="47">
          <cell r="I47">
            <v>45</v>
          </cell>
        </row>
        <row r="48">
          <cell r="I48">
            <v>46</v>
          </cell>
        </row>
        <row r="49">
          <cell r="I49">
            <v>47</v>
          </cell>
        </row>
        <row r="50">
          <cell r="I50">
            <v>48</v>
          </cell>
        </row>
        <row r="51">
          <cell r="I51">
            <v>49</v>
          </cell>
        </row>
        <row r="52">
          <cell r="I52">
            <v>50</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8DD3C7"/>
  </sheetPr>
  <dimension ref="A1:ALQ80"/>
  <sheetViews>
    <sheetView tabSelected="1" zoomScaleNormal="100" workbookViewId="0">
      <selection activeCell="D4" sqref="D4"/>
    </sheetView>
  </sheetViews>
  <sheetFormatPr defaultColWidth="18.7109375" defaultRowHeight="12.75" customHeight="1" x14ac:dyDescent="0.25"/>
  <cols>
    <col min="1" max="1" width="7.5703125" style="19" customWidth="1"/>
    <col min="2" max="4" width="7.5703125" style="18" customWidth="1"/>
    <col min="5" max="5" width="9.140625" style="12" customWidth="1"/>
    <col min="6" max="30" width="8" style="12" customWidth="1"/>
    <col min="31" max="31" width="8" style="12" bestFit="1" customWidth="1"/>
    <col min="32" max="32" width="8.28515625" style="12" customWidth="1"/>
    <col min="33" max="54" width="8.85546875" style="12" customWidth="1"/>
    <col min="55" max="16384" width="18.7109375" style="12"/>
  </cols>
  <sheetData>
    <row r="1" spans="1:54" s="4" customFormat="1" ht="15"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3"/>
      <c r="AJ1" s="3"/>
      <c r="AK1" s="3"/>
      <c r="AL1" s="3"/>
      <c r="AM1" s="3"/>
    </row>
    <row r="2" spans="1:54" s="5" customFormat="1" ht="15" x14ac:dyDescent="0.25">
      <c r="A2" s="1"/>
      <c r="B2" s="3" t="s">
        <v>0</v>
      </c>
      <c r="C2" s="3" t="s">
        <v>1</v>
      </c>
      <c r="D2" s="3" t="s">
        <v>2</v>
      </c>
      <c r="E2" s="3">
        <v>1981</v>
      </c>
      <c r="F2" s="3">
        <v>1982</v>
      </c>
      <c r="G2" s="3">
        <v>1983</v>
      </c>
      <c r="H2" s="3">
        <v>1984</v>
      </c>
      <c r="I2" s="3">
        <v>1985</v>
      </c>
      <c r="J2" s="3">
        <v>1986</v>
      </c>
      <c r="K2" s="3">
        <v>1987</v>
      </c>
      <c r="L2" s="3">
        <v>1988</v>
      </c>
      <c r="M2" s="3">
        <v>1989</v>
      </c>
      <c r="N2" s="3">
        <v>1990</v>
      </c>
      <c r="O2" s="3">
        <v>1991</v>
      </c>
      <c r="P2" s="3">
        <v>1992</v>
      </c>
      <c r="Q2" s="3">
        <v>1993</v>
      </c>
      <c r="R2" s="3">
        <v>1994</v>
      </c>
      <c r="S2" s="3">
        <v>1995</v>
      </c>
      <c r="T2" s="3">
        <v>1996</v>
      </c>
      <c r="U2" s="3">
        <v>1997</v>
      </c>
      <c r="V2" s="3">
        <v>1998</v>
      </c>
      <c r="W2" s="3">
        <v>1999</v>
      </c>
      <c r="X2" s="3">
        <v>2000</v>
      </c>
      <c r="Y2" s="3">
        <v>2001</v>
      </c>
      <c r="Z2" s="3">
        <v>2002</v>
      </c>
      <c r="AA2" s="3">
        <v>2003</v>
      </c>
      <c r="AB2" s="3">
        <v>2004</v>
      </c>
      <c r="AC2" s="3">
        <v>2005</v>
      </c>
      <c r="AD2" s="3">
        <v>2006</v>
      </c>
      <c r="AE2" s="3">
        <v>2007</v>
      </c>
      <c r="AF2" s="3">
        <v>2008</v>
      </c>
      <c r="AG2" s="3">
        <v>2009</v>
      </c>
      <c r="AH2" s="3">
        <v>2010</v>
      </c>
      <c r="AI2" s="3">
        <v>2011</v>
      </c>
      <c r="AJ2" s="3">
        <v>2012</v>
      </c>
      <c r="AK2" s="3">
        <v>2013</v>
      </c>
      <c r="AL2" s="3">
        <v>2014</v>
      </c>
      <c r="AM2" s="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
      <c r="B3" s="7" t="s">
        <v>3</v>
      </c>
      <c r="C3" s="7" t="s">
        <v>4</v>
      </c>
      <c r="D3" s="7" t="s">
        <v>5</v>
      </c>
      <c r="E3" s="7" t="s">
        <v>6</v>
      </c>
      <c r="F3" s="7" t="s">
        <v>7</v>
      </c>
      <c r="G3" s="7" t="s">
        <v>8</v>
      </c>
      <c r="H3" s="7" t="s">
        <v>9</v>
      </c>
      <c r="I3" s="7" t="s">
        <v>10</v>
      </c>
      <c r="J3" s="7" t="s">
        <v>11</v>
      </c>
      <c r="K3" s="7" t="s">
        <v>12</v>
      </c>
      <c r="L3" s="7" t="s">
        <v>13</v>
      </c>
      <c r="M3" s="7" t="s">
        <v>14</v>
      </c>
      <c r="N3" s="7" t="s">
        <v>15</v>
      </c>
      <c r="O3" s="7" t="s">
        <v>16</v>
      </c>
      <c r="P3" s="7" t="s">
        <v>17</v>
      </c>
      <c r="Q3" s="7" t="s">
        <v>18</v>
      </c>
      <c r="R3" s="7" t="s">
        <v>19</v>
      </c>
      <c r="S3" s="7" t="s">
        <v>20</v>
      </c>
      <c r="T3" s="7" t="s">
        <v>21</v>
      </c>
      <c r="U3" s="7" t="s">
        <v>22</v>
      </c>
      <c r="V3" s="7" t="s">
        <v>23</v>
      </c>
      <c r="W3" s="7" t="s">
        <v>24</v>
      </c>
      <c r="X3" s="7" t="s">
        <v>25</v>
      </c>
      <c r="Y3" s="7" t="s">
        <v>26</v>
      </c>
      <c r="Z3" s="7" t="s">
        <v>27</v>
      </c>
      <c r="AA3" s="7" t="s">
        <v>28</v>
      </c>
      <c r="AB3" s="7" t="s">
        <v>29</v>
      </c>
      <c r="AC3" s="7" t="s">
        <v>30</v>
      </c>
      <c r="AD3" s="7" t="s">
        <v>31</v>
      </c>
      <c r="AE3" s="7" t="s">
        <v>32</v>
      </c>
      <c r="AF3" s="7" t="s">
        <v>33</v>
      </c>
      <c r="AG3" s="7" t="s">
        <v>34</v>
      </c>
      <c r="AH3" s="7" t="s">
        <v>35</v>
      </c>
      <c r="AI3" s="7" t="s">
        <v>36</v>
      </c>
      <c r="AJ3" s="7" t="s">
        <v>37</v>
      </c>
      <c r="AK3" s="7" t="s">
        <v>38</v>
      </c>
      <c r="AL3" s="7" t="s">
        <v>39</v>
      </c>
      <c r="AM3" s="7"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s="4" customFormat="1" ht="15" x14ac:dyDescent="0.25">
      <c r="A4" s="8">
        <v>43191</v>
      </c>
      <c r="B4" s="9">
        <v>29.64</v>
      </c>
      <c r="C4" s="9">
        <v>57.01</v>
      </c>
      <c r="D4" s="10">
        <v>41</v>
      </c>
      <c r="E4" s="10">
        <v>59.616999999999997</v>
      </c>
      <c r="F4" s="10">
        <v>35.988</v>
      </c>
      <c r="G4" s="10">
        <v>34.912999999999997</v>
      </c>
      <c r="H4" s="10">
        <v>34.585000000000001</v>
      </c>
      <c r="I4" s="10">
        <v>47.424999999999997</v>
      </c>
      <c r="J4" s="10">
        <v>38.393000000000001</v>
      </c>
      <c r="K4" s="10">
        <v>49.975000000000001</v>
      </c>
      <c r="L4" s="10">
        <v>42.445</v>
      </c>
      <c r="M4" s="10">
        <v>55.057000000000002</v>
      </c>
      <c r="N4" s="10">
        <v>58.898000000000003</v>
      </c>
      <c r="O4" s="10">
        <v>32.777000000000001</v>
      </c>
      <c r="P4" s="10">
        <v>56.6</v>
      </c>
      <c r="Q4" s="10">
        <v>38.384</v>
      </c>
      <c r="R4" s="10">
        <v>51.83</v>
      </c>
      <c r="S4" s="10">
        <v>33.073</v>
      </c>
      <c r="T4" s="10">
        <v>37.741</v>
      </c>
      <c r="U4" s="10">
        <v>38.064</v>
      </c>
      <c r="V4" s="10">
        <v>36.938000000000002</v>
      </c>
      <c r="W4" s="10">
        <v>35.366</v>
      </c>
      <c r="X4" s="10">
        <v>45.704999999999998</v>
      </c>
      <c r="Y4" s="10">
        <v>48.11</v>
      </c>
      <c r="Z4" s="10">
        <v>40.270000000000003</v>
      </c>
      <c r="AA4" s="10">
        <v>44.77</v>
      </c>
      <c r="AB4" s="10">
        <v>53.061</v>
      </c>
      <c r="AC4" s="10">
        <v>42.970999999999997</v>
      </c>
      <c r="AD4" s="10">
        <v>50.369</v>
      </c>
      <c r="AE4" s="10">
        <v>42.277000000000001</v>
      </c>
      <c r="AF4" s="10">
        <v>37.875999999999998</v>
      </c>
      <c r="AG4" s="10">
        <v>41</v>
      </c>
      <c r="AH4" s="10">
        <v>44.365000000000002</v>
      </c>
      <c r="AI4" s="4">
        <v>39.018000000000001</v>
      </c>
      <c r="AJ4" s="4">
        <v>54.335999999999999</v>
      </c>
      <c r="AK4" s="4">
        <v>36.761000000000003</v>
      </c>
      <c r="AL4" s="4">
        <v>38.75</v>
      </c>
      <c r="AM4" s="4">
        <v>38.567999999999998</v>
      </c>
    </row>
    <row r="5" spans="1:54" ht="15" x14ac:dyDescent="0.25">
      <c r="A5" s="1">
        <v>43221</v>
      </c>
      <c r="B5">
        <v>85.02</v>
      </c>
      <c r="C5">
        <v>163.5</v>
      </c>
      <c r="D5" s="11">
        <v>127</v>
      </c>
      <c r="E5" s="11">
        <v>140.36000000000001</v>
      </c>
      <c r="F5" s="11">
        <v>85.358999999999995</v>
      </c>
      <c r="G5" s="11">
        <v>82.774000000000001</v>
      </c>
      <c r="H5" s="11">
        <v>165.92099999999999</v>
      </c>
      <c r="I5" s="11">
        <v>180.554</v>
      </c>
      <c r="J5" s="11">
        <v>130.17500000000001</v>
      </c>
      <c r="K5" s="11">
        <v>127</v>
      </c>
      <c r="L5" s="11">
        <v>117.70399999999999</v>
      </c>
      <c r="M5" s="11">
        <v>103.727</v>
      </c>
      <c r="N5" s="11">
        <v>129.26400000000001</v>
      </c>
      <c r="O5" s="11">
        <v>83.033000000000001</v>
      </c>
      <c r="P5" s="11">
        <v>158.946</v>
      </c>
      <c r="Q5" s="11">
        <v>123.562</v>
      </c>
      <c r="R5" s="11">
        <v>141.137</v>
      </c>
      <c r="S5" s="11">
        <v>105.00700000000001</v>
      </c>
      <c r="T5" s="11">
        <v>134.55699999999999</v>
      </c>
      <c r="U5" s="11">
        <v>125.093</v>
      </c>
      <c r="V5" s="11">
        <v>100.46299999999999</v>
      </c>
      <c r="W5" s="11">
        <v>138.32300000000001</v>
      </c>
      <c r="X5" s="11">
        <v>141.161</v>
      </c>
      <c r="Y5" s="11">
        <v>191.01599999999999</v>
      </c>
      <c r="Z5" s="11">
        <v>83.941999999999993</v>
      </c>
      <c r="AA5" s="11">
        <v>116.04900000000001</v>
      </c>
      <c r="AB5" s="11">
        <v>158.934</v>
      </c>
      <c r="AC5" s="11">
        <v>134.58799999999999</v>
      </c>
      <c r="AD5" s="11">
        <v>107.48099999999999</v>
      </c>
      <c r="AE5" s="11">
        <v>149.45599999999999</v>
      </c>
      <c r="AF5" s="11">
        <v>94.902000000000001</v>
      </c>
      <c r="AG5" s="11">
        <v>145.20400000000001</v>
      </c>
      <c r="AH5" s="11">
        <v>82.31</v>
      </c>
      <c r="AI5" s="12">
        <v>94.77</v>
      </c>
      <c r="AJ5" s="12">
        <v>129.155</v>
      </c>
      <c r="AK5" s="12">
        <v>133.05199999999999</v>
      </c>
      <c r="AL5" s="12">
        <v>109.61499999999999</v>
      </c>
      <c r="AM5" s="12">
        <v>124.02800000000001</v>
      </c>
    </row>
    <row r="6" spans="1:54" ht="15" x14ac:dyDescent="0.25">
      <c r="A6" s="1">
        <v>43252</v>
      </c>
      <c r="B6">
        <v>100.4</v>
      </c>
      <c r="C6">
        <v>193.07</v>
      </c>
      <c r="D6" s="11">
        <v>129</v>
      </c>
      <c r="E6" s="11">
        <v>129</v>
      </c>
      <c r="F6" s="11">
        <v>127.901</v>
      </c>
      <c r="G6" s="11">
        <v>218.97800000000001</v>
      </c>
      <c r="H6" s="11">
        <v>222.11500000000001</v>
      </c>
      <c r="I6" s="11">
        <v>146.60599999999999</v>
      </c>
      <c r="J6" s="11">
        <v>151.94200000000001</v>
      </c>
      <c r="K6" s="11">
        <v>91.787000000000006</v>
      </c>
      <c r="L6" s="11">
        <v>118.908</v>
      </c>
      <c r="M6" s="11">
        <v>61.234999999999999</v>
      </c>
      <c r="N6" s="11">
        <v>184.89</v>
      </c>
      <c r="O6" s="11">
        <v>150.38499999999999</v>
      </c>
      <c r="P6" s="11">
        <v>117.36499999999999</v>
      </c>
      <c r="Q6" s="11">
        <v>150.24299999999999</v>
      </c>
      <c r="R6" s="11">
        <v>117.413</v>
      </c>
      <c r="S6" s="11">
        <v>279.89499999999998</v>
      </c>
      <c r="T6" s="11">
        <v>93.835999999999999</v>
      </c>
      <c r="U6" s="11">
        <v>194.86</v>
      </c>
      <c r="V6" s="11">
        <v>100.405</v>
      </c>
      <c r="W6" s="11">
        <v>230.47399999999999</v>
      </c>
      <c r="X6" s="11">
        <v>75.418000000000006</v>
      </c>
      <c r="Y6" s="11">
        <v>116.608</v>
      </c>
      <c r="Z6" s="11">
        <v>71.593000000000004</v>
      </c>
      <c r="AA6" s="11">
        <v>136.76300000000001</v>
      </c>
      <c r="AB6" s="11">
        <v>106.837</v>
      </c>
      <c r="AC6" s="11">
        <v>115.262</v>
      </c>
      <c r="AD6" s="11">
        <v>82.415000000000006</v>
      </c>
      <c r="AE6" s="11">
        <v>123.261</v>
      </c>
      <c r="AF6" s="11">
        <v>144.71600000000001</v>
      </c>
      <c r="AG6" s="11">
        <v>124.99</v>
      </c>
      <c r="AH6" s="11">
        <v>151.19999999999999</v>
      </c>
      <c r="AI6" s="12">
        <v>210.95599999999999</v>
      </c>
      <c r="AJ6" s="12">
        <v>50.606999999999999</v>
      </c>
      <c r="AK6" s="12">
        <v>160.14699999999999</v>
      </c>
      <c r="AL6" s="12">
        <v>141.405</v>
      </c>
      <c r="AM6" s="12">
        <v>277.15699999999998</v>
      </c>
    </row>
    <row r="7" spans="1:54" ht="15" x14ac:dyDescent="0.25">
      <c r="A7" s="1">
        <v>43282</v>
      </c>
      <c r="B7">
        <v>44.94</v>
      </c>
      <c r="C7">
        <v>86.42</v>
      </c>
      <c r="D7" s="11">
        <v>48</v>
      </c>
      <c r="E7" s="11">
        <v>52.02</v>
      </c>
      <c r="F7" s="11">
        <v>59.738</v>
      </c>
      <c r="G7" s="11">
        <v>117.76</v>
      </c>
      <c r="H7" s="11">
        <v>109.039</v>
      </c>
      <c r="I7" s="11">
        <v>48.515000000000001</v>
      </c>
      <c r="J7" s="11">
        <v>62.436</v>
      </c>
      <c r="K7" s="11">
        <v>36.173999999999999</v>
      </c>
      <c r="L7" s="11">
        <v>46.942</v>
      </c>
      <c r="M7" s="11">
        <v>28.129000000000001</v>
      </c>
      <c r="N7" s="11">
        <v>78.078999999999994</v>
      </c>
      <c r="O7" s="11">
        <v>64.703000000000003</v>
      </c>
      <c r="P7" s="11">
        <v>47.02</v>
      </c>
      <c r="Q7" s="11">
        <v>59.904000000000003</v>
      </c>
      <c r="R7" s="11">
        <v>40.595999999999997</v>
      </c>
      <c r="S7" s="11">
        <v>260.411</v>
      </c>
      <c r="T7" s="11">
        <v>40.01</v>
      </c>
      <c r="U7" s="11">
        <v>66.022000000000006</v>
      </c>
      <c r="V7" s="11">
        <v>42.027999999999999</v>
      </c>
      <c r="W7" s="11">
        <v>133.09700000000001</v>
      </c>
      <c r="X7" s="11">
        <v>30.838000000000001</v>
      </c>
      <c r="Y7" s="11">
        <v>40.494999999999997</v>
      </c>
      <c r="Z7" s="11">
        <v>27.241</v>
      </c>
      <c r="AA7" s="11">
        <v>42.776000000000003</v>
      </c>
      <c r="AB7" s="11">
        <v>41.325000000000003</v>
      </c>
      <c r="AC7" s="11">
        <v>46.002000000000002</v>
      </c>
      <c r="AD7" s="11">
        <v>37.645000000000003</v>
      </c>
      <c r="AE7" s="11">
        <v>47.084000000000003</v>
      </c>
      <c r="AF7" s="11">
        <v>55.877000000000002</v>
      </c>
      <c r="AG7" s="11">
        <v>56.073</v>
      </c>
      <c r="AH7" s="11">
        <v>48</v>
      </c>
      <c r="AI7" s="12">
        <v>94.018000000000001</v>
      </c>
      <c r="AJ7" s="12">
        <v>25.071999999999999</v>
      </c>
      <c r="AK7" s="12">
        <v>57.018000000000001</v>
      </c>
      <c r="AL7" s="12">
        <v>44.491</v>
      </c>
      <c r="AM7" s="12">
        <v>89.144999999999996</v>
      </c>
    </row>
    <row r="8" spans="1:54" ht="15" x14ac:dyDescent="0.25">
      <c r="A8" s="1">
        <v>43313</v>
      </c>
      <c r="B8">
        <v>34.049999999999997</v>
      </c>
      <c r="C8">
        <v>55.46</v>
      </c>
      <c r="D8" s="11">
        <v>35</v>
      </c>
      <c r="E8" s="11">
        <v>34.01</v>
      </c>
      <c r="F8" s="11">
        <v>49.42</v>
      </c>
      <c r="G8" s="11">
        <v>54.03</v>
      </c>
      <c r="H8" s="11">
        <v>60.423999999999999</v>
      </c>
      <c r="I8" s="11">
        <v>32.573</v>
      </c>
      <c r="J8" s="11">
        <v>35</v>
      </c>
      <c r="K8" s="11">
        <v>31.356000000000002</v>
      </c>
      <c r="L8" s="11">
        <v>33.703000000000003</v>
      </c>
      <c r="M8" s="11">
        <v>34.651000000000003</v>
      </c>
      <c r="N8" s="11">
        <v>42.009</v>
      </c>
      <c r="O8" s="11">
        <v>37.393000000000001</v>
      </c>
      <c r="P8" s="11">
        <v>45.46</v>
      </c>
      <c r="Q8" s="11">
        <v>32.362000000000002</v>
      </c>
      <c r="R8" s="11">
        <v>29.556999999999999</v>
      </c>
      <c r="S8" s="11">
        <v>79.117999999999995</v>
      </c>
      <c r="T8" s="11">
        <v>25.863</v>
      </c>
      <c r="U8" s="11">
        <v>41.631999999999998</v>
      </c>
      <c r="V8" s="11">
        <v>28.957999999999998</v>
      </c>
      <c r="W8" s="11">
        <v>65.018000000000001</v>
      </c>
      <c r="X8" s="11">
        <v>30.946000000000002</v>
      </c>
      <c r="Y8" s="11">
        <v>37.786999999999999</v>
      </c>
      <c r="Z8" s="11">
        <v>21.998999999999999</v>
      </c>
      <c r="AA8" s="11">
        <v>32.161999999999999</v>
      </c>
      <c r="AB8" s="11">
        <v>29.821999999999999</v>
      </c>
      <c r="AC8" s="11">
        <v>35.156999999999996</v>
      </c>
      <c r="AD8" s="11">
        <v>37.247</v>
      </c>
      <c r="AE8" s="11">
        <v>38.286999999999999</v>
      </c>
      <c r="AF8" s="11">
        <v>32.957999999999998</v>
      </c>
      <c r="AG8" s="11">
        <v>31.091000000000001</v>
      </c>
      <c r="AH8" s="11">
        <v>35.332000000000001</v>
      </c>
      <c r="AI8" s="12">
        <v>39.683999999999997</v>
      </c>
      <c r="AJ8" s="12">
        <v>24.222999999999999</v>
      </c>
      <c r="AK8" s="12">
        <v>41.756999999999998</v>
      </c>
      <c r="AL8" s="12">
        <v>33.942999999999998</v>
      </c>
      <c r="AM8" s="12">
        <v>41.286999999999999</v>
      </c>
    </row>
    <row r="9" spans="1:54" ht="15" x14ac:dyDescent="0.25">
      <c r="A9" s="1">
        <v>43344</v>
      </c>
      <c r="B9">
        <v>26.19</v>
      </c>
      <c r="C9">
        <v>38.35</v>
      </c>
      <c r="D9" s="11">
        <v>29</v>
      </c>
      <c r="E9" s="11">
        <v>27.428999999999998</v>
      </c>
      <c r="F9" s="11">
        <v>51.008000000000003</v>
      </c>
      <c r="G9" s="11">
        <v>30.396999999999998</v>
      </c>
      <c r="H9" s="11">
        <v>37.938000000000002</v>
      </c>
      <c r="I9" s="11">
        <v>36.527999999999999</v>
      </c>
      <c r="J9" s="11">
        <v>41.262</v>
      </c>
      <c r="K9" s="11">
        <v>27.131</v>
      </c>
      <c r="L9" s="11">
        <v>33.476999999999997</v>
      </c>
      <c r="M9" s="11">
        <v>23.213999999999999</v>
      </c>
      <c r="N9" s="11">
        <v>32.688000000000002</v>
      </c>
      <c r="O9" s="11">
        <v>25.135000000000002</v>
      </c>
      <c r="P9" s="11">
        <v>37.155999999999999</v>
      </c>
      <c r="Q9" s="11">
        <v>34.162999999999997</v>
      </c>
      <c r="R9" s="11">
        <v>27.428999999999998</v>
      </c>
      <c r="S9" s="11">
        <v>42.923000000000002</v>
      </c>
      <c r="T9" s="11">
        <v>22.792999999999999</v>
      </c>
      <c r="U9" s="11">
        <v>34.572000000000003</v>
      </c>
      <c r="V9" s="11">
        <v>21.417999999999999</v>
      </c>
      <c r="W9" s="11">
        <v>37.722000000000001</v>
      </c>
      <c r="X9" s="11">
        <v>25.084</v>
      </c>
      <c r="Y9" s="11">
        <v>25.667000000000002</v>
      </c>
      <c r="Z9" s="11">
        <v>22.096</v>
      </c>
      <c r="AA9" s="11">
        <v>47.972999999999999</v>
      </c>
      <c r="AB9" s="11">
        <v>29</v>
      </c>
      <c r="AC9" s="11">
        <v>25.254999999999999</v>
      </c>
      <c r="AD9" s="11">
        <v>28.469000000000001</v>
      </c>
      <c r="AE9" s="11">
        <v>36.267000000000003</v>
      </c>
      <c r="AF9" s="11">
        <v>23.577999999999999</v>
      </c>
      <c r="AG9" s="11">
        <v>23.991</v>
      </c>
      <c r="AH9" s="11">
        <v>23.222999999999999</v>
      </c>
      <c r="AI9" s="12">
        <v>26.763000000000002</v>
      </c>
      <c r="AJ9" s="12">
        <v>21.013000000000002</v>
      </c>
      <c r="AK9" s="12">
        <v>56.531999999999996</v>
      </c>
      <c r="AL9" s="12">
        <v>34.445999999999998</v>
      </c>
      <c r="AM9" s="12">
        <v>32.267000000000003</v>
      </c>
    </row>
    <row r="10" spans="1:54" ht="15" x14ac:dyDescent="0.25">
      <c r="A10" s="1">
        <v>43374</v>
      </c>
      <c r="B10">
        <v>32.15</v>
      </c>
      <c r="C10">
        <v>43.7</v>
      </c>
      <c r="D10" s="11">
        <v>32.19</v>
      </c>
      <c r="E10" s="11">
        <v>26.869</v>
      </c>
      <c r="F10" s="11">
        <v>33.322000000000003</v>
      </c>
      <c r="G10" s="11">
        <v>26.635000000000002</v>
      </c>
      <c r="H10" s="11">
        <v>34.24</v>
      </c>
      <c r="I10" s="11">
        <v>63.133000000000003</v>
      </c>
      <c r="J10" s="11">
        <v>49.756999999999998</v>
      </c>
      <c r="K10" s="11">
        <v>20.806000000000001</v>
      </c>
      <c r="L10" s="11">
        <v>25.54</v>
      </c>
      <c r="M10" s="11">
        <v>22.56</v>
      </c>
      <c r="N10" s="11">
        <v>48.247</v>
      </c>
      <c r="O10" s="11">
        <v>21.808</v>
      </c>
      <c r="P10" s="11">
        <v>24.902999999999999</v>
      </c>
      <c r="Q10" s="11">
        <v>30.434000000000001</v>
      </c>
      <c r="R10" s="11">
        <v>24.829000000000001</v>
      </c>
      <c r="S10" s="11">
        <v>42.256999999999998</v>
      </c>
      <c r="T10" s="11">
        <v>28.629000000000001</v>
      </c>
      <c r="U10" s="11">
        <v>38.762999999999998</v>
      </c>
      <c r="V10" s="11">
        <v>27.527000000000001</v>
      </c>
      <c r="W10" s="11">
        <v>30.992000000000001</v>
      </c>
      <c r="X10" s="11">
        <v>21.35</v>
      </c>
      <c r="Y10" s="11">
        <v>23.010999999999999</v>
      </c>
      <c r="Z10" s="11">
        <v>29.029</v>
      </c>
      <c r="AA10" s="11">
        <v>30.664999999999999</v>
      </c>
      <c r="AB10" s="11">
        <v>27.349</v>
      </c>
      <c r="AC10" s="11">
        <v>37.869</v>
      </c>
      <c r="AD10" s="11">
        <v>47.524999999999999</v>
      </c>
      <c r="AE10" s="11">
        <v>33.978999999999999</v>
      </c>
      <c r="AF10" s="11">
        <v>21.97</v>
      </c>
      <c r="AG10" s="11">
        <v>25.120999999999999</v>
      </c>
      <c r="AH10" s="11">
        <v>23.832000000000001</v>
      </c>
      <c r="AI10" s="12">
        <v>27.245999999999999</v>
      </c>
      <c r="AJ10" s="12">
        <v>19.350000000000001</v>
      </c>
      <c r="AK10" s="12">
        <v>50.298999999999999</v>
      </c>
      <c r="AL10" s="12">
        <v>43.768000000000001</v>
      </c>
      <c r="AM10" s="12">
        <v>27.158000000000001</v>
      </c>
    </row>
    <row r="11" spans="1:54" ht="15" x14ac:dyDescent="0.25">
      <c r="A11" s="1">
        <v>43405</v>
      </c>
      <c r="B11">
        <v>29.25</v>
      </c>
      <c r="C11">
        <v>33.58</v>
      </c>
      <c r="D11" s="11">
        <v>28.65</v>
      </c>
      <c r="E11" s="11">
        <v>24.553000000000001</v>
      </c>
      <c r="F11" s="11">
        <v>22.911000000000001</v>
      </c>
      <c r="G11" s="11">
        <v>23.109000000000002</v>
      </c>
      <c r="H11" s="11">
        <v>27.533000000000001</v>
      </c>
      <c r="I11" s="11">
        <v>35.688000000000002</v>
      </c>
      <c r="J11" s="11">
        <v>33.587000000000003</v>
      </c>
      <c r="K11" s="11">
        <v>20.498000000000001</v>
      </c>
      <c r="L11" s="11">
        <v>19.713000000000001</v>
      </c>
      <c r="M11" s="11">
        <v>17.977</v>
      </c>
      <c r="N11" s="11">
        <v>40.384999999999998</v>
      </c>
      <c r="O11" s="11">
        <v>20.568000000000001</v>
      </c>
      <c r="P11" s="11">
        <v>20.99</v>
      </c>
      <c r="Q11" s="11">
        <v>23.213999999999999</v>
      </c>
      <c r="R11" s="11">
        <v>23.013000000000002</v>
      </c>
      <c r="S11" s="11">
        <v>31.428000000000001</v>
      </c>
      <c r="T11" s="11">
        <v>22.074999999999999</v>
      </c>
      <c r="U11" s="11">
        <v>27.042999999999999</v>
      </c>
      <c r="V11" s="11">
        <v>23.033000000000001</v>
      </c>
      <c r="W11" s="11">
        <v>24.803999999999998</v>
      </c>
      <c r="X11" s="11">
        <v>18.763999999999999</v>
      </c>
      <c r="Y11" s="11">
        <v>23.263000000000002</v>
      </c>
      <c r="Z11" s="11">
        <v>18.559000000000001</v>
      </c>
      <c r="AA11" s="11">
        <v>21.495000000000001</v>
      </c>
      <c r="AB11" s="11">
        <v>23.294</v>
      </c>
      <c r="AC11" s="11">
        <v>29.015999999999998</v>
      </c>
      <c r="AD11" s="11">
        <v>31.611999999999998</v>
      </c>
      <c r="AE11" s="11">
        <v>25.45</v>
      </c>
      <c r="AF11" s="11">
        <v>19.507000000000001</v>
      </c>
      <c r="AG11" s="11">
        <v>23.954999999999998</v>
      </c>
      <c r="AH11" s="11">
        <v>24.096</v>
      </c>
      <c r="AI11" s="12">
        <v>22.896999999999998</v>
      </c>
      <c r="AJ11" s="12">
        <v>16.323</v>
      </c>
      <c r="AK11" s="12">
        <v>29.646999999999998</v>
      </c>
      <c r="AL11" s="12">
        <v>26.96</v>
      </c>
      <c r="AM11" s="12">
        <v>25.515000000000001</v>
      </c>
    </row>
    <row r="12" spans="1:54" ht="15" x14ac:dyDescent="0.25">
      <c r="A12" s="1">
        <v>43435</v>
      </c>
      <c r="B12">
        <v>24.96</v>
      </c>
      <c r="C12">
        <v>27.42</v>
      </c>
      <c r="D12" s="11">
        <v>25.64</v>
      </c>
      <c r="E12" s="11">
        <v>20.266999999999999</v>
      </c>
      <c r="F12" s="11">
        <v>20.02</v>
      </c>
      <c r="G12" s="11">
        <v>22.212</v>
      </c>
      <c r="H12" s="11">
        <v>23.817</v>
      </c>
      <c r="I12" s="11">
        <v>24.228000000000002</v>
      </c>
      <c r="J12" s="11">
        <v>24.759</v>
      </c>
      <c r="K12" s="11">
        <v>18.140999999999998</v>
      </c>
      <c r="L12" s="11">
        <v>18.024000000000001</v>
      </c>
      <c r="M12" s="11">
        <v>16.164000000000001</v>
      </c>
      <c r="N12" s="11">
        <v>28.94</v>
      </c>
      <c r="O12" s="11">
        <v>18.783000000000001</v>
      </c>
      <c r="P12" s="11">
        <v>19.396999999999998</v>
      </c>
      <c r="Q12" s="11">
        <v>19.704000000000001</v>
      </c>
      <c r="R12" s="11">
        <v>19.396999999999998</v>
      </c>
      <c r="S12" s="11">
        <v>28.622</v>
      </c>
      <c r="T12" s="11">
        <v>19.312999999999999</v>
      </c>
      <c r="U12" s="11">
        <v>22.044</v>
      </c>
      <c r="V12" s="11">
        <v>21.513999999999999</v>
      </c>
      <c r="W12" s="11">
        <v>22.803999999999998</v>
      </c>
      <c r="X12" s="11">
        <v>16.782</v>
      </c>
      <c r="Y12" s="11">
        <v>19.925000000000001</v>
      </c>
      <c r="Z12" s="11">
        <v>15.901</v>
      </c>
      <c r="AA12" s="11">
        <v>20.023</v>
      </c>
      <c r="AB12" s="11">
        <v>19.683</v>
      </c>
      <c r="AC12" s="11">
        <v>21.370999999999999</v>
      </c>
      <c r="AD12" s="11">
        <v>22.399000000000001</v>
      </c>
      <c r="AE12" s="11">
        <v>20.190999999999999</v>
      </c>
      <c r="AF12" s="11">
        <v>17.652000000000001</v>
      </c>
      <c r="AG12" s="11">
        <v>19.489999999999998</v>
      </c>
      <c r="AH12" s="11">
        <v>20.253</v>
      </c>
      <c r="AI12" s="12">
        <v>20.291</v>
      </c>
      <c r="AJ12" s="12">
        <v>15.217000000000001</v>
      </c>
      <c r="AK12" s="12">
        <v>23.734000000000002</v>
      </c>
      <c r="AL12" s="12">
        <v>20.792999999999999</v>
      </c>
      <c r="AM12" s="12">
        <v>23.969000000000001</v>
      </c>
    </row>
    <row r="13" spans="1:54" ht="15" x14ac:dyDescent="0.25">
      <c r="A13" s="1">
        <v>43466</v>
      </c>
      <c r="B13">
        <v>24.48</v>
      </c>
      <c r="C13">
        <v>25.59</v>
      </c>
      <c r="D13" s="11">
        <v>24.31</v>
      </c>
      <c r="E13" s="11">
        <v>17.670999999999999</v>
      </c>
      <c r="F13" s="11">
        <v>17.923999999999999</v>
      </c>
      <c r="G13" s="11">
        <v>21.948</v>
      </c>
      <c r="H13" s="11">
        <v>21.39</v>
      </c>
      <c r="I13" s="11">
        <v>20.754000000000001</v>
      </c>
      <c r="J13" s="11">
        <v>20.442</v>
      </c>
      <c r="K13" s="11">
        <v>16.02</v>
      </c>
      <c r="L13" s="11">
        <v>16.169</v>
      </c>
      <c r="M13" s="11">
        <v>14.532</v>
      </c>
      <c r="N13" s="11">
        <v>23.061</v>
      </c>
      <c r="O13" s="11">
        <v>16.378</v>
      </c>
      <c r="P13" s="11">
        <v>17.716000000000001</v>
      </c>
      <c r="Q13" s="11">
        <v>17.597999999999999</v>
      </c>
      <c r="R13" s="11">
        <v>17.212</v>
      </c>
      <c r="S13" s="11">
        <v>25.047000000000001</v>
      </c>
      <c r="T13" s="11">
        <v>16.303000000000001</v>
      </c>
      <c r="U13" s="11">
        <v>19.893999999999998</v>
      </c>
      <c r="V13" s="11">
        <v>18.390999999999998</v>
      </c>
      <c r="W13" s="11">
        <v>22.318999999999999</v>
      </c>
      <c r="X13" s="11">
        <v>15.032999999999999</v>
      </c>
      <c r="Y13" s="11">
        <v>17.587</v>
      </c>
      <c r="Z13" s="11">
        <v>14.356</v>
      </c>
      <c r="AA13" s="11">
        <v>17.795000000000002</v>
      </c>
      <c r="AB13" s="11">
        <v>20.803999999999998</v>
      </c>
      <c r="AC13" s="11">
        <v>18.420999999999999</v>
      </c>
      <c r="AD13" s="11">
        <v>20.321999999999999</v>
      </c>
      <c r="AE13" s="11">
        <v>17.498999999999999</v>
      </c>
      <c r="AF13" s="11">
        <v>15.901999999999999</v>
      </c>
      <c r="AG13" s="11">
        <v>17.013000000000002</v>
      </c>
      <c r="AH13" s="11">
        <v>18.033000000000001</v>
      </c>
      <c r="AI13" s="12">
        <v>18.378</v>
      </c>
      <c r="AJ13" s="12">
        <v>13.702999999999999</v>
      </c>
      <c r="AK13" s="12">
        <v>20.954000000000001</v>
      </c>
      <c r="AL13" s="12">
        <v>18.300999999999998</v>
      </c>
      <c r="AM13" s="12">
        <v>22.024000000000001</v>
      </c>
    </row>
    <row r="14" spans="1:54" ht="15" x14ac:dyDescent="0.25">
      <c r="A14" s="1">
        <v>43497</v>
      </c>
      <c r="B14">
        <v>22.04</v>
      </c>
      <c r="C14">
        <v>23.58</v>
      </c>
      <c r="D14" s="11">
        <v>22.39</v>
      </c>
      <c r="E14" s="11">
        <v>14.752000000000001</v>
      </c>
      <c r="F14" s="11">
        <v>15.228999999999999</v>
      </c>
      <c r="G14" s="11">
        <v>16.611000000000001</v>
      </c>
      <c r="H14" s="11">
        <v>18.056999999999999</v>
      </c>
      <c r="I14" s="11">
        <v>30.420999999999999</v>
      </c>
      <c r="J14" s="11">
        <v>19.568999999999999</v>
      </c>
      <c r="K14" s="11">
        <v>13.179</v>
      </c>
      <c r="L14" s="11">
        <v>13.337</v>
      </c>
      <c r="M14" s="11">
        <v>12.535</v>
      </c>
      <c r="N14" s="11">
        <v>19.858000000000001</v>
      </c>
      <c r="O14" s="11">
        <v>14.211</v>
      </c>
      <c r="P14" s="11">
        <v>16.585999999999999</v>
      </c>
      <c r="Q14" s="11">
        <v>14.44</v>
      </c>
      <c r="R14" s="11">
        <v>18.155999999999999</v>
      </c>
      <c r="S14" s="11">
        <v>22.847000000000001</v>
      </c>
      <c r="T14" s="11">
        <v>13.42</v>
      </c>
      <c r="U14" s="11">
        <v>17.678000000000001</v>
      </c>
      <c r="V14" s="11">
        <v>18.652000000000001</v>
      </c>
      <c r="W14" s="11">
        <v>22.893000000000001</v>
      </c>
      <c r="X14" s="11">
        <v>15.551</v>
      </c>
      <c r="Y14" s="11">
        <v>14.436</v>
      </c>
      <c r="Z14" s="11">
        <v>17.07</v>
      </c>
      <c r="AA14" s="11">
        <v>14.808</v>
      </c>
      <c r="AB14" s="11">
        <v>17.923999999999999</v>
      </c>
      <c r="AC14" s="11">
        <v>14.939</v>
      </c>
      <c r="AD14" s="11">
        <v>19.164999999999999</v>
      </c>
      <c r="AE14" s="11">
        <v>14.305</v>
      </c>
      <c r="AF14" s="11">
        <v>13.795</v>
      </c>
      <c r="AG14" s="11">
        <v>13.888</v>
      </c>
      <c r="AH14" s="11">
        <v>14.887</v>
      </c>
      <c r="AI14" s="12">
        <v>15.327999999999999</v>
      </c>
      <c r="AJ14" s="12">
        <v>11.391999999999999</v>
      </c>
      <c r="AK14" s="12">
        <v>19.562000000000001</v>
      </c>
      <c r="AL14" s="12">
        <v>17.995999999999999</v>
      </c>
      <c r="AM14" s="12">
        <v>18.335999999999999</v>
      </c>
    </row>
    <row r="15" spans="1:54" ht="15" x14ac:dyDescent="0.25">
      <c r="A15" s="1">
        <v>43525</v>
      </c>
      <c r="B15">
        <v>34.159999999999997</v>
      </c>
      <c r="C15">
        <v>39.369999999999997</v>
      </c>
      <c r="D15" s="11">
        <v>36.020000000000003</v>
      </c>
      <c r="E15" s="11">
        <v>25.074999999999999</v>
      </c>
      <c r="F15" s="11">
        <v>26.343</v>
      </c>
      <c r="G15" s="11">
        <v>16.957999999999998</v>
      </c>
      <c r="H15" s="11">
        <v>30.132000000000001</v>
      </c>
      <c r="I15" s="11">
        <v>58.959000000000003</v>
      </c>
      <c r="J15" s="11">
        <v>24.096</v>
      </c>
      <c r="K15" s="11">
        <v>21.12</v>
      </c>
      <c r="L15" s="11">
        <v>39.274999999999999</v>
      </c>
      <c r="M15" s="11">
        <v>22.048999999999999</v>
      </c>
      <c r="N15" s="11">
        <v>28.45</v>
      </c>
      <c r="O15" s="11">
        <v>23.873000000000001</v>
      </c>
      <c r="P15" s="11">
        <v>30.684000000000001</v>
      </c>
      <c r="Q15" s="11">
        <v>30.81</v>
      </c>
      <c r="R15" s="11">
        <v>43.582999999999998</v>
      </c>
      <c r="S15" s="11">
        <v>32.243000000000002</v>
      </c>
      <c r="T15" s="11">
        <v>29.326000000000001</v>
      </c>
      <c r="U15" s="11">
        <v>29.393000000000001</v>
      </c>
      <c r="V15" s="11">
        <v>26.690999999999999</v>
      </c>
      <c r="W15" s="11">
        <v>26.108000000000001</v>
      </c>
      <c r="X15" s="11">
        <v>25.654</v>
      </c>
      <c r="Y15" s="11">
        <v>18.004999999999999</v>
      </c>
      <c r="Z15" s="11">
        <v>26.567</v>
      </c>
      <c r="AA15" s="11">
        <v>41.676000000000002</v>
      </c>
      <c r="AB15" s="11">
        <v>20.978999999999999</v>
      </c>
      <c r="AC15" s="11">
        <v>22.038</v>
      </c>
      <c r="AD15" s="11">
        <v>49.805999999999997</v>
      </c>
      <c r="AE15" s="11">
        <v>14.627000000000001</v>
      </c>
      <c r="AF15" s="11">
        <v>31.701000000000001</v>
      </c>
      <c r="AG15" s="11">
        <v>17.21</v>
      </c>
      <c r="AH15" s="11">
        <v>28.024000000000001</v>
      </c>
      <c r="AI15" s="12">
        <v>31.332999999999998</v>
      </c>
      <c r="AJ15" s="12">
        <v>18.241</v>
      </c>
      <c r="AK15" s="12">
        <v>21.5</v>
      </c>
      <c r="AL15" s="12">
        <v>33.372999999999998</v>
      </c>
      <c r="AM15" s="12">
        <v>20.158999999999999</v>
      </c>
    </row>
    <row r="16" spans="1:54" ht="15" x14ac:dyDescent="0.25">
      <c r="A16" s="1">
        <v>43556</v>
      </c>
      <c r="B16">
        <v>63.41</v>
      </c>
      <c r="C16">
        <v>92.91</v>
      </c>
      <c r="D16" s="11">
        <v>77.08</v>
      </c>
      <c r="E16" s="11">
        <v>42.704000000000001</v>
      </c>
      <c r="F16" s="11">
        <v>32.795000000000002</v>
      </c>
      <c r="G16" s="11">
        <v>39.438000000000002</v>
      </c>
      <c r="H16" s="11">
        <v>77.102999999999994</v>
      </c>
      <c r="I16" s="11">
        <v>104.065</v>
      </c>
      <c r="J16" s="11">
        <v>69.634</v>
      </c>
      <c r="K16" s="11">
        <v>55.033000000000001</v>
      </c>
      <c r="L16" s="11">
        <v>98.713999999999999</v>
      </c>
      <c r="M16" s="11">
        <v>51.646999999999998</v>
      </c>
      <c r="N16" s="11">
        <v>52.828000000000003</v>
      </c>
      <c r="O16" s="11">
        <v>64.222999999999999</v>
      </c>
      <c r="P16" s="11">
        <v>90.775000000000006</v>
      </c>
      <c r="Q16" s="11">
        <v>63.542000000000002</v>
      </c>
      <c r="R16" s="11">
        <v>54.973999999999997</v>
      </c>
      <c r="S16" s="11">
        <v>75.703000000000003</v>
      </c>
      <c r="T16" s="11">
        <v>66.801000000000002</v>
      </c>
      <c r="U16" s="11">
        <v>46.302999999999997</v>
      </c>
      <c r="V16" s="11">
        <v>37.037999999999997</v>
      </c>
      <c r="W16" s="11">
        <v>66.231999999999999</v>
      </c>
      <c r="X16" s="11">
        <v>51.820999999999998</v>
      </c>
      <c r="Y16" s="11">
        <v>48.383000000000003</v>
      </c>
      <c r="Z16" s="11">
        <v>50.814999999999998</v>
      </c>
      <c r="AA16" s="11">
        <v>85.93</v>
      </c>
      <c r="AB16" s="11">
        <v>55.503</v>
      </c>
      <c r="AC16" s="11">
        <v>72.915000000000006</v>
      </c>
      <c r="AD16" s="11">
        <v>69.051000000000002</v>
      </c>
      <c r="AE16" s="11">
        <v>47.465000000000003</v>
      </c>
      <c r="AF16" s="11">
        <v>54.44</v>
      </c>
      <c r="AG16" s="11">
        <v>47.212000000000003</v>
      </c>
      <c r="AH16" s="11">
        <v>64.391000000000005</v>
      </c>
      <c r="AI16" s="12">
        <v>70.835999999999999</v>
      </c>
      <c r="AJ16" s="12">
        <v>40.179000000000002</v>
      </c>
      <c r="AK16" s="12">
        <v>51.093000000000004</v>
      </c>
      <c r="AL16" s="12">
        <v>65.156000000000006</v>
      </c>
      <c r="AM16" s="12">
        <v>45.009</v>
      </c>
    </row>
    <row r="17" spans="1:1005" ht="15" x14ac:dyDescent="0.25">
      <c r="A17" s="1">
        <v>43586</v>
      </c>
      <c r="B17">
        <v>155.6</v>
      </c>
      <c r="C17">
        <v>275.73</v>
      </c>
      <c r="D17" s="11">
        <v>221.07</v>
      </c>
      <c r="E17" s="11">
        <v>148.22399999999999</v>
      </c>
      <c r="F17" s="11">
        <v>118.899</v>
      </c>
      <c r="G17" s="11">
        <v>395.83</v>
      </c>
      <c r="H17" s="11">
        <v>329.47899999999998</v>
      </c>
      <c r="I17" s="11">
        <v>295.41899999999998</v>
      </c>
      <c r="J17" s="11">
        <v>262.35000000000002</v>
      </c>
      <c r="K17" s="11">
        <v>125.024</v>
      </c>
      <c r="L17" s="11">
        <v>174.917</v>
      </c>
      <c r="M17" s="11">
        <v>103.67</v>
      </c>
      <c r="N17" s="11">
        <v>160.63200000000001</v>
      </c>
      <c r="O17" s="11">
        <v>183.94800000000001</v>
      </c>
      <c r="P17" s="11">
        <v>262.64699999999999</v>
      </c>
      <c r="Q17" s="11">
        <v>185.17500000000001</v>
      </c>
      <c r="R17" s="11">
        <v>174.63900000000001</v>
      </c>
      <c r="S17" s="11">
        <v>312.60000000000002</v>
      </c>
      <c r="T17" s="11">
        <v>276.71300000000002</v>
      </c>
      <c r="U17" s="11">
        <v>162.619</v>
      </c>
      <c r="V17" s="11">
        <v>171.23400000000001</v>
      </c>
      <c r="W17" s="11">
        <v>210.17400000000001</v>
      </c>
      <c r="X17" s="11">
        <v>224.58799999999999</v>
      </c>
      <c r="Y17" s="11">
        <v>68.882999999999996</v>
      </c>
      <c r="Z17" s="11">
        <v>149.87</v>
      </c>
      <c r="AA17" s="11">
        <v>201.03</v>
      </c>
      <c r="AB17" s="11">
        <v>237.74100000000001</v>
      </c>
      <c r="AC17" s="11">
        <v>189.215</v>
      </c>
      <c r="AD17" s="11">
        <v>201.61199999999999</v>
      </c>
      <c r="AE17" s="11">
        <v>230.334</v>
      </c>
      <c r="AF17" s="11">
        <v>236.398</v>
      </c>
      <c r="AG17" s="11">
        <v>95.63</v>
      </c>
      <c r="AH17" s="11">
        <v>134.34399999999999</v>
      </c>
      <c r="AI17" s="12">
        <v>108.616</v>
      </c>
      <c r="AJ17" s="12">
        <v>103.61499999999999</v>
      </c>
      <c r="AK17" s="12">
        <v>225.08799999999999</v>
      </c>
      <c r="AL17" s="12">
        <v>164.864</v>
      </c>
      <c r="AM17" s="12">
        <v>103.592</v>
      </c>
    </row>
    <row r="18" spans="1:1005" ht="15" x14ac:dyDescent="0.25">
      <c r="A18" s="1">
        <v>43617</v>
      </c>
      <c r="B18">
        <v>177.05</v>
      </c>
      <c r="C18">
        <v>338.23</v>
      </c>
      <c r="D18" s="11">
        <v>261.05</v>
      </c>
      <c r="E18" s="11">
        <v>294.04199999999997</v>
      </c>
      <c r="F18" s="11">
        <v>343.37900000000002</v>
      </c>
      <c r="G18" s="11">
        <v>663.65800000000002</v>
      </c>
      <c r="H18" s="11">
        <v>376.04199999999997</v>
      </c>
      <c r="I18" s="11">
        <v>387.26299999999998</v>
      </c>
      <c r="J18" s="11">
        <v>263.40100000000001</v>
      </c>
      <c r="K18" s="11">
        <v>163.16800000000001</v>
      </c>
      <c r="L18" s="11">
        <v>147.178</v>
      </c>
      <c r="M18" s="11">
        <v>165.50700000000001</v>
      </c>
      <c r="N18" s="11">
        <v>277.221</v>
      </c>
      <c r="O18" s="11">
        <v>165.26900000000001</v>
      </c>
      <c r="P18" s="11">
        <v>405.69499999999999</v>
      </c>
      <c r="Q18" s="11">
        <v>208.53899999999999</v>
      </c>
      <c r="R18" s="11">
        <v>521.08299999999997</v>
      </c>
      <c r="S18" s="11">
        <v>301.86500000000001</v>
      </c>
      <c r="T18" s="11">
        <v>486.56200000000001</v>
      </c>
      <c r="U18" s="11">
        <v>183.75</v>
      </c>
      <c r="V18" s="11">
        <v>320.66500000000002</v>
      </c>
      <c r="W18" s="11">
        <v>157.708</v>
      </c>
      <c r="X18" s="11">
        <v>190.59800000000001</v>
      </c>
      <c r="Y18" s="11">
        <v>52.384</v>
      </c>
      <c r="Z18" s="11">
        <v>224.43700000000001</v>
      </c>
      <c r="AA18" s="11">
        <v>139.83600000000001</v>
      </c>
      <c r="AB18" s="11">
        <v>279.858</v>
      </c>
      <c r="AC18" s="11">
        <v>189.411</v>
      </c>
      <c r="AD18" s="11">
        <v>168.251</v>
      </c>
      <c r="AE18" s="11">
        <v>473.76400000000001</v>
      </c>
      <c r="AF18" s="11">
        <v>256.745</v>
      </c>
      <c r="AG18" s="11">
        <v>236.14500000000001</v>
      </c>
      <c r="AH18" s="11">
        <v>413.94299999999998</v>
      </c>
      <c r="AI18" s="12">
        <v>45.261000000000003</v>
      </c>
      <c r="AJ18" s="12">
        <v>144.672</v>
      </c>
      <c r="AK18" s="12">
        <v>335.52499999999998</v>
      </c>
      <c r="AL18" s="12">
        <v>310.39299999999997</v>
      </c>
      <c r="AM18" s="12">
        <v>112.339</v>
      </c>
    </row>
    <row r="19" spans="1:1005" ht="15" x14ac:dyDescent="0.25">
      <c r="A19" s="1">
        <v>43647</v>
      </c>
      <c r="B19">
        <v>62.06</v>
      </c>
      <c r="C19">
        <v>151.91</v>
      </c>
      <c r="D19" s="11">
        <v>116.85</v>
      </c>
      <c r="E19" s="11">
        <v>173.53100000000001</v>
      </c>
      <c r="F19" s="11">
        <v>210.28299999999999</v>
      </c>
      <c r="G19" s="11">
        <v>328.96499999999997</v>
      </c>
      <c r="H19" s="11">
        <v>120.724</v>
      </c>
      <c r="I19" s="11">
        <v>163.87200000000001</v>
      </c>
      <c r="J19" s="11">
        <v>91.171000000000006</v>
      </c>
      <c r="K19" s="11">
        <v>67.322999999999993</v>
      </c>
      <c r="L19" s="11">
        <v>63.362000000000002</v>
      </c>
      <c r="M19" s="11">
        <v>69.046999999999997</v>
      </c>
      <c r="N19" s="11">
        <v>133.30500000000001</v>
      </c>
      <c r="O19" s="11">
        <v>65.308999999999997</v>
      </c>
      <c r="P19" s="11">
        <v>195.94800000000001</v>
      </c>
      <c r="Q19" s="11">
        <v>66.204999999999998</v>
      </c>
      <c r="R19" s="11">
        <v>494.92700000000002</v>
      </c>
      <c r="S19" s="11">
        <v>122.18899999999999</v>
      </c>
      <c r="T19" s="11">
        <v>183.18799999999999</v>
      </c>
      <c r="U19" s="11">
        <v>92.613</v>
      </c>
      <c r="V19" s="11">
        <v>209.839</v>
      </c>
      <c r="W19" s="11">
        <v>49.106999999999999</v>
      </c>
      <c r="X19" s="11">
        <v>56.07</v>
      </c>
      <c r="Y19" s="11">
        <v>20.888999999999999</v>
      </c>
      <c r="Z19" s="11">
        <v>65.885999999999996</v>
      </c>
      <c r="AA19" s="11">
        <v>52.506999999999998</v>
      </c>
      <c r="AB19" s="11">
        <v>115.488</v>
      </c>
      <c r="AC19" s="11">
        <v>72.353999999999999</v>
      </c>
      <c r="AD19" s="11">
        <v>61.826999999999998</v>
      </c>
      <c r="AE19" s="11">
        <v>218.78299999999999</v>
      </c>
      <c r="AF19" s="11">
        <v>138.113</v>
      </c>
      <c r="AG19" s="11">
        <v>72.155000000000001</v>
      </c>
      <c r="AH19" s="11">
        <v>214.661</v>
      </c>
      <c r="AI19" s="12">
        <v>21.584</v>
      </c>
      <c r="AJ19" s="12">
        <v>51.456000000000003</v>
      </c>
      <c r="AK19" s="12">
        <v>107.02</v>
      </c>
      <c r="AL19" s="12">
        <v>97.167000000000002</v>
      </c>
      <c r="AM19" s="12">
        <v>43.247999999999998</v>
      </c>
    </row>
    <row r="20" spans="1:1005" ht="15" x14ac:dyDescent="0.25">
      <c r="A20" s="1">
        <v>43678</v>
      </c>
      <c r="B20">
        <v>44.99</v>
      </c>
      <c r="C20">
        <v>78.14</v>
      </c>
      <c r="D20" s="11">
        <v>63.46</v>
      </c>
      <c r="E20" s="11">
        <v>88.745000000000005</v>
      </c>
      <c r="F20" s="11">
        <v>79.844999999999999</v>
      </c>
      <c r="G20" s="11">
        <v>121.495</v>
      </c>
      <c r="H20" s="11">
        <v>53.564</v>
      </c>
      <c r="I20" s="11">
        <v>61.201999999999998</v>
      </c>
      <c r="J20" s="11">
        <v>49.444000000000003</v>
      </c>
      <c r="K20" s="11">
        <v>37.204999999999998</v>
      </c>
      <c r="L20" s="11">
        <v>47.225000000000001</v>
      </c>
      <c r="M20" s="11">
        <v>35.445999999999998</v>
      </c>
      <c r="N20" s="11">
        <v>56.484999999999999</v>
      </c>
      <c r="O20" s="11">
        <v>48.968000000000004</v>
      </c>
      <c r="P20" s="11">
        <v>65.688000000000002</v>
      </c>
      <c r="Q20" s="11">
        <v>36.872999999999998</v>
      </c>
      <c r="R20" s="11">
        <v>134.10599999999999</v>
      </c>
      <c r="S20" s="11">
        <v>49.456000000000003</v>
      </c>
      <c r="T20" s="11">
        <v>76.659000000000006</v>
      </c>
      <c r="U20" s="11">
        <v>42.180999999999997</v>
      </c>
      <c r="V20" s="11">
        <v>80.301000000000002</v>
      </c>
      <c r="W20" s="11">
        <v>38.807000000000002</v>
      </c>
      <c r="X20" s="11">
        <v>42.779000000000003</v>
      </c>
      <c r="Y20" s="11">
        <v>16.300999999999998</v>
      </c>
      <c r="Z20" s="11">
        <v>38.268999999999998</v>
      </c>
      <c r="AA20" s="11">
        <v>32.692</v>
      </c>
      <c r="AB20" s="11">
        <v>53.454000000000001</v>
      </c>
      <c r="AC20" s="11">
        <v>49.292000000000002</v>
      </c>
      <c r="AD20" s="11">
        <v>42.44</v>
      </c>
      <c r="AE20" s="11">
        <v>75.548000000000002</v>
      </c>
      <c r="AF20" s="11">
        <v>49.965000000000003</v>
      </c>
      <c r="AG20" s="11">
        <v>41.152999999999999</v>
      </c>
      <c r="AH20" s="11">
        <v>64.411000000000001</v>
      </c>
      <c r="AI20" s="12">
        <v>20.504000000000001</v>
      </c>
      <c r="AJ20" s="12">
        <v>35.801000000000002</v>
      </c>
      <c r="AK20" s="12">
        <v>52.351999999999997</v>
      </c>
      <c r="AL20" s="12">
        <v>40.377000000000002</v>
      </c>
      <c r="AM20" s="12">
        <v>27.88</v>
      </c>
    </row>
    <row r="21" spans="1:1005" ht="15" x14ac:dyDescent="0.25">
      <c r="A21" s="1">
        <v>43709</v>
      </c>
      <c r="B21">
        <v>29.14</v>
      </c>
      <c r="C21">
        <v>45.37</v>
      </c>
      <c r="D21" s="11">
        <v>38.04</v>
      </c>
      <c r="E21" s="11">
        <v>72.578999999999994</v>
      </c>
      <c r="F21" s="11">
        <v>39.311999999999998</v>
      </c>
      <c r="G21" s="11">
        <v>67.828999999999994</v>
      </c>
      <c r="H21" s="11">
        <v>51.795000000000002</v>
      </c>
      <c r="I21" s="11">
        <v>59.048999999999999</v>
      </c>
      <c r="J21" s="11">
        <v>38.362000000000002</v>
      </c>
      <c r="K21" s="11">
        <v>36.119</v>
      </c>
      <c r="L21" s="11">
        <v>31.709</v>
      </c>
      <c r="M21" s="11">
        <v>29.206</v>
      </c>
      <c r="N21" s="11">
        <v>35.155000000000001</v>
      </c>
      <c r="O21" s="11">
        <v>40.962000000000003</v>
      </c>
      <c r="P21" s="11">
        <v>55.006</v>
      </c>
      <c r="Q21" s="11">
        <v>32.994</v>
      </c>
      <c r="R21" s="11">
        <v>62.365000000000002</v>
      </c>
      <c r="S21" s="11">
        <v>37.636000000000003</v>
      </c>
      <c r="T21" s="11">
        <v>53.823</v>
      </c>
      <c r="U21" s="11">
        <v>28.774999999999999</v>
      </c>
      <c r="V21" s="11">
        <v>43.237000000000002</v>
      </c>
      <c r="W21" s="11">
        <v>32.113</v>
      </c>
      <c r="X21" s="11">
        <v>29.091999999999999</v>
      </c>
      <c r="Y21" s="11">
        <v>17.984000000000002</v>
      </c>
      <c r="Z21" s="11">
        <v>53.582999999999998</v>
      </c>
      <c r="AA21" s="11">
        <v>31.805</v>
      </c>
      <c r="AB21" s="11">
        <v>35.204000000000001</v>
      </c>
      <c r="AC21" s="11">
        <v>36.347000000000001</v>
      </c>
      <c r="AD21" s="11">
        <v>39.357999999999997</v>
      </c>
      <c r="AE21" s="11">
        <v>44.545999999999999</v>
      </c>
      <c r="AF21" s="11">
        <v>34.276000000000003</v>
      </c>
      <c r="AG21" s="11">
        <v>26.329000000000001</v>
      </c>
      <c r="AH21" s="11">
        <v>38.034999999999997</v>
      </c>
      <c r="AI21" s="12">
        <v>18.667999999999999</v>
      </c>
      <c r="AJ21" s="12">
        <v>52.898000000000003</v>
      </c>
      <c r="AK21" s="12">
        <v>46.343000000000004</v>
      </c>
      <c r="AL21" s="12">
        <v>32.576000000000001</v>
      </c>
      <c r="AM21" s="12">
        <v>23.719000000000001</v>
      </c>
    </row>
    <row r="22" spans="1:1005" ht="15" x14ac:dyDescent="0.25">
      <c r="A22" s="1">
        <v>43739</v>
      </c>
      <c r="B22">
        <v>32.44</v>
      </c>
      <c r="C22">
        <v>42.75</v>
      </c>
      <c r="D22" s="11">
        <v>38.25</v>
      </c>
      <c r="E22" s="11">
        <v>45.619</v>
      </c>
      <c r="F22" s="11">
        <v>32.533999999999999</v>
      </c>
      <c r="G22" s="11">
        <v>56.752000000000002</v>
      </c>
      <c r="H22" s="11">
        <v>81.158000000000001</v>
      </c>
      <c r="I22" s="11">
        <v>65.325999999999993</v>
      </c>
      <c r="J22" s="11">
        <v>29.963000000000001</v>
      </c>
      <c r="K22" s="11">
        <v>27.931000000000001</v>
      </c>
      <c r="L22" s="11">
        <v>29.661000000000001</v>
      </c>
      <c r="M22" s="11">
        <v>44.993000000000002</v>
      </c>
      <c r="N22" s="11">
        <v>29.488</v>
      </c>
      <c r="O22" s="11">
        <v>27.233000000000001</v>
      </c>
      <c r="P22" s="11">
        <v>46.893000000000001</v>
      </c>
      <c r="Q22" s="11">
        <v>29.513999999999999</v>
      </c>
      <c r="R22" s="11">
        <v>55.530999999999999</v>
      </c>
      <c r="S22" s="11">
        <v>42.658000000000001</v>
      </c>
      <c r="T22" s="11">
        <v>55.798000000000002</v>
      </c>
      <c r="U22" s="11">
        <v>34.130000000000003</v>
      </c>
      <c r="V22" s="11">
        <v>34.56</v>
      </c>
      <c r="W22" s="11">
        <v>27.038</v>
      </c>
      <c r="X22" s="11">
        <v>25.696000000000002</v>
      </c>
      <c r="Y22" s="11">
        <v>25.309000000000001</v>
      </c>
      <c r="Z22" s="11">
        <v>34.643999999999998</v>
      </c>
      <c r="AA22" s="11">
        <v>30.617999999999999</v>
      </c>
      <c r="AB22" s="11">
        <v>47.734999999999999</v>
      </c>
      <c r="AC22" s="11">
        <v>56.710999999999999</v>
      </c>
      <c r="AD22" s="11">
        <v>36.411999999999999</v>
      </c>
      <c r="AE22" s="11">
        <v>38.593000000000004</v>
      </c>
      <c r="AF22" s="11">
        <v>33.697000000000003</v>
      </c>
      <c r="AG22" s="11">
        <v>26.498000000000001</v>
      </c>
      <c r="AH22" s="11">
        <v>36.334000000000003</v>
      </c>
      <c r="AI22" s="12">
        <v>17.428999999999998</v>
      </c>
      <c r="AJ22" s="12">
        <v>47.517000000000003</v>
      </c>
      <c r="AK22" s="12">
        <v>57.29</v>
      </c>
      <c r="AL22" s="12">
        <v>27.545000000000002</v>
      </c>
      <c r="AM22" s="12">
        <v>23.542000000000002</v>
      </c>
    </row>
    <row r="23" spans="1:1005" ht="15" x14ac:dyDescent="0.25">
      <c r="A23" s="1">
        <v>43770</v>
      </c>
      <c r="B23">
        <v>29.78</v>
      </c>
      <c r="C23">
        <v>32.130000000000003</v>
      </c>
      <c r="D23" s="11">
        <v>31.12</v>
      </c>
      <c r="E23" s="11">
        <v>31.335000000000001</v>
      </c>
      <c r="F23" s="11">
        <v>27.783000000000001</v>
      </c>
      <c r="G23" s="11">
        <v>45.774999999999999</v>
      </c>
      <c r="H23" s="11">
        <v>46.512999999999998</v>
      </c>
      <c r="I23" s="11">
        <v>44.600999999999999</v>
      </c>
      <c r="J23" s="11">
        <v>28.308</v>
      </c>
      <c r="K23" s="11">
        <v>21.378</v>
      </c>
      <c r="L23" s="11">
        <v>23.872</v>
      </c>
      <c r="M23" s="11">
        <v>37.747</v>
      </c>
      <c r="N23" s="11">
        <v>27.036999999999999</v>
      </c>
      <c r="O23" s="11">
        <v>22.757999999999999</v>
      </c>
      <c r="P23" s="11">
        <v>36.283999999999999</v>
      </c>
      <c r="Q23" s="11">
        <v>26.95</v>
      </c>
      <c r="R23" s="11">
        <v>42.09</v>
      </c>
      <c r="S23" s="11">
        <v>33.152000000000001</v>
      </c>
      <c r="T23" s="11">
        <v>39.201999999999998</v>
      </c>
      <c r="U23" s="11">
        <v>28.04</v>
      </c>
      <c r="V23" s="11">
        <v>27.503</v>
      </c>
      <c r="W23" s="11">
        <v>23.56</v>
      </c>
      <c r="X23" s="11">
        <v>25.591999999999999</v>
      </c>
      <c r="Y23" s="11">
        <v>15.536</v>
      </c>
      <c r="Z23" s="11">
        <v>24.523</v>
      </c>
      <c r="AA23" s="11">
        <v>25.599</v>
      </c>
      <c r="AB23" s="11">
        <v>36.052999999999997</v>
      </c>
      <c r="AC23" s="11">
        <v>37.890999999999998</v>
      </c>
      <c r="AD23" s="11">
        <v>27.486000000000001</v>
      </c>
      <c r="AE23" s="11">
        <v>33.317</v>
      </c>
      <c r="AF23" s="11">
        <v>30.864999999999998</v>
      </c>
      <c r="AG23" s="11">
        <v>26.337</v>
      </c>
      <c r="AH23" s="11">
        <v>30.073</v>
      </c>
      <c r="AI23" s="12">
        <v>14.584</v>
      </c>
      <c r="AJ23" s="12">
        <v>27.541</v>
      </c>
      <c r="AK23" s="12">
        <v>35.466999999999999</v>
      </c>
      <c r="AL23" s="12">
        <v>25.841000000000001</v>
      </c>
      <c r="AM23" s="12">
        <v>21.873000000000001</v>
      </c>
    </row>
    <row r="24" spans="1:1005" ht="15" x14ac:dyDescent="0.25">
      <c r="A24" s="1">
        <v>43800</v>
      </c>
      <c r="B24">
        <v>25.64</v>
      </c>
      <c r="C24">
        <v>25.64</v>
      </c>
      <c r="D24" s="11">
        <v>25.64</v>
      </c>
      <c r="E24" s="11">
        <v>27.539000000000001</v>
      </c>
      <c r="F24" s="11">
        <v>26.456</v>
      </c>
      <c r="G24" s="11">
        <v>40.151000000000003</v>
      </c>
      <c r="H24" s="11">
        <v>32.863</v>
      </c>
      <c r="I24" s="11">
        <v>33.953000000000003</v>
      </c>
      <c r="J24" s="11">
        <v>25.335999999999999</v>
      </c>
      <c r="K24" s="11">
        <v>19.477</v>
      </c>
      <c r="L24" s="11">
        <v>21.52</v>
      </c>
      <c r="M24" s="11">
        <v>26.57</v>
      </c>
      <c r="N24" s="11">
        <v>24.721</v>
      </c>
      <c r="O24" s="11">
        <v>20.98</v>
      </c>
      <c r="P24" s="11">
        <v>31.443000000000001</v>
      </c>
      <c r="Q24" s="11">
        <v>22.978999999999999</v>
      </c>
      <c r="R24" s="11">
        <v>37.985999999999997</v>
      </c>
      <c r="S24" s="11">
        <v>29.646000000000001</v>
      </c>
      <c r="T24" s="11">
        <v>32.497999999999998</v>
      </c>
      <c r="U24" s="11">
        <v>26.015000000000001</v>
      </c>
      <c r="V24" s="11">
        <v>25.274000000000001</v>
      </c>
      <c r="W24" s="11">
        <v>21.093</v>
      </c>
      <c r="X24" s="11">
        <v>21.896000000000001</v>
      </c>
      <c r="Y24" s="11">
        <v>13.115</v>
      </c>
      <c r="Z24" s="11">
        <v>22.78</v>
      </c>
      <c r="AA24" s="11">
        <v>21.652000000000001</v>
      </c>
      <c r="AB24" s="11">
        <v>27.295000000000002</v>
      </c>
      <c r="AC24" s="11">
        <v>27.103000000000002</v>
      </c>
      <c r="AD24" s="11">
        <v>21.626999999999999</v>
      </c>
      <c r="AE24" s="11">
        <v>30.542000000000002</v>
      </c>
      <c r="AF24" s="11">
        <v>25.754999999999999</v>
      </c>
      <c r="AG24" s="11">
        <v>22.024000000000001</v>
      </c>
      <c r="AH24" s="11">
        <v>27.030999999999999</v>
      </c>
      <c r="AI24" s="12">
        <v>13.574</v>
      </c>
      <c r="AJ24" s="12">
        <v>21.785</v>
      </c>
      <c r="AK24" s="12">
        <v>27.76</v>
      </c>
      <c r="AL24" s="12">
        <v>24.216999999999999</v>
      </c>
      <c r="AM24" s="12">
        <v>17.777000000000001</v>
      </c>
    </row>
    <row r="25" spans="1:1005" ht="15" x14ac:dyDescent="0.25">
      <c r="A25" s="1">
        <v>43831</v>
      </c>
      <c r="B25">
        <v>24.31</v>
      </c>
      <c r="C25">
        <v>24.31</v>
      </c>
      <c r="D25" s="11">
        <v>24.31</v>
      </c>
      <c r="E25" s="11">
        <v>24.606999999999999</v>
      </c>
      <c r="F25" s="11">
        <v>25.684999999999999</v>
      </c>
      <c r="G25" s="11">
        <v>35.954000000000001</v>
      </c>
      <c r="H25" s="11">
        <v>28.285</v>
      </c>
      <c r="I25" s="11">
        <v>28.510999999999999</v>
      </c>
      <c r="J25" s="11">
        <v>22.457000000000001</v>
      </c>
      <c r="K25" s="11">
        <v>17.431999999999999</v>
      </c>
      <c r="L25" s="11">
        <v>19.277999999999999</v>
      </c>
      <c r="M25" s="11">
        <v>20.952000000000002</v>
      </c>
      <c r="N25" s="11">
        <v>21.67</v>
      </c>
      <c r="O25" s="11">
        <v>19.09</v>
      </c>
      <c r="P25" s="11">
        <v>28.132000000000001</v>
      </c>
      <c r="Q25" s="11">
        <v>20.399999999999999</v>
      </c>
      <c r="R25" s="11">
        <v>33.082000000000001</v>
      </c>
      <c r="S25" s="11">
        <v>25.318999999999999</v>
      </c>
      <c r="T25" s="11">
        <v>29.155999999999999</v>
      </c>
      <c r="U25" s="11">
        <v>22.331</v>
      </c>
      <c r="V25" s="11">
        <v>24.527999999999999</v>
      </c>
      <c r="W25" s="11">
        <v>18.858000000000001</v>
      </c>
      <c r="X25" s="11">
        <v>19.324999999999999</v>
      </c>
      <c r="Y25" s="11">
        <v>11.847</v>
      </c>
      <c r="Z25" s="11">
        <v>20.231000000000002</v>
      </c>
      <c r="AA25" s="11">
        <v>22.516999999999999</v>
      </c>
      <c r="AB25" s="11">
        <v>23.59</v>
      </c>
      <c r="AC25" s="11">
        <v>24.294</v>
      </c>
      <c r="AD25" s="11">
        <v>18.701000000000001</v>
      </c>
      <c r="AE25" s="11">
        <v>27.504000000000001</v>
      </c>
      <c r="AF25" s="11">
        <v>22.59</v>
      </c>
      <c r="AG25" s="11">
        <v>19.562999999999999</v>
      </c>
      <c r="AH25" s="11">
        <v>24.434999999999999</v>
      </c>
      <c r="AI25" s="12">
        <v>12.205</v>
      </c>
      <c r="AJ25" s="12">
        <v>19.172000000000001</v>
      </c>
      <c r="AK25" s="12">
        <v>24.433</v>
      </c>
      <c r="AL25" s="12">
        <v>22.239000000000001</v>
      </c>
      <c r="AM25" s="12">
        <v>15.388</v>
      </c>
    </row>
    <row r="26" spans="1:1005" ht="15" x14ac:dyDescent="0.25">
      <c r="A26" s="1">
        <v>43862</v>
      </c>
      <c r="B26">
        <v>22.39</v>
      </c>
      <c r="C26">
        <v>22.39</v>
      </c>
      <c r="D26" s="11">
        <v>22.39</v>
      </c>
      <c r="E26" s="11">
        <v>21.44</v>
      </c>
      <c r="F26" s="11">
        <v>20.308</v>
      </c>
      <c r="G26" s="11">
        <v>30.891999999999999</v>
      </c>
      <c r="H26" s="11">
        <v>39.180999999999997</v>
      </c>
      <c r="I26" s="11">
        <v>27.079000000000001</v>
      </c>
      <c r="J26" s="11">
        <v>19.033000000000001</v>
      </c>
      <c r="K26" s="11">
        <v>14.832000000000001</v>
      </c>
      <c r="L26" s="11">
        <v>17.009</v>
      </c>
      <c r="M26" s="11">
        <v>18.881</v>
      </c>
      <c r="N26" s="11">
        <v>19.196999999999999</v>
      </c>
      <c r="O26" s="11">
        <v>18.260000000000002</v>
      </c>
      <c r="P26" s="11">
        <v>23.745999999999999</v>
      </c>
      <c r="Q26" s="11">
        <v>21.648</v>
      </c>
      <c r="R26" s="11">
        <v>30.695</v>
      </c>
      <c r="S26" s="11">
        <v>21.356999999999999</v>
      </c>
      <c r="T26" s="11">
        <v>26.038</v>
      </c>
      <c r="U26" s="11">
        <v>22.681000000000001</v>
      </c>
      <c r="V26" s="11">
        <v>25.577999999999999</v>
      </c>
      <c r="W26" s="11">
        <v>19.25</v>
      </c>
      <c r="X26" s="11">
        <v>16.382000000000001</v>
      </c>
      <c r="Y26" s="11">
        <v>15.441000000000001</v>
      </c>
      <c r="Z26" s="11">
        <v>17.472000000000001</v>
      </c>
      <c r="AA26" s="11">
        <v>19.959</v>
      </c>
      <c r="AB26" s="11">
        <v>19.640999999999998</v>
      </c>
      <c r="AC26" s="11">
        <v>23.114000000000001</v>
      </c>
      <c r="AD26" s="11">
        <v>15.778</v>
      </c>
      <c r="AE26" s="11">
        <v>24.027000000000001</v>
      </c>
      <c r="AF26" s="11">
        <v>19.161999999999999</v>
      </c>
      <c r="AG26" s="11">
        <v>16.678000000000001</v>
      </c>
      <c r="AH26" s="11">
        <v>20.928000000000001</v>
      </c>
      <c r="AI26" s="12">
        <v>10.516999999999999</v>
      </c>
      <c r="AJ26" s="12">
        <v>18.864000000000001</v>
      </c>
      <c r="AK26" s="12">
        <v>23.861000000000001</v>
      </c>
      <c r="AL26" s="12">
        <v>19.28</v>
      </c>
      <c r="AM26" s="12">
        <v>13.29</v>
      </c>
    </row>
    <row r="27" spans="1:1005" ht="15" x14ac:dyDescent="0.25">
      <c r="A27" s="1">
        <v>43891</v>
      </c>
      <c r="B27">
        <v>36.020000000000003</v>
      </c>
      <c r="C27">
        <v>36.020000000000003</v>
      </c>
      <c r="D27" s="11">
        <v>36.020000000000003</v>
      </c>
      <c r="E27" s="11">
        <v>32.573</v>
      </c>
      <c r="F27" s="11">
        <v>19.949000000000002</v>
      </c>
      <c r="G27" s="11">
        <v>43.743000000000002</v>
      </c>
      <c r="H27" s="11">
        <v>69.658000000000001</v>
      </c>
      <c r="I27" s="11">
        <v>30.783999999999999</v>
      </c>
      <c r="J27" s="11">
        <v>27.152999999999999</v>
      </c>
      <c r="K27" s="11">
        <v>40.479999999999997</v>
      </c>
      <c r="L27" s="11">
        <v>26.702999999999999</v>
      </c>
      <c r="M27" s="11">
        <v>26.731000000000002</v>
      </c>
      <c r="N27" s="11">
        <v>28.927</v>
      </c>
      <c r="O27" s="11">
        <v>31.82</v>
      </c>
      <c r="P27" s="11">
        <v>41.186999999999998</v>
      </c>
      <c r="Q27" s="11">
        <v>47.027000000000001</v>
      </c>
      <c r="R27" s="11">
        <v>39.570999999999998</v>
      </c>
      <c r="S27" s="11">
        <v>37.481999999999999</v>
      </c>
      <c r="T27" s="11">
        <v>38.792999999999999</v>
      </c>
      <c r="U27" s="11">
        <v>30.899000000000001</v>
      </c>
      <c r="V27" s="11">
        <v>28.207000000000001</v>
      </c>
      <c r="W27" s="11">
        <v>28.87</v>
      </c>
      <c r="X27" s="11">
        <v>19.811</v>
      </c>
      <c r="Y27" s="11">
        <v>24.591999999999999</v>
      </c>
      <c r="Z27" s="11">
        <v>45.813000000000002</v>
      </c>
      <c r="AA27" s="11">
        <v>22.236000000000001</v>
      </c>
      <c r="AB27" s="11">
        <v>26.518999999999998</v>
      </c>
      <c r="AC27" s="11">
        <v>55.567</v>
      </c>
      <c r="AD27" s="11">
        <v>15.739000000000001</v>
      </c>
      <c r="AE27" s="11">
        <v>42.735999999999997</v>
      </c>
      <c r="AF27" s="11">
        <v>22.234999999999999</v>
      </c>
      <c r="AG27" s="11">
        <v>29.640999999999998</v>
      </c>
      <c r="AH27" s="11">
        <v>38.411000000000001</v>
      </c>
      <c r="AI27" s="12">
        <v>16.901</v>
      </c>
      <c r="AJ27" s="12">
        <v>19.908000000000001</v>
      </c>
      <c r="AK27" s="12">
        <v>42.402999999999999</v>
      </c>
      <c r="AL27" s="12">
        <v>20.288</v>
      </c>
      <c r="AM27" s="12">
        <v>22.920999999999999</v>
      </c>
    </row>
    <row r="28" spans="1:1005" ht="15" x14ac:dyDescent="0.25">
      <c r="A28" s="1">
        <v>43922</v>
      </c>
      <c r="B28">
        <v>77.08</v>
      </c>
      <c r="C28">
        <v>77.08</v>
      </c>
      <c r="D28" s="11">
        <v>77.08</v>
      </c>
      <c r="E28" s="11">
        <v>40.165999999999997</v>
      </c>
      <c r="F28" s="11">
        <v>43.567999999999998</v>
      </c>
      <c r="G28" s="11">
        <v>96.3</v>
      </c>
      <c r="H28" s="11">
        <v>120.179</v>
      </c>
      <c r="I28" s="11">
        <v>89.055999999999997</v>
      </c>
      <c r="J28" s="11">
        <v>63.265999999999998</v>
      </c>
      <c r="K28" s="11">
        <v>101.279</v>
      </c>
      <c r="L28" s="11">
        <v>57.7</v>
      </c>
      <c r="M28" s="11">
        <v>51.277999999999999</v>
      </c>
      <c r="N28" s="11">
        <v>74.384</v>
      </c>
      <c r="O28" s="11">
        <v>92.066000000000003</v>
      </c>
      <c r="P28" s="11">
        <v>79.364999999999995</v>
      </c>
      <c r="Q28" s="11">
        <v>60.404000000000003</v>
      </c>
      <c r="R28" s="11">
        <v>88.358999999999995</v>
      </c>
      <c r="S28" s="11">
        <v>76.727999999999994</v>
      </c>
      <c r="T28" s="11">
        <v>57.319000000000003</v>
      </c>
      <c r="U28" s="11">
        <v>41.527999999999999</v>
      </c>
      <c r="V28" s="11">
        <v>72.986000000000004</v>
      </c>
      <c r="W28" s="11">
        <v>56.01</v>
      </c>
      <c r="X28" s="11">
        <v>51.152000000000001</v>
      </c>
      <c r="Y28" s="11">
        <v>50.058</v>
      </c>
      <c r="Z28" s="11">
        <v>91.447999999999993</v>
      </c>
      <c r="AA28" s="11">
        <v>57.073</v>
      </c>
      <c r="AB28" s="11">
        <v>82.941999999999993</v>
      </c>
      <c r="AC28" s="11">
        <v>79.831000000000003</v>
      </c>
      <c r="AD28" s="11">
        <v>51.103999999999999</v>
      </c>
      <c r="AE28" s="11">
        <v>67.712000000000003</v>
      </c>
      <c r="AF28" s="11">
        <v>54.322000000000003</v>
      </c>
      <c r="AG28" s="11">
        <v>66.686999999999998</v>
      </c>
      <c r="AH28" s="11">
        <v>80.164000000000001</v>
      </c>
      <c r="AI28" s="12">
        <v>38.642000000000003</v>
      </c>
      <c r="AJ28" s="12">
        <v>50.673999999999999</v>
      </c>
      <c r="AK28" s="12">
        <v>75.341999999999999</v>
      </c>
      <c r="AL28" s="12">
        <v>47.945</v>
      </c>
      <c r="AM28" s="12">
        <v>40.246000000000002</v>
      </c>
      <c r="ALQ28" s="12" t="e">
        <v>#N/A</v>
      </c>
    </row>
    <row r="29" spans="1:1005" ht="15" x14ac:dyDescent="0.25">
      <c r="A29" s="1">
        <v>43952</v>
      </c>
      <c r="B29">
        <v>221.07</v>
      </c>
      <c r="C29">
        <v>221.07</v>
      </c>
      <c r="D29" s="11">
        <v>221.07</v>
      </c>
      <c r="E29" s="11">
        <v>145.9</v>
      </c>
      <c r="F29" s="11">
        <v>444.048</v>
      </c>
      <c r="G29" s="11">
        <v>379.97899999999998</v>
      </c>
      <c r="H29" s="11">
        <v>327.464</v>
      </c>
      <c r="I29" s="11">
        <v>287.916</v>
      </c>
      <c r="J29" s="11">
        <v>144.21299999999999</v>
      </c>
      <c r="K29" s="11">
        <v>179.02500000000001</v>
      </c>
      <c r="L29" s="11">
        <v>117.108</v>
      </c>
      <c r="M29" s="11">
        <v>165.078</v>
      </c>
      <c r="N29" s="11">
        <v>201.10499999999999</v>
      </c>
      <c r="O29" s="11">
        <v>271.54300000000001</v>
      </c>
      <c r="P29" s="11">
        <v>220.96899999999999</v>
      </c>
      <c r="Q29" s="11">
        <v>189.29</v>
      </c>
      <c r="R29" s="11">
        <v>351.82400000000001</v>
      </c>
      <c r="S29" s="11">
        <v>307.60300000000001</v>
      </c>
      <c r="T29" s="11">
        <v>194.785</v>
      </c>
      <c r="U29" s="11">
        <v>193.935</v>
      </c>
      <c r="V29" s="11">
        <v>222.76</v>
      </c>
      <c r="W29" s="11">
        <v>237.42699999999999</v>
      </c>
      <c r="X29" s="11">
        <v>74.302999999999997</v>
      </c>
      <c r="Y29" s="11">
        <v>156.39699999999999</v>
      </c>
      <c r="Z29" s="11">
        <v>211.774</v>
      </c>
      <c r="AA29" s="11">
        <v>243.166</v>
      </c>
      <c r="AB29" s="11">
        <v>210.16200000000001</v>
      </c>
      <c r="AC29" s="11">
        <v>214.74299999999999</v>
      </c>
      <c r="AD29" s="11">
        <v>245.887</v>
      </c>
      <c r="AE29" s="11">
        <v>273.447</v>
      </c>
      <c r="AF29" s="11">
        <v>112.21</v>
      </c>
      <c r="AG29" s="11">
        <v>146.36600000000001</v>
      </c>
      <c r="AH29" s="11">
        <v>119.752</v>
      </c>
      <c r="AI29" s="12">
        <v>101.875</v>
      </c>
      <c r="AJ29" s="12">
        <v>235.49</v>
      </c>
      <c r="AK29" s="12">
        <v>187.52699999999999</v>
      </c>
      <c r="AL29" s="12">
        <v>107.69499999999999</v>
      </c>
      <c r="AM29" s="12">
        <v>144.892</v>
      </c>
      <c r="ALQ29" s="12" t="e">
        <v>#N/A</v>
      </c>
    </row>
    <row r="30" spans="1:1005" ht="15" x14ac:dyDescent="0.25">
      <c r="A30" s="1">
        <v>43983</v>
      </c>
      <c r="B30">
        <v>261.05</v>
      </c>
      <c r="C30">
        <v>261.05</v>
      </c>
      <c r="D30" s="11">
        <v>261.05</v>
      </c>
      <c r="E30" s="11">
        <v>367.23</v>
      </c>
      <c r="F30" s="11">
        <v>676.38</v>
      </c>
      <c r="G30" s="11">
        <v>397.9</v>
      </c>
      <c r="H30" s="11">
        <v>400.31799999999998</v>
      </c>
      <c r="I30" s="11">
        <v>277.19499999999999</v>
      </c>
      <c r="J30" s="11">
        <v>172.827</v>
      </c>
      <c r="K30" s="11">
        <v>148.97300000000001</v>
      </c>
      <c r="L30" s="11">
        <v>172.28899999999999</v>
      </c>
      <c r="M30" s="11">
        <v>273.89999999999998</v>
      </c>
      <c r="N30" s="11">
        <v>169.125</v>
      </c>
      <c r="O30" s="11">
        <v>412.43</v>
      </c>
      <c r="P30" s="11">
        <v>218.69300000000001</v>
      </c>
      <c r="Q30" s="11">
        <v>550.81899999999996</v>
      </c>
      <c r="R30" s="11">
        <v>312.88</v>
      </c>
      <c r="S30" s="11">
        <v>510.43400000000003</v>
      </c>
      <c r="T30" s="11">
        <v>193.58199999999999</v>
      </c>
      <c r="U30" s="11">
        <v>336.45</v>
      </c>
      <c r="V30" s="11">
        <v>154.858</v>
      </c>
      <c r="W30" s="11">
        <v>196.38399999999999</v>
      </c>
      <c r="X30" s="11">
        <v>51.758000000000003</v>
      </c>
      <c r="Y30" s="11">
        <v>213.48599999999999</v>
      </c>
      <c r="Z30" s="11">
        <v>140.22499999999999</v>
      </c>
      <c r="AA30" s="11">
        <v>282.95299999999997</v>
      </c>
      <c r="AB30" s="11">
        <v>194.4</v>
      </c>
      <c r="AC30" s="11">
        <v>170.51900000000001</v>
      </c>
      <c r="AD30" s="11">
        <v>479.81700000000001</v>
      </c>
      <c r="AE30" s="11">
        <v>276.22300000000001</v>
      </c>
      <c r="AF30" s="11">
        <v>244.96100000000001</v>
      </c>
      <c r="AG30" s="11">
        <v>427.75700000000001</v>
      </c>
      <c r="AH30" s="11">
        <v>47.747999999999998</v>
      </c>
      <c r="AI30" s="12">
        <v>143.57400000000001</v>
      </c>
      <c r="AJ30" s="12">
        <v>325.09699999999998</v>
      </c>
      <c r="AK30" s="12">
        <v>321.572</v>
      </c>
      <c r="AL30" s="12">
        <v>110.437</v>
      </c>
      <c r="AM30" s="12">
        <v>291.27199999999999</v>
      </c>
      <c r="ALQ30" s="12" t="e">
        <v>#N/A</v>
      </c>
    </row>
    <row r="31" spans="1:1005" ht="15" x14ac:dyDescent="0.25">
      <c r="A31" s="1">
        <v>44013</v>
      </c>
      <c r="B31">
        <v>116.85</v>
      </c>
      <c r="C31">
        <v>116.85</v>
      </c>
      <c r="D31" s="11">
        <v>116.85</v>
      </c>
      <c r="E31" s="11">
        <v>209.876</v>
      </c>
      <c r="F31" s="11">
        <v>321.82600000000002</v>
      </c>
      <c r="G31" s="11">
        <v>128.69999999999999</v>
      </c>
      <c r="H31" s="11">
        <v>162.69</v>
      </c>
      <c r="I31" s="11">
        <v>91.695999999999998</v>
      </c>
      <c r="J31" s="11">
        <v>67.680999999999997</v>
      </c>
      <c r="K31" s="11">
        <v>64.305999999999997</v>
      </c>
      <c r="L31" s="11">
        <v>70.91</v>
      </c>
      <c r="M31" s="11">
        <v>128.60400000000001</v>
      </c>
      <c r="N31" s="11">
        <v>66.852999999999994</v>
      </c>
      <c r="O31" s="11">
        <v>197.809</v>
      </c>
      <c r="P31" s="11">
        <v>69.89</v>
      </c>
      <c r="Q31" s="11">
        <v>488.93400000000003</v>
      </c>
      <c r="R31" s="11">
        <v>122.14400000000001</v>
      </c>
      <c r="S31" s="11">
        <v>188.82400000000001</v>
      </c>
      <c r="T31" s="11">
        <v>96.043000000000006</v>
      </c>
      <c r="U31" s="11">
        <v>207.98099999999999</v>
      </c>
      <c r="V31" s="11">
        <v>49.317</v>
      </c>
      <c r="W31" s="11">
        <v>58.26</v>
      </c>
      <c r="X31" s="11">
        <v>21.382000000000001</v>
      </c>
      <c r="Y31" s="11">
        <v>62.935000000000002</v>
      </c>
      <c r="Z31" s="11">
        <v>53.091000000000001</v>
      </c>
      <c r="AA31" s="11">
        <v>116.55</v>
      </c>
      <c r="AB31" s="11">
        <v>74.613</v>
      </c>
      <c r="AC31" s="11">
        <v>62.496000000000002</v>
      </c>
      <c r="AD31" s="11">
        <v>210.90899999999999</v>
      </c>
      <c r="AE31" s="11">
        <v>145.756</v>
      </c>
      <c r="AF31" s="11">
        <v>73.334000000000003</v>
      </c>
      <c r="AG31" s="11">
        <v>208.24199999999999</v>
      </c>
      <c r="AH31" s="11">
        <v>24.524000000000001</v>
      </c>
      <c r="AI31" s="12">
        <v>50.948999999999998</v>
      </c>
      <c r="AJ31" s="12">
        <v>103.648</v>
      </c>
      <c r="AK31" s="12">
        <v>97.727000000000004</v>
      </c>
      <c r="AL31" s="12">
        <v>42.959000000000003</v>
      </c>
      <c r="AM31" s="12">
        <v>172.68600000000001</v>
      </c>
      <c r="ALQ31" s="12" t="e">
        <v>#N/A</v>
      </c>
    </row>
    <row r="32" spans="1:1005" ht="15" x14ac:dyDescent="0.25">
      <c r="A32" s="1">
        <v>44044</v>
      </c>
      <c r="B32">
        <v>63.46</v>
      </c>
      <c r="C32">
        <v>63.46</v>
      </c>
      <c r="D32" s="11">
        <v>63.46</v>
      </c>
      <c r="E32" s="11">
        <v>80.882000000000005</v>
      </c>
      <c r="F32" s="11">
        <v>120.32</v>
      </c>
      <c r="G32" s="11">
        <v>58.966000000000001</v>
      </c>
      <c r="H32" s="11">
        <v>62.798999999999999</v>
      </c>
      <c r="I32" s="11">
        <v>52.555</v>
      </c>
      <c r="J32" s="11">
        <v>40.036000000000001</v>
      </c>
      <c r="K32" s="11">
        <v>47.912999999999997</v>
      </c>
      <c r="L32" s="11">
        <v>37.121000000000002</v>
      </c>
      <c r="M32" s="11">
        <v>54.814</v>
      </c>
      <c r="N32" s="11">
        <v>51.637999999999998</v>
      </c>
      <c r="O32" s="11">
        <v>66.522000000000006</v>
      </c>
      <c r="P32" s="11">
        <v>40.863999999999997</v>
      </c>
      <c r="Q32" s="11">
        <v>130.47499999999999</v>
      </c>
      <c r="R32" s="11">
        <v>51.713000000000001</v>
      </c>
      <c r="S32" s="11">
        <v>79.507999999999996</v>
      </c>
      <c r="T32" s="11">
        <v>45.597000000000001</v>
      </c>
      <c r="U32" s="11">
        <v>79.497</v>
      </c>
      <c r="V32" s="11">
        <v>39.904000000000003</v>
      </c>
      <c r="W32" s="11">
        <v>44.353000000000002</v>
      </c>
      <c r="X32" s="11">
        <v>16.984999999999999</v>
      </c>
      <c r="Y32" s="11">
        <v>37.228999999999999</v>
      </c>
      <c r="Z32" s="11">
        <v>33.414000000000001</v>
      </c>
      <c r="AA32" s="11">
        <v>54.106999999999999</v>
      </c>
      <c r="AB32" s="11">
        <v>51.228000000000002</v>
      </c>
      <c r="AC32" s="11">
        <v>43.408000000000001</v>
      </c>
      <c r="AD32" s="11">
        <v>74.173000000000002</v>
      </c>
      <c r="AE32" s="11">
        <v>54.41</v>
      </c>
      <c r="AF32" s="11">
        <v>43.238</v>
      </c>
      <c r="AG32" s="11">
        <v>63.491</v>
      </c>
      <c r="AH32" s="11">
        <v>23.422000000000001</v>
      </c>
      <c r="AI32" s="12">
        <v>35.295000000000002</v>
      </c>
      <c r="AJ32" s="12">
        <v>51.314</v>
      </c>
      <c r="AK32" s="12">
        <v>42.142000000000003</v>
      </c>
      <c r="AL32" s="12">
        <v>27.678000000000001</v>
      </c>
      <c r="AM32" s="12">
        <v>88.028000000000006</v>
      </c>
      <c r="ALQ32" s="12" t="e">
        <v>#N/A</v>
      </c>
    </row>
    <row r="33" spans="1:1005" ht="15" x14ac:dyDescent="0.25">
      <c r="A33" s="1">
        <v>44075</v>
      </c>
      <c r="B33" s="13">
        <v>38.04</v>
      </c>
      <c r="C33" s="13">
        <v>38.04</v>
      </c>
      <c r="D33" s="11">
        <v>38.04</v>
      </c>
      <c r="E33" s="11">
        <v>40.878</v>
      </c>
      <c r="F33" s="11">
        <v>67.694999999999993</v>
      </c>
      <c r="G33" s="11">
        <v>56.414999999999999</v>
      </c>
      <c r="H33" s="11">
        <v>62.213999999999999</v>
      </c>
      <c r="I33" s="11">
        <v>40.334000000000003</v>
      </c>
      <c r="J33" s="11">
        <v>38.500999999999998</v>
      </c>
      <c r="K33" s="11">
        <v>32.170999999999999</v>
      </c>
      <c r="L33" s="11">
        <v>31.51</v>
      </c>
      <c r="M33" s="11">
        <v>34.298000000000002</v>
      </c>
      <c r="N33" s="11">
        <v>41.621000000000002</v>
      </c>
      <c r="O33" s="11">
        <v>55.61</v>
      </c>
      <c r="P33" s="11">
        <v>36.590000000000003</v>
      </c>
      <c r="Q33" s="11">
        <v>62.372</v>
      </c>
      <c r="R33" s="11">
        <v>40.149000000000001</v>
      </c>
      <c r="S33" s="11">
        <v>55.963000000000001</v>
      </c>
      <c r="T33" s="11">
        <v>31.957999999999998</v>
      </c>
      <c r="U33" s="11">
        <v>43.789000000000001</v>
      </c>
      <c r="V33" s="11">
        <v>32.435000000000002</v>
      </c>
      <c r="W33" s="11">
        <v>30.216999999999999</v>
      </c>
      <c r="X33" s="11">
        <v>18.992000000000001</v>
      </c>
      <c r="Y33" s="11">
        <v>52.938000000000002</v>
      </c>
      <c r="Z33" s="11">
        <v>33.026000000000003</v>
      </c>
      <c r="AA33" s="11">
        <v>35.579000000000001</v>
      </c>
      <c r="AB33" s="11">
        <v>38.287999999999997</v>
      </c>
      <c r="AC33" s="11">
        <v>40.692999999999998</v>
      </c>
      <c r="AD33" s="11">
        <v>44.448</v>
      </c>
      <c r="AE33" s="11">
        <v>37.768000000000001</v>
      </c>
      <c r="AF33" s="11">
        <v>28.061</v>
      </c>
      <c r="AG33" s="11">
        <v>38.15</v>
      </c>
      <c r="AH33" s="11">
        <v>21.175000000000001</v>
      </c>
      <c r="AI33" s="12">
        <v>52.256999999999998</v>
      </c>
      <c r="AJ33" s="12">
        <v>46.029000000000003</v>
      </c>
      <c r="AK33" s="12">
        <v>34.198999999999998</v>
      </c>
      <c r="AL33" s="12">
        <v>23.654</v>
      </c>
      <c r="AM33" s="12">
        <v>71.817999999999998</v>
      </c>
      <c r="ALQ33" s="12" t="e">
        <v>#N/A</v>
      </c>
    </row>
    <row r="34" spans="1:1005" ht="15" x14ac:dyDescent="0.25">
      <c r="A34" s="1">
        <v>44105</v>
      </c>
      <c r="B34">
        <v>32.44</v>
      </c>
      <c r="C34">
        <v>42.75</v>
      </c>
      <c r="D34" s="11">
        <v>38.25</v>
      </c>
      <c r="E34" s="11">
        <v>34.146999999999998</v>
      </c>
      <c r="F34" s="11">
        <v>57.152000000000001</v>
      </c>
      <c r="G34" s="11">
        <v>85.936999999999998</v>
      </c>
      <c r="H34" s="11">
        <v>66.635000000000005</v>
      </c>
      <c r="I34" s="11">
        <v>32.026000000000003</v>
      </c>
      <c r="J34" s="11">
        <v>29.56</v>
      </c>
      <c r="K34" s="11">
        <v>30.053999999999998</v>
      </c>
      <c r="L34" s="11">
        <v>46.341999999999999</v>
      </c>
      <c r="M34" s="11">
        <v>28.824999999999999</v>
      </c>
      <c r="N34" s="11">
        <v>28.434999999999999</v>
      </c>
      <c r="O34" s="11">
        <v>47.354999999999997</v>
      </c>
      <c r="P34" s="11">
        <v>32.667999999999999</v>
      </c>
      <c r="Q34" s="11">
        <v>55.545000000000002</v>
      </c>
      <c r="R34" s="11">
        <v>44.838000000000001</v>
      </c>
      <c r="S34" s="11">
        <v>57.722999999999999</v>
      </c>
      <c r="T34" s="11">
        <v>37.411000000000001</v>
      </c>
      <c r="U34" s="11">
        <v>35.154000000000003</v>
      </c>
      <c r="V34" s="11">
        <v>27.466999999999999</v>
      </c>
      <c r="W34" s="11">
        <v>26.687999999999999</v>
      </c>
      <c r="X34" s="11">
        <v>25.827999999999999</v>
      </c>
      <c r="Y34" s="11">
        <v>33.261000000000003</v>
      </c>
      <c r="Z34" s="11">
        <v>30.837</v>
      </c>
      <c r="AA34" s="11">
        <v>48.107999999999997</v>
      </c>
      <c r="AB34" s="11">
        <v>57.746000000000002</v>
      </c>
      <c r="AC34" s="11">
        <v>36.939</v>
      </c>
      <c r="AD34" s="11">
        <v>38.656999999999996</v>
      </c>
      <c r="AE34" s="11">
        <v>36.976999999999997</v>
      </c>
      <c r="AF34" s="11">
        <v>28.233000000000001</v>
      </c>
      <c r="AG34" s="11">
        <v>36.561</v>
      </c>
      <c r="AH34" s="11">
        <v>19.562000000000001</v>
      </c>
      <c r="AI34" s="12">
        <v>46.923000000000002</v>
      </c>
      <c r="AJ34" s="12">
        <v>56.406999999999996</v>
      </c>
      <c r="AK34" s="12">
        <v>28.91</v>
      </c>
      <c r="AL34" s="12">
        <v>23.605</v>
      </c>
      <c r="AM34" s="12">
        <v>44.902999999999999</v>
      </c>
      <c r="ALQ34" s="12" t="e">
        <v>#N/A</v>
      </c>
    </row>
    <row r="35" spans="1:1005" ht="15" x14ac:dyDescent="0.25">
      <c r="A35" s="1">
        <v>44136</v>
      </c>
      <c r="B35">
        <v>29.78</v>
      </c>
      <c r="C35">
        <v>32.130000000000003</v>
      </c>
      <c r="D35" s="11">
        <v>31.12</v>
      </c>
      <c r="E35" s="11">
        <v>29.154</v>
      </c>
      <c r="F35" s="11">
        <v>46.128999999999998</v>
      </c>
      <c r="G35" s="11">
        <v>50.1</v>
      </c>
      <c r="H35" s="11">
        <v>45.503999999999998</v>
      </c>
      <c r="I35" s="11">
        <v>30.064</v>
      </c>
      <c r="J35" s="11">
        <v>22.992999999999999</v>
      </c>
      <c r="K35" s="11">
        <v>24.193999999999999</v>
      </c>
      <c r="L35" s="11">
        <v>38.26</v>
      </c>
      <c r="M35" s="11">
        <v>26.504999999999999</v>
      </c>
      <c r="N35" s="11">
        <v>23.927</v>
      </c>
      <c r="O35" s="11">
        <v>36.667000000000002</v>
      </c>
      <c r="P35" s="11">
        <v>29.635000000000002</v>
      </c>
      <c r="Q35" s="11">
        <v>42.354999999999997</v>
      </c>
      <c r="R35" s="11">
        <v>35.177999999999997</v>
      </c>
      <c r="S35" s="11">
        <v>40.819000000000003</v>
      </c>
      <c r="T35" s="11">
        <v>30.321000000000002</v>
      </c>
      <c r="U35" s="11">
        <v>28.140999999999998</v>
      </c>
      <c r="V35" s="11">
        <v>23.934999999999999</v>
      </c>
      <c r="W35" s="11">
        <v>26.419</v>
      </c>
      <c r="X35" s="11">
        <v>15.948</v>
      </c>
      <c r="Y35" s="11">
        <v>23.785</v>
      </c>
      <c r="Z35" s="11">
        <v>26.071000000000002</v>
      </c>
      <c r="AA35" s="11">
        <v>36.344999999999999</v>
      </c>
      <c r="AB35" s="11">
        <v>38.542000000000002</v>
      </c>
      <c r="AC35" s="11">
        <v>27.72</v>
      </c>
      <c r="AD35" s="11">
        <v>33.290999999999997</v>
      </c>
      <c r="AE35" s="11">
        <v>33.765999999999998</v>
      </c>
      <c r="AF35" s="11">
        <v>27.643000000000001</v>
      </c>
      <c r="AG35" s="11">
        <v>30.175000000000001</v>
      </c>
      <c r="AH35" s="11">
        <v>16.492000000000001</v>
      </c>
      <c r="AI35" s="12">
        <v>27.1</v>
      </c>
      <c r="AJ35" s="12">
        <v>34.408999999999999</v>
      </c>
      <c r="AK35" s="12">
        <v>27.077999999999999</v>
      </c>
      <c r="AL35" s="12">
        <v>21.727</v>
      </c>
      <c r="AM35" s="12">
        <v>30.786000000000001</v>
      </c>
      <c r="ALQ35" s="12" t="e">
        <v>#N/A</v>
      </c>
    </row>
    <row r="36" spans="1:1005" ht="15" x14ac:dyDescent="0.25">
      <c r="A36" s="1">
        <v>44166</v>
      </c>
      <c r="B36">
        <v>25.64</v>
      </c>
      <c r="C36">
        <v>25.64</v>
      </c>
      <c r="D36" s="14">
        <v>25.64</v>
      </c>
      <c r="E36" s="11">
        <v>27.981000000000002</v>
      </c>
      <c r="F36" s="11">
        <v>40.604999999999997</v>
      </c>
      <c r="G36" s="11">
        <v>36.106999999999999</v>
      </c>
      <c r="H36" s="11">
        <v>35.081000000000003</v>
      </c>
      <c r="I36" s="11">
        <v>27.033000000000001</v>
      </c>
      <c r="J36" s="11">
        <v>21.024999999999999</v>
      </c>
      <c r="K36" s="11">
        <v>21.795999999999999</v>
      </c>
      <c r="L36" s="11">
        <v>27.282</v>
      </c>
      <c r="M36" s="11">
        <v>24.077000000000002</v>
      </c>
      <c r="N36" s="11">
        <v>22.077999999999999</v>
      </c>
      <c r="O36" s="11">
        <v>31.8</v>
      </c>
      <c r="P36" s="11">
        <v>25.591999999999999</v>
      </c>
      <c r="Q36" s="11">
        <v>38.253</v>
      </c>
      <c r="R36" s="11">
        <v>31.405000000000001</v>
      </c>
      <c r="S36" s="11">
        <v>34.011000000000003</v>
      </c>
      <c r="T36" s="11">
        <v>28.370999999999999</v>
      </c>
      <c r="U36" s="11">
        <v>25.939</v>
      </c>
      <c r="V36" s="11">
        <v>21.510999999999999</v>
      </c>
      <c r="W36" s="11">
        <v>22.698</v>
      </c>
      <c r="X36" s="11">
        <v>13.58</v>
      </c>
      <c r="Y36" s="11">
        <v>22.094999999999999</v>
      </c>
      <c r="Z36" s="11">
        <v>22.097000000000001</v>
      </c>
      <c r="AA36" s="11">
        <v>27.56</v>
      </c>
      <c r="AB36" s="11">
        <v>27.984000000000002</v>
      </c>
      <c r="AC36" s="11">
        <v>22.228000000000002</v>
      </c>
      <c r="AD36" s="11">
        <v>30.597999999999999</v>
      </c>
      <c r="AE36" s="11">
        <v>28.443000000000001</v>
      </c>
      <c r="AF36" s="11">
        <v>23.38</v>
      </c>
      <c r="AG36" s="11">
        <v>27.192</v>
      </c>
      <c r="AH36" s="11">
        <v>15.374000000000001</v>
      </c>
      <c r="AI36" s="12">
        <v>21.344999999999999</v>
      </c>
      <c r="AJ36" s="12">
        <v>27.26</v>
      </c>
      <c r="AK36" s="12">
        <v>25.484000000000002</v>
      </c>
      <c r="AL36" s="12">
        <v>17.645</v>
      </c>
      <c r="AM36" s="12">
        <v>26.978999999999999</v>
      </c>
      <c r="ALQ36" s="12" t="e">
        <v>#N/A</v>
      </c>
    </row>
    <row r="37" spans="1:1005" ht="15" x14ac:dyDescent="0.25">
      <c r="A37" s="1">
        <v>44197</v>
      </c>
      <c r="B37">
        <v>24.31</v>
      </c>
      <c r="C37" s="15">
        <v>24.31</v>
      </c>
      <c r="D37" s="15">
        <v>24.31</v>
      </c>
      <c r="E37" s="11">
        <v>26.800999999999998</v>
      </c>
      <c r="F37" s="11">
        <v>36.356999999999999</v>
      </c>
      <c r="G37" s="11">
        <v>31.207000000000001</v>
      </c>
      <c r="H37" s="11">
        <v>29.768000000000001</v>
      </c>
      <c r="I37" s="11">
        <v>24.024000000000001</v>
      </c>
      <c r="J37" s="11">
        <v>18.847999999999999</v>
      </c>
      <c r="K37" s="11">
        <v>19.524999999999999</v>
      </c>
      <c r="L37" s="11">
        <v>21.802</v>
      </c>
      <c r="M37" s="11">
        <v>21.135999999999999</v>
      </c>
      <c r="N37" s="11">
        <v>20.111999999999998</v>
      </c>
      <c r="O37" s="11">
        <v>28.449000000000002</v>
      </c>
      <c r="P37" s="11">
        <v>22.827999999999999</v>
      </c>
      <c r="Q37" s="11">
        <v>33.414000000000001</v>
      </c>
      <c r="R37" s="11">
        <v>26.981999999999999</v>
      </c>
      <c r="S37" s="11">
        <v>30.536999999999999</v>
      </c>
      <c r="T37" s="11">
        <v>24.550999999999998</v>
      </c>
      <c r="U37" s="11">
        <v>25.288</v>
      </c>
      <c r="V37" s="11">
        <v>19.245000000000001</v>
      </c>
      <c r="W37" s="11">
        <v>20.048999999999999</v>
      </c>
      <c r="X37" s="11">
        <v>12.412000000000001</v>
      </c>
      <c r="Y37" s="11">
        <v>19.599</v>
      </c>
      <c r="Z37" s="11">
        <v>22.988</v>
      </c>
      <c r="AA37" s="11">
        <v>23.824999999999999</v>
      </c>
      <c r="AB37" s="11">
        <v>25.18</v>
      </c>
      <c r="AC37" s="11">
        <v>19.292000000000002</v>
      </c>
      <c r="AD37" s="11">
        <v>27.556999999999999</v>
      </c>
      <c r="AE37" s="11">
        <v>25.024000000000001</v>
      </c>
      <c r="AF37" s="11">
        <v>20.707999999999998</v>
      </c>
      <c r="AG37" s="16">
        <v>24.559000000000001</v>
      </c>
      <c r="AH37" s="16">
        <v>13.843999999999999</v>
      </c>
      <c r="AI37" s="12">
        <v>18.753</v>
      </c>
      <c r="AJ37" s="12">
        <v>24.061</v>
      </c>
      <c r="AK37" s="12">
        <v>23.238</v>
      </c>
      <c r="AL37" s="12">
        <v>15.311999999999999</v>
      </c>
      <c r="AM37" s="12">
        <v>24.077000000000002</v>
      </c>
      <c r="ALQ37" s="12" t="e">
        <v>#N/A</v>
      </c>
    </row>
    <row r="38" spans="1:1005" ht="15" x14ac:dyDescent="0.25">
      <c r="A38" s="1">
        <v>44228</v>
      </c>
      <c r="B38">
        <v>22.39</v>
      </c>
      <c r="C38" s="15">
        <v>22.39</v>
      </c>
      <c r="D38" s="15">
        <v>22.39</v>
      </c>
      <c r="E38" s="11">
        <v>20.65</v>
      </c>
      <c r="F38" s="11">
        <v>30.228999999999999</v>
      </c>
      <c r="G38" s="11">
        <v>39.987000000000002</v>
      </c>
      <c r="H38" s="11">
        <v>27.28</v>
      </c>
      <c r="I38" s="11">
        <v>19.683</v>
      </c>
      <c r="J38" s="11">
        <v>15.513</v>
      </c>
      <c r="K38" s="11">
        <v>16.559999999999999</v>
      </c>
      <c r="L38" s="11">
        <v>18.975999999999999</v>
      </c>
      <c r="M38" s="11">
        <v>18.138000000000002</v>
      </c>
      <c r="N38" s="11">
        <v>18.526</v>
      </c>
      <c r="O38" s="11">
        <v>23.178999999999998</v>
      </c>
      <c r="P38" s="11">
        <v>23.065000000000001</v>
      </c>
      <c r="Q38" s="11">
        <v>30.04</v>
      </c>
      <c r="R38" s="11">
        <v>22.030999999999999</v>
      </c>
      <c r="S38" s="11">
        <v>26.257999999999999</v>
      </c>
      <c r="T38" s="11">
        <v>23.827000000000002</v>
      </c>
      <c r="U38" s="11">
        <v>25.283999999999999</v>
      </c>
      <c r="V38" s="11">
        <v>18.977</v>
      </c>
      <c r="W38" s="11">
        <v>16.428000000000001</v>
      </c>
      <c r="X38" s="11">
        <v>15.271000000000001</v>
      </c>
      <c r="Y38" s="11">
        <v>16.391999999999999</v>
      </c>
      <c r="Z38" s="11">
        <v>19.693000000000001</v>
      </c>
      <c r="AA38" s="11">
        <v>19.2</v>
      </c>
      <c r="AB38" s="11">
        <v>23.138000000000002</v>
      </c>
      <c r="AC38" s="11">
        <v>15.74</v>
      </c>
      <c r="AD38" s="11">
        <v>23.292000000000002</v>
      </c>
      <c r="AE38" s="11">
        <v>20.442</v>
      </c>
      <c r="AF38" s="11">
        <v>17.135999999999999</v>
      </c>
      <c r="AG38" s="16">
        <v>20.359000000000002</v>
      </c>
      <c r="AH38" s="16">
        <v>11.506</v>
      </c>
      <c r="AI38" s="12">
        <v>17.815000000000001</v>
      </c>
      <c r="AJ38" s="12">
        <v>22.74</v>
      </c>
      <c r="AK38" s="12">
        <v>19.568000000000001</v>
      </c>
      <c r="AL38" s="12">
        <v>12.808999999999999</v>
      </c>
      <c r="AM38" s="12">
        <v>20.16</v>
      </c>
      <c r="ALQ38" s="12" t="e">
        <v>#N/A</v>
      </c>
    </row>
    <row r="39" spans="1:1005" ht="15" x14ac:dyDescent="0.25">
      <c r="A39" s="1">
        <v>44256</v>
      </c>
      <c r="B39" s="15">
        <v>36.020000000000003</v>
      </c>
      <c r="C39" s="15">
        <v>36.020000000000003</v>
      </c>
      <c r="D39" s="15">
        <v>36.020000000000003</v>
      </c>
      <c r="E39" s="11">
        <v>21.096</v>
      </c>
      <c r="F39" s="11">
        <v>44.155000000000001</v>
      </c>
      <c r="G39" s="11">
        <v>71.191999999999993</v>
      </c>
      <c r="H39" s="11">
        <v>31.992999999999999</v>
      </c>
      <c r="I39" s="11">
        <v>28.539000000000001</v>
      </c>
      <c r="J39" s="11">
        <v>41.901000000000003</v>
      </c>
      <c r="K39" s="11">
        <v>26.382999999999999</v>
      </c>
      <c r="L39" s="11">
        <v>27.571999999999999</v>
      </c>
      <c r="M39" s="11">
        <v>28.54</v>
      </c>
      <c r="N39" s="11">
        <v>32.804000000000002</v>
      </c>
      <c r="O39" s="11">
        <v>40.963000000000001</v>
      </c>
      <c r="P39" s="11">
        <v>49.869</v>
      </c>
      <c r="Q39" s="11">
        <v>40.046999999999997</v>
      </c>
      <c r="R39" s="11">
        <v>39.128</v>
      </c>
      <c r="S39" s="11">
        <v>39.286000000000001</v>
      </c>
      <c r="T39" s="11">
        <v>33.1</v>
      </c>
      <c r="U39" s="11">
        <v>28.881</v>
      </c>
      <c r="V39" s="11">
        <v>29.27</v>
      </c>
      <c r="W39" s="11">
        <v>20.030999999999999</v>
      </c>
      <c r="X39" s="11">
        <v>24.992000000000001</v>
      </c>
      <c r="Y39" s="11">
        <v>45.095999999999997</v>
      </c>
      <c r="Z39" s="11">
        <v>22.744</v>
      </c>
      <c r="AA39" s="11">
        <v>26.457000000000001</v>
      </c>
      <c r="AB39" s="11">
        <v>56.502000000000002</v>
      </c>
      <c r="AC39" s="11">
        <v>16.285</v>
      </c>
      <c r="AD39" s="11">
        <v>42.902000000000001</v>
      </c>
      <c r="AE39" s="11">
        <v>23.919</v>
      </c>
      <c r="AF39" s="11">
        <v>30.809000000000001</v>
      </c>
      <c r="AG39" s="11">
        <v>38.61</v>
      </c>
      <c r="AH39" s="11">
        <v>18.355</v>
      </c>
      <c r="AI39" s="12">
        <v>19.658999999999999</v>
      </c>
      <c r="AJ39" s="12">
        <v>41.787999999999997</v>
      </c>
      <c r="AK39" s="12">
        <v>21.3</v>
      </c>
      <c r="AL39" s="12">
        <v>22.838999999999999</v>
      </c>
      <c r="AM39" s="12">
        <v>31.780999999999999</v>
      </c>
      <c r="ALQ39" s="12" t="e">
        <v>#N/A</v>
      </c>
    </row>
    <row r="40" spans="1:1005" ht="15" x14ac:dyDescent="0.25">
      <c r="A40" s="1">
        <v>44287</v>
      </c>
      <c r="B40" s="15">
        <v>77.08</v>
      </c>
      <c r="C40" s="15">
        <v>77.08</v>
      </c>
      <c r="D40" s="15">
        <v>77.08</v>
      </c>
      <c r="E40" s="11">
        <v>44.942</v>
      </c>
      <c r="F40" s="11">
        <v>96.956999999999994</v>
      </c>
      <c r="G40" s="11">
        <v>122.17100000000001</v>
      </c>
      <c r="H40" s="11">
        <v>90.629000000000005</v>
      </c>
      <c r="I40" s="11">
        <v>65.122</v>
      </c>
      <c r="J40" s="11">
        <v>103.12</v>
      </c>
      <c r="K40" s="11">
        <v>57.087000000000003</v>
      </c>
      <c r="L40" s="11">
        <v>52.375</v>
      </c>
      <c r="M40" s="11">
        <v>73.936999999999998</v>
      </c>
      <c r="N40" s="11">
        <v>93.524000000000001</v>
      </c>
      <c r="O40" s="11">
        <v>78.096999999999994</v>
      </c>
      <c r="P40" s="11">
        <v>63.37</v>
      </c>
      <c r="Q40" s="11">
        <v>89.01</v>
      </c>
      <c r="R40" s="11">
        <v>79.036000000000001</v>
      </c>
      <c r="S40" s="11">
        <v>57.28</v>
      </c>
      <c r="T40" s="11">
        <v>43.781999999999996</v>
      </c>
      <c r="U40" s="11">
        <v>73.84</v>
      </c>
      <c r="V40" s="11">
        <v>56.694000000000003</v>
      </c>
      <c r="W40" s="11">
        <v>50.948999999999998</v>
      </c>
      <c r="X40" s="11">
        <v>50.536999999999999</v>
      </c>
      <c r="Y40" s="11">
        <v>90.561999999999998</v>
      </c>
      <c r="Z40" s="11">
        <v>57.73</v>
      </c>
      <c r="AA40" s="11">
        <v>81.063000000000002</v>
      </c>
      <c r="AB40" s="11">
        <v>80.697999999999993</v>
      </c>
      <c r="AC40" s="11">
        <v>51.8</v>
      </c>
      <c r="AD40" s="11">
        <v>67.998999999999995</v>
      </c>
      <c r="AE40" s="11">
        <v>55.765000000000001</v>
      </c>
      <c r="AF40" s="11">
        <v>68.290000000000006</v>
      </c>
      <c r="AG40" s="16">
        <v>80.326999999999998</v>
      </c>
      <c r="AH40" s="16">
        <v>40.338999999999999</v>
      </c>
      <c r="AI40" s="12">
        <v>48.847000000000001</v>
      </c>
      <c r="AJ40" s="12">
        <v>74.748000000000005</v>
      </c>
      <c r="AK40" s="12">
        <v>49.19</v>
      </c>
      <c r="AL40" s="12">
        <v>40.194000000000003</v>
      </c>
      <c r="AM40" s="12">
        <v>38.380000000000003</v>
      </c>
      <c r="ALQ40" s="12" t="e">
        <v>#N/A</v>
      </c>
    </row>
    <row r="41" spans="1:1005" ht="15" x14ac:dyDescent="0.25">
      <c r="A41" s="1">
        <v>44317</v>
      </c>
      <c r="B41" s="15">
        <v>221.07</v>
      </c>
      <c r="C41" s="15">
        <v>221.07</v>
      </c>
      <c r="D41" s="15">
        <v>221.07</v>
      </c>
      <c r="E41" s="11">
        <v>448.678</v>
      </c>
      <c r="F41" s="11">
        <v>379.88600000000002</v>
      </c>
      <c r="G41" s="11">
        <v>326.13299999999998</v>
      </c>
      <c r="H41" s="11">
        <v>289.952</v>
      </c>
      <c r="I41" s="11">
        <v>145.97800000000001</v>
      </c>
      <c r="J41" s="11">
        <v>180.922</v>
      </c>
      <c r="K41" s="11">
        <v>113.506</v>
      </c>
      <c r="L41" s="11">
        <v>166.28899999999999</v>
      </c>
      <c r="M41" s="11">
        <v>200.292</v>
      </c>
      <c r="N41" s="11">
        <v>274.00299999999999</v>
      </c>
      <c r="O41" s="11">
        <v>214.02099999999999</v>
      </c>
      <c r="P41" s="11">
        <v>194.03800000000001</v>
      </c>
      <c r="Q41" s="11">
        <v>351.596</v>
      </c>
      <c r="R41" s="11">
        <v>311.322</v>
      </c>
      <c r="S41" s="11">
        <v>189.65199999999999</v>
      </c>
      <c r="T41" s="11">
        <v>197.87700000000001</v>
      </c>
      <c r="U41" s="11">
        <v>223.02699999999999</v>
      </c>
      <c r="V41" s="11">
        <v>237.965</v>
      </c>
      <c r="W41" s="11">
        <v>72.649000000000001</v>
      </c>
      <c r="X41" s="11">
        <v>156.90299999999999</v>
      </c>
      <c r="Y41" s="11">
        <v>210.41200000000001</v>
      </c>
      <c r="Z41" s="11">
        <v>243.90899999999999</v>
      </c>
      <c r="AA41" s="11">
        <v>205.71799999999999</v>
      </c>
      <c r="AB41" s="11">
        <v>216.13800000000001</v>
      </c>
      <c r="AC41" s="11">
        <v>247.08</v>
      </c>
      <c r="AD41" s="11">
        <v>273.12099999999998</v>
      </c>
      <c r="AE41" s="11">
        <v>108.84099999999999</v>
      </c>
      <c r="AF41" s="11">
        <v>148.23500000000001</v>
      </c>
      <c r="AG41" s="16">
        <v>119.78400000000001</v>
      </c>
      <c r="AH41" s="16">
        <v>103.96899999999999</v>
      </c>
      <c r="AI41" s="12">
        <v>221.59399999999999</v>
      </c>
      <c r="AJ41" s="12">
        <v>186.49299999999999</v>
      </c>
      <c r="AK41" s="12">
        <v>108.779</v>
      </c>
      <c r="AL41" s="12">
        <v>144.97900000000001</v>
      </c>
      <c r="AM41" s="12">
        <v>133.91399999999999</v>
      </c>
      <c r="ALQ41" s="12" t="e">
        <v>#N/A</v>
      </c>
    </row>
    <row r="42" spans="1:1005" ht="15" x14ac:dyDescent="0.25">
      <c r="A42" s="1">
        <v>44348</v>
      </c>
      <c r="B42" s="15">
        <v>261.05</v>
      </c>
      <c r="C42" s="15">
        <v>261.05</v>
      </c>
      <c r="D42" s="15">
        <v>261.05</v>
      </c>
      <c r="E42" s="11">
        <v>679.18799999999999</v>
      </c>
      <c r="F42" s="11">
        <v>397.46899999999999</v>
      </c>
      <c r="G42" s="11">
        <v>402.62900000000002</v>
      </c>
      <c r="H42" s="11">
        <v>277.55500000000001</v>
      </c>
      <c r="I42" s="11">
        <v>173.84</v>
      </c>
      <c r="J42" s="11">
        <v>150.01</v>
      </c>
      <c r="K42" s="11">
        <v>173.89</v>
      </c>
      <c r="L42" s="11">
        <v>274.20400000000001</v>
      </c>
      <c r="M42" s="11">
        <v>168.47499999999999</v>
      </c>
      <c r="N42" s="11">
        <v>413.71100000000001</v>
      </c>
      <c r="O42" s="11">
        <v>223.721</v>
      </c>
      <c r="P42" s="11">
        <v>555.98699999999997</v>
      </c>
      <c r="Q42" s="11">
        <v>312.33600000000001</v>
      </c>
      <c r="R42" s="11">
        <v>512.20000000000005</v>
      </c>
      <c r="S42" s="11">
        <v>198.21299999999999</v>
      </c>
      <c r="T42" s="11">
        <v>338.58199999999999</v>
      </c>
      <c r="U42" s="11">
        <v>155.08699999999999</v>
      </c>
      <c r="V42" s="11">
        <v>196.435</v>
      </c>
      <c r="W42" s="11">
        <v>54.179000000000002</v>
      </c>
      <c r="X42" s="11">
        <v>213.69300000000001</v>
      </c>
      <c r="Y42" s="11">
        <v>139.51599999999999</v>
      </c>
      <c r="Z42" s="11">
        <v>283.05799999999999</v>
      </c>
      <c r="AA42" s="11">
        <v>197.13</v>
      </c>
      <c r="AB42" s="11">
        <v>170.67</v>
      </c>
      <c r="AC42" s="11">
        <v>480.58600000000001</v>
      </c>
      <c r="AD42" s="11">
        <v>275.834</v>
      </c>
      <c r="AE42" s="11">
        <v>249.91499999999999</v>
      </c>
      <c r="AF42" s="11">
        <v>429.22699999999998</v>
      </c>
      <c r="AG42" s="16">
        <v>47.695999999999998</v>
      </c>
      <c r="AH42" s="16">
        <v>144.99600000000001</v>
      </c>
      <c r="AI42" s="12">
        <v>331.89800000000002</v>
      </c>
      <c r="AJ42" s="12">
        <v>320.63499999999999</v>
      </c>
      <c r="AK42" s="12">
        <v>111.069</v>
      </c>
      <c r="AL42" s="12">
        <v>290.84899999999999</v>
      </c>
      <c r="AM42" s="12">
        <v>366.25900000000001</v>
      </c>
      <c r="ALQ42" s="12" t="e">
        <v>#N/A</v>
      </c>
    </row>
    <row r="43" spans="1:1005" ht="15" x14ac:dyDescent="0.25">
      <c r="A43" s="1">
        <v>44378</v>
      </c>
      <c r="B43" s="15">
        <v>116.85</v>
      </c>
      <c r="C43" s="15">
        <v>116.85</v>
      </c>
      <c r="D43" s="15">
        <v>116.85</v>
      </c>
      <c r="E43" s="11">
        <v>322.18</v>
      </c>
      <c r="F43" s="16">
        <v>128.37</v>
      </c>
      <c r="G43" s="16">
        <v>169.38800000000001</v>
      </c>
      <c r="H43" s="16">
        <v>91.738</v>
      </c>
      <c r="I43" s="16">
        <v>68.275999999999996</v>
      </c>
      <c r="J43" s="16">
        <v>64.691000000000003</v>
      </c>
      <c r="K43" s="16">
        <v>72.093000000000004</v>
      </c>
      <c r="L43" s="16">
        <v>128.136</v>
      </c>
      <c r="M43" s="16">
        <v>66.275999999999996</v>
      </c>
      <c r="N43" s="16">
        <v>197.97800000000001</v>
      </c>
      <c r="O43" s="16">
        <v>71.927999999999997</v>
      </c>
      <c r="P43" s="16">
        <v>490.51600000000002</v>
      </c>
      <c r="Q43" s="16">
        <v>121.84399999999999</v>
      </c>
      <c r="R43" s="16">
        <v>189.13499999999999</v>
      </c>
      <c r="S43" s="16">
        <v>98.974999999999994</v>
      </c>
      <c r="T43" s="16">
        <v>208.69800000000001</v>
      </c>
      <c r="U43" s="16">
        <v>49.314</v>
      </c>
      <c r="V43" s="16">
        <v>58.033999999999999</v>
      </c>
      <c r="W43" s="16">
        <v>21.715</v>
      </c>
      <c r="X43" s="16">
        <v>62.756</v>
      </c>
      <c r="Y43" s="16">
        <v>52.482999999999997</v>
      </c>
      <c r="Z43" s="16">
        <v>116.383</v>
      </c>
      <c r="AA43" s="16">
        <v>75.38</v>
      </c>
      <c r="AB43" s="16">
        <v>62.476999999999997</v>
      </c>
      <c r="AC43" s="16">
        <v>210.77500000000001</v>
      </c>
      <c r="AD43" s="16">
        <v>145.285</v>
      </c>
      <c r="AE43" s="16">
        <v>76.703000000000003</v>
      </c>
      <c r="AF43" s="16">
        <v>208.51</v>
      </c>
      <c r="AG43" s="16">
        <v>24.373000000000001</v>
      </c>
      <c r="AH43" s="16">
        <v>51.558</v>
      </c>
      <c r="AI43" s="12">
        <v>106</v>
      </c>
      <c r="AJ43" s="12">
        <v>97.066999999999993</v>
      </c>
      <c r="AK43" s="12">
        <v>43.273000000000003</v>
      </c>
      <c r="AL43" s="12">
        <v>172.04300000000001</v>
      </c>
      <c r="AM43" s="12">
        <v>216.471</v>
      </c>
      <c r="ALQ43" s="12" t="e">
        <v>#N/A</v>
      </c>
    </row>
    <row r="44" spans="1:1005" ht="15" x14ac:dyDescent="0.25">
      <c r="A44" s="1">
        <v>44409</v>
      </c>
      <c r="B44" s="15">
        <v>63.46</v>
      </c>
      <c r="C44" s="15">
        <v>63.46</v>
      </c>
      <c r="D44" s="15">
        <v>63.46</v>
      </c>
      <c r="E44" s="11">
        <v>120.494</v>
      </c>
      <c r="F44" s="16">
        <v>58.901000000000003</v>
      </c>
      <c r="G44" s="16">
        <v>64.772999999999996</v>
      </c>
      <c r="H44" s="16">
        <v>52.83</v>
      </c>
      <c r="I44" s="16">
        <v>40.61</v>
      </c>
      <c r="J44" s="16">
        <v>48.36</v>
      </c>
      <c r="K44" s="16">
        <v>37.430999999999997</v>
      </c>
      <c r="L44" s="16">
        <v>54.850999999999999</v>
      </c>
      <c r="M44" s="16">
        <v>51.2</v>
      </c>
      <c r="N44" s="16">
        <v>66.668999999999997</v>
      </c>
      <c r="O44" s="16">
        <v>41.137999999999998</v>
      </c>
      <c r="P44" s="16">
        <v>131.08799999999999</v>
      </c>
      <c r="Q44" s="16">
        <v>51.658999999999999</v>
      </c>
      <c r="R44" s="16">
        <v>79.872</v>
      </c>
      <c r="S44" s="16">
        <v>46.771000000000001</v>
      </c>
      <c r="T44" s="16">
        <v>80.174000000000007</v>
      </c>
      <c r="U44" s="16">
        <v>40.014000000000003</v>
      </c>
      <c r="V44" s="16">
        <v>44.313000000000002</v>
      </c>
      <c r="W44" s="16">
        <v>17.289000000000001</v>
      </c>
      <c r="X44" s="16">
        <v>37.198</v>
      </c>
      <c r="Y44" s="16">
        <v>32.968000000000004</v>
      </c>
      <c r="Z44" s="16">
        <v>54.094000000000001</v>
      </c>
      <c r="AA44" s="16">
        <v>51.417999999999999</v>
      </c>
      <c r="AB44" s="16">
        <v>43.57</v>
      </c>
      <c r="AC44" s="16">
        <v>74.144000000000005</v>
      </c>
      <c r="AD44" s="16">
        <v>54.256</v>
      </c>
      <c r="AE44" s="16">
        <v>44.68</v>
      </c>
      <c r="AF44" s="16">
        <v>63.735999999999997</v>
      </c>
      <c r="AG44" s="16">
        <v>23.321999999999999</v>
      </c>
      <c r="AH44" s="16">
        <v>35.878999999999998</v>
      </c>
      <c r="AI44" s="12">
        <v>51.665999999999997</v>
      </c>
      <c r="AJ44" s="12">
        <v>41.823999999999998</v>
      </c>
      <c r="AK44" s="12">
        <v>28.052</v>
      </c>
      <c r="AL44" s="12">
        <v>87.733999999999995</v>
      </c>
      <c r="AM44" s="12">
        <v>82.477000000000004</v>
      </c>
      <c r="ALQ44" s="12" t="e">
        <v>#N/A</v>
      </c>
    </row>
    <row r="45" spans="1:1005" ht="15" x14ac:dyDescent="0.25">
      <c r="A45" s="1">
        <v>44440</v>
      </c>
      <c r="B45" s="15">
        <v>38.04</v>
      </c>
      <c r="C45" s="15">
        <v>38.04</v>
      </c>
      <c r="D45" s="15">
        <v>38.04</v>
      </c>
      <c r="E45" s="11">
        <v>67.906999999999996</v>
      </c>
      <c r="F45" s="16">
        <v>56.46</v>
      </c>
      <c r="G45" s="16">
        <v>62.305</v>
      </c>
      <c r="H45" s="16">
        <v>40.686999999999998</v>
      </c>
      <c r="I45" s="16">
        <v>39.113999999999997</v>
      </c>
      <c r="J45" s="16">
        <v>32.642000000000003</v>
      </c>
      <c r="K45" s="16">
        <v>30.87</v>
      </c>
      <c r="L45" s="16">
        <v>34.472999999999999</v>
      </c>
      <c r="M45" s="16">
        <v>41.34</v>
      </c>
      <c r="N45" s="16">
        <v>55.841999999999999</v>
      </c>
      <c r="O45" s="16">
        <v>36.658999999999999</v>
      </c>
      <c r="P45" s="16">
        <v>62.942</v>
      </c>
      <c r="Q45" s="16">
        <v>40.204999999999998</v>
      </c>
      <c r="R45" s="16">
        <v>56.369</v>
      </c>
      <c r="S45" s="16">
        <v>32.598999999999997</v>
      </c>
      <c r="T45" s="16">
        <v>44.468000000000004</v>
      </c>
      <c r="U45" s="16">
        <v>32.612000000000002</v>
      </c>
      <c r="V45" s="16">
        <v>30.271000000000001</v>
      </c>
      <c r="W45" s="16">
        <v>19.084</v>
      </c>
      <c r="X45" s="16">
        <v>53.021999999999998</v>
      </c>
      <c r="Y45" s="16">
        <v>32.729999999999997</v>
      </c>
      <c r="Z45" s="16">
        <v>35.658999999999999</v>
      </c>
      <c r="AA45" s="16">
        <v>38.063000000000002</v>
      </c>
      <c r="AB45" s="16">
        <v>40.957000000000001</v>
      </c>
      <c r="AC45" s="16">
        <v>44.514000000000003</v>
      </c>
      <c r="AD45" s="16">
        <v>37.738</v>
      </c>
      <c r="AE45" s="16">
        <v>29.135000000000002</v>
      </c>
      <c r="AF45" s="16">
        <v>38.448999999999998</v>
      </c>
      <c r="AG45" s="16">
        <v>21.17</v>
      </c>
      <c r="AH45" s="16">
        <v>52.972999999999999</v>
      </c>
      <c r="AI45" s="12">
        <v>45.752000000000002</v>
      </c>
      <c r="AJ45" s="12">
        <v>34.024999999999999</v>
      </c>
      <c r="AK45" s="12">
        <v>24.08</v>
      </c>
      <c r="AL45" s="12">
        <v>71.686000000000007</v>
      </c>
      <c r="AM45" s="12">
        <v>41.093000000000004</v>
      </c>
      <c r="ALQ45" s="12" t="e">
        <v>#N/A</v>
      </c>
    </row>
    <row r="46" spans="1:1005" ht="15" x14ac:dyDescent="0.25">
      <c r="A46" s="1">
        <v>44470</v>
      </c>
      <c r="B46" s="15">
        <v>32.44</v>
      </c>
      <c r="C46" s="15">
        <v>42.75</v>
      </c>
      <c r="D46" s="15">
        <v>38.25</v>
      </c>
      <c r="E46" s="11">
        <v>57.393000000000001</v>
      </c>
      <c r="F46" s="16">
        <v>86.036000000000001</v>
      </c>
      <c r="G46" s="16">
        <v>68.397000000000006</v>
      </c>
      <c r="H46" s="16">
        <v>32.389000000000003</v>
      </c>
      <c r="I46" s="16">
        <v>30.108000000000001</v>
      </c>
      <c r="J46" s="16">
        <v>30.51</v>
      </c>
      <c r="K46" s="16">
        <v>46.704999999999998</v>
      </c>
      <c r="L46" s="16">
        <v>29.018999999999998</v>
      </c>
      <c r="M46" s="16">
        <v>28.238</v>
      </c>
      <c r="N46" s="16">
        <v>47.606999999999999</v>
      </c>
      <c r="O46" s="16">
        <v>32.869999999999997</v>
      </c>
      <c r="P46" s="16">
        <v>56.137999999999998</v>
      </c>
      <c r="Q46" s="16">
        <v>44.942</v>
      </c>
      <c r="R46" s="16">
        <v>58.158999999999999</v>
      </c>
      <c r="S46" s="16">
        <v>37.786000000000001</v>
      </c>
      <c r="T46" s="16">
        <v>35.840000000000003</v>
      </c>
      <c r="U46" s="16">
        <v>27.661000000000001</v>
      </c>
      <c r="V46" s="16">
        <v>26.777999999999999</v>
      </c>
      <c r="W46" s="16">
        <v>26.401</v>
      </c>
      <c r="X46" s="16">
        <v>33.374000000000002</v>
      </c>
      <c r="Y46" s="16">
        <v>30.6</v>
      </c>
      <c r="Z46" s="16">
        <v>48.244</v>
      </c>
      <c r="AA46" s="16">
        <v>58.49</v>
      </c>
      <c r="AB46" s="16">
        <v>37.206000000000003</v>
      </c>
      <c r="AC46" s="16">
        <v>38.762999999999998</v>
      </c>
      <c r="AD46" s="16">
        <v>36.997999999999998</v>
      </c>
      <c r="AE46" s="16">
        <v>29.096</v>
      </c>
      <c r="AF46" s="16">
        <v>36.884999999999998</v>
      </c>
      <c r="AG46" s="16">
        <v>19.594000000000001</v>
      </c>
      <c r="AH46" s="16">
        <v>47.567</v>
      </c>
      <c r="AI46" s="12">
        <v>56.691000000000003</v>
      </c>
      <c r="AJ46" s="12">
        <v>28.797999999999998</v>
      </c>
      <c r="AK46" s="12">
        <v>24.065000000000001</v>
      </c>
      <c r="AL46" s="12">
        <v>44.828000000000003</v>
      </c>
      <c r="AM46" s="12">
        <v>34.076000000000001</v>
      </c>
      <c r="ALQ46" s="12" t="e">
        <v>#N/A</v>
      </c>
    </row>
    <row r="47" spans="1:1005" ht="15" x14ac:dyDescent="0.25">
      <c r="A47" s="1">
        <v>44501</v>
      </c>
      <c r="B47" s="15">
        <v>29.78</v>
      </c>
      <c r="C47" s="15">
        <v>32.130000000000003</v>
      </c>
      <c r="D47" s="15">
        <v>31.12</v>
      </c>
      <c r="E47" s="11">
        <v>46.344999999999999</v>
      </c>
      <c r="F47" s="16">
        <v>50.173000000000002</v>
      </c>
      <c r="G47" s="16">
        <v>47.146999999999998</v>
      </c>
      <c r="H47" s="16">
        <v>30.388999999999999</v>
      </c>
      <c r="I47" s="16">
        <v>23.513000000000002</v>
      </c>
      <c r="J47" s="16">
        <v>24.599</v>
      </c>
      <c r="K47" s="16">
        <v>39.088000000000001</v>
      </c>
      <c r="L47" s="16">
        <v>26.698</v>
      </c>
      <c r="M47" s="16">
        <v>23.751999999999999</v>
      </c>
      <c r="N47" s="16">
        <v>36.886000000000003</v>
      </c>
      <c r="O47" s="16">
        <v>29.925999999999998</v>
      </c>
      <c r="P47" s="16">
        <v>42.856000000000002</v>
      </c>
      <c r="Q47" s="16">
        <v>35.274999999999999</v>
      </c>
      <c r="R47" s="16">
        <v>41.201000000000001</v>
      </c>
      <c r="S47" s="16">
        <v>30.988</v>
      </c>
      <c r="T47" s="16">
        <v>28.681999999999999</v>
      </c>
      <c r="U47" s="16">
        <v>24.120999999999999</v>
      </c>
      <c r="V47" s="16">
        <v>26.506</v>
      </c>
      <c r="W47" s="16">
        <v>16.399000000000001</v>
      </c>
      <c r="X47" s="16">
        <v>23.89</v>
      </c>
      <c r="Y47" s="16">
        <v>25.878</v>
      </c>
      <c r="Z47" s="16">
        <v>36.465000000000003</v>
      </c>
      <c r="AA47" s="16">
        <v>39.293999999999997</v>
      </c>
      <c r="AB47" s="16">
        <v>27.951000000000001</v>
      </c>
      <c r="AC47" s="16">
        <v>33.386000000000003</v>
      </c>
      <c r="AD47" s="16">
        <v>33.790999999999997</v>
      </c>
      <c r="AE47" s="16">
        <v>28.574000000000002</v>
      </c>
      <c r="AF47" s="16">
        <v>30.45</v>
      </c>
      <c r="AG47" s="16">
        <v>16.532</v>
      </c>
      <c r="AH47" s="16">
        <v>27.568999999999999</v>
      </c>
      <c r="AI47" s="12">
        <v>34.994</v>
      </c>
      <c r="AJ47" s="12">
        <v>27.001999999999999</v>
      </c>
      <c r="AK47" s="12">
        <v>22.149000000000001</v>
      </c>
      <c r="AL47" s="12">
        <v>30.74</v>
      </c>
      <c r="AM47" s="12">
        <v>29.053999999999998</v>
      </c>
      <c r="ALQ47" s="12" t="e">
        <v>#N/A</v>
      </c>
    </row>
    <row r="48" spans="1:1005" ht="15" x14ac:dyDescent="0.25">
      <c r="A48" s="1">
        <v>44531</v>
      </c>
      <c r="B48" s="15">
        <v>25.64</v>
      </c>
      <c r="C48" s="15">
        <v>25.64</v>
      </c>
      <c r="D48" s="15">
        <v>25.64</v>
      </c>
      <c r="E48" s="11">
        <v>40.798000000000002</v>
      </c>
      <c r="F48" s="16">
        <v>36.167000000000002</v>
      </c>
      <c r="G48" s="16">
        <v>36.225999999999999</v>
      </c>
      <c r="H48" s="16">
        <v>27.343</v>
      </c>
      <c r="I48" s="16">
        <v>21.521999999999998</v>
      </c>
      <c r="J48" s="16">
        <v>22.192</v>
      </c>
      <c r="K48" s="16">
        <v>27.734000000000002</v>
      </c>
      <c r="L48" s="16">
        <v>24.263999999999999</v>
      </c>
      <c r="M48" s="16">
        <v>21.911999999999999</v>
      </c>
      <c r="N48" s="16">
        <v>31.995000000000001</v>
      </c>
      <c r="O48" s="16">
        <v>25.802</v>
      </c>
      <c r="P48" s="16">
        <v>38.722000000000001</v>
      </c>
      <c r="Q48" s="16">
        <v>31.492000000000001</v>
      </c>
      <c r="R48" s="16">
        <v>34.366</v>
      </c>
      <c r="S48" s="16">
        <v>29.053999999999998</v>
      </c>
      <c r="T48" s="16">
        <v>26.509</v>
      </c>
      <c r="U48" s="16">
        <v>21.693000000000001</v>
      </c>
      <c r="V48" s="16">
        <v>22.789000000000001</v>
      </c>
      <c r="W48" s="16">
        <v>13.904</v>
      </c>
      <c r="X48" s="16">
        <v>22.189</v>
      </c>
      <c r="Y48" s="16">
        <v>21.901</v>
      </c>
      <c r="Z48" s="16">
        <v>27.667000000000002</v>
      </c>
      <c r="AA48" s="16">
        <v>28.303999999999998</v>
      </c>
      <c r="AB48" s="16">
        <v>22.477</v>
      </c>
      <c r="AC48" s="16">
        <v>30.683</v>
      </c>
      <c r="AD48" s="16">
        <v>28.463999999999999</v>
      </c>
      <c r="AE48" s="16">
        <v>24.241</v>
      </c>
      <c r="AF48" s="16">
        <v>27.472000000000001</v>
      </c>
      <c r="AG48" s="16">
        <v>15.411</v>
      </c>
      <c r="AH48" s="16">
        <v>21.802</v>
      </c>
      <c r="AI48" s="12">
        <v>27.324999999999999</v>
      </c>
      <c r="AJ48" s="12">
        <v>25.402000000000001</v>
      </c>
      <c r="AK48" s="12">
        <v>18.038</v>
      </c>
      <c r="AL48" s="12">
        <v>26.925000000000001</v>
      </c>
      <c r="AM48" s="12">
        <v>27.692</v>
      </c>
      <c r="ALQ48" s="12" t="e">
        <v>#N/A</v>
      </c>
    </row>
    <row r="49" spans="1:1005" ht="15" x14ac:dyDescent="0.25">
      <c r="A49" s="1">
        <v>44562</v>
      </c>
      <c r="B49" s="15">
        <v>24.31</v>
      </c>
      <c r="C49" s="15">
        <v>24.31</v>
      </c>
      <c r="D49" s="15">
        <v>24.31</v>
      </c>
      <c r="E49" s="11">
        <v>36.536999999999999</v>
      </c>
      <c r="F49" s="16">
        <v>31.263999999999999</v>
      </c>
      <c r="G49" s="16">
        <v>30.556999999999999</v>
      </c>
      <c r="H49" s="16">
        <v>24.314</v>
      </c>
      <c r="I49" s="16">
        <v>19.303000000000001</v>
      </c>
      <c r="J49" s="16">
        <v>19.890999999999998</v>
      </c>
      <c r="K49" s="16">
        <v>21.983000000000001</v>
      </c>
      <c r="L49" s="16">
        <v>21.312999999999999</v>
      </c>
      <c r="M49" s="16">
        <v>19.957999999999998</v>
      </c>
      <c r="N49" s="16">
        <v>28.632999999999999</v>
      </c>
      <c r="O49" s="16">
        <v>22.968</v>
      </c>
      <c r="P49" s="16">
        <v>33.848999999999997</v>
      </c>
      <c r="Q49" s="16">
        <v>27.065999999999999</v>
      </c>
      <c r="R49" s="16">
        <v>30.867999999999999</v>
      </c>
      <c r="S49" s="16">
        <v>25.039000000000001</v>
      </c>
      <c r="T49" s="16">
        <v>25.831</v>
      </c>
      <c r="U49" s="16">
        <v>19.414000000000001</v>
      </c>
      <c r="V49" s="16">
        <v>20.132999999999999</v>
      </c>
      <c r="W49" s="16">
        <v>12.558</v>
      </c>
      <c r="X49" s="16">
        <v>19.681999999999999</v>
      </c>
      <c r="Y49" s="16">
        <v>22.797999999999998</v>
      </c>
      <c r="Z49" s="16">
        <v>23.927</v>
      </c>
      <c r="AA49" s="16">
        <v>25.363</v>
      </c>
      <c r="AB49" s="16">
        <v>19.521999999999998</v>
      </c>
      <c r="AC49" s="16">
        <v>27.64</v>
      </c>
      <c r="AD49" s="16">
        <v>25.047000000000001</v>
      </c>
      <c r="AE49" s="16">
        <v>21.568000000000001</v>
      </c>
      <c r="AF49" s="16">
        <v>24.823</v>
      </c>
      <c r="AG49" s="16">
        <v>13.877000000000001</v>
      </c>
      <c r="AH49" s="16">
        <v>19.181000000000001</v>
      </c>
      <c r="AI49" s="12">
        <v>24.032</v>
      </c>
      <c r="AJ49" s="12">
        <v>23.155000000000001</v>
      </c>
      <c r="AK49" s="12">
        <v>15.673</v>
      </c>
      <c r="AL49" s="12">
        <v>24.026</v>
      </c>
      <c r="AM49" s="12">
        <v>26.818999999999999</v>
      </c>
      <c r="ALQ49" s="12" t="e">
        <v>#N/A</v>
      </c>
    </row>
    <row r="50" spans="1:1005" ht="15" x14ac:dyDescent="0.25">
      <c r="A50" s="1">
        <v>44593</v>
      </c>
      <c r="B50" s="15">
        <v>22.39</v>
      </c>
      <c r="C50" s="15">
        <v>22.39</v>
      </c>
      <c r="D50" s="15">
        <v>22.39</v>
      </c>
      <c r="E50" s="11">
        <v>30.379000000000001</v>
      </c>
      <c r="F50" s="16">
        <v>40.011000000000003</v>
      </c>
      <c r="G50" s="16">
        <v>27.911000000000001</v>
      </c>
      <c r="H50" s="16">
        <v>19.907</v>
      </c>
      <c r="I50" s="16">
        <v>15.891999999999999</v>
      </c>
      <c r="J50" s="16">
        <v>16.861000000000001</v>
      </c>
      <c r="K50" s="16">
        <v>19.001000000000001</v>
      </c>
      <c r="L50" s="16">
        <v>18.289000000000001</v>
      </c>
      <c r="M50" s="16">
        <v>18.396999999999998</v>
      </c>
      <c r="N50" s="16">
        <v>23.332999999999998</v>
      </c>
      <c r="O50" s="16">
        <v>22.837</v>
      </c>
      <c r="P50" s="16">
        <v>30.425000000000001</v>
      </c>
      <c r="Q50" s="16">
        <v>22.100999999999999</v>
      </c>
      <c r="R50" s="16">
        <v>26.536000000000001</v>
      </c>
      <c r="S50" s="16">
        <v>24.155999999999999</v>
      </c>
      <c r="T50" s="16">
        <v>25.754999999999999</v>
      </c>
      <c r="U50" s="16">
        <v>19.126000000000001</v>
      </c>
      <c r="V50" s="16">
        <v>16.498000000000001</v>
      </c>
      <c r="W50" s="16">
        <v>15.54</v>
      </c>
      <c r="X50" s="16">
        <v>16.462</v>
      </c>
      <c r="Y50" s="16">
        <v>19.542999999999999</v>
      </c>
      <c r="Z50" s="16">
        <v>19.283000000000001</v>
      </c>
      <c r="AA50" s="16">
        <v>23.177</v>
      </c>
      <c r="AB50" s="16">
        <v>15.933</v>
      </c>
      <c r="AC50" s="16">
        <v>23.363</v>
      </c>
      <c r="AD50" s="16">
        <v>20.463000000000001</v>
      </c>
      <c r="AE50" s="16">
        <v>17.744</v>
      </c>
      <c r="AF50" s="16">
        <v>20.556999999999999</v>
      </c>
      <c r="AG50" s="16">
        <v>11.532999999999999</v>
      </c>
      <c r="AH50" s="16">
        <v>18.158999999999999</v>
      </c>
      <c r="AI50" s="12">
        <v>22.722000000000001</v>
      </c>
      <c r="AJ50" s="12">
        <v>19.506</v>
      </c>
      <c r="AK50" s="12">
        <v>13.11</v>
      </c>
      <c r="AL50" s="12">
        <v>20.123999999999999</v>
      </c>
      <c r="AM50" s="12">
        <v>20.576000000000001</v>
      </c>
      <c r="ALQ50" s="12" t="e">
        <v>#N/A</v>
      </c>
    </row>
    <row r="51" spans="1:1005" ht="15" x14ac:dyDescent="0.25">
      <c r="A51" s="1">
        <v>44621</v>
      </c>
      <c r="B51" s="15">
        <v>36.020000000000003</v>
      </c>
      <c r="C51" s="15">
        <v>36.020000000000003</v>
      </c>
      <c r="D51" s="15">
        <v>36.020000000000003</v>
      </c>
      <c r="E51" s="11">
        <v>44.34</v>
      </c>
      <c r="F51" s="16">
        <v>71.236999999999995</v>
      </c>
      <c r="G51" s="16">
        <v>32.689</v>
      </c>
      <c r="H51" s="16">
        <v>28.786000000000001</v>
      </c>
      <c r="I51" s="16">
        <v>42.368000000000002</v>
      </c>
      <c r="J51" s="16">
        <v>26.728000000000002</v>
      </c>
      <c r="K51" s="16">
        <v>27.477</v>
      </c>
      <c r="L51" s="16">
        <v>28.728999999999999</v>
      </c>
      <c r="M51" s="16">
        <v>32.616</v>
      </c>
      <c r="N51" s="16">
        <v>41.146999999999998</v>
      </c>
      <c r="O51" s="16">
        <v>49.463000000000001</v>
      </c>
      <c r="P51" s="16">
        <v>40.512999999999998</v>
      </c>
      <c r="Q51" s="16">
        <v>39.212000000000003</v>
      </c>
      <c r="R51" s="16">
        <v>39.621000000000002</v>
      </c>
      <c r="S51" s="16">
        <v>32.807000000000002</v>
      </c>
      <c r="T51" s="16">
        <v>29.388000000000002</v>
      </c>
      <c r="U51" s="16">
        <v>29.445</v>
      </c>
      <c r="V51" s="16">
        <v>20.103999999999999</v>
      </c>
      <c r="W51" s="16">
        <v>24.832999999999998</v>
      </c>
      <c r="X51" s="16">
        <v>45.197000000000003</v>
      </c>
      <c r="Y51" s="16">
        <v>22.577000000000002</v>
      </c>
      <c r="Z51" s="16">
        <v>26.558</v>
      </c>
      <c r="AA51" s="16">
        <v>55.709000000000003</v>
      </c>
      <c r="AB51" s="16">
        <v>16.484000000000002</v>
      </c>
      <c r="AC51" s="16">
        <v>42.981999999999999</v>
      </c>
      <c r="AD51" s="16">
        <v>23.95</v>
      </c>
      <c r="AE51" s="16">
        <v>31.04</v>
      </c>
      <c r="AF51" s="16">
        <v>38.877000000000002</v>
      </c>
      <c r="AG51" s="16">
        <v>18.375</v>
      </c>
      <c r="AH51" s="16">
        <v>20.033000000000001</v>
      </c>
      <c r="AI51" s="12">
        <v>39.911999999999999</v>
      </c>
      <c r="AJ51" s="12">
        <v>21.236999999999998</v>
      </c>
      <c r="AK51" s="12">
        <v>23.143000000000001</v>
      </c>
      <c r="AL51" s="12">
        <v>31.722999999999999</v>
      </c>
      <c r="AM51" s="12">
        <v>20.971</v>
      </c>
      <c r="ALQ51" s="12" t="e">
        <v>#N/A</v>
      </c>
    </row>
    <row r="52" spans="1:1005" ht="15" x14ac:dyDescent="0.25">
      <c r="A52" s="1">
        <v>44652</v>
      </c>
      <c r="B52" s="15">
        <v>77.08</v>
      </c>
      <c r="C52" s="15">
        <v>77.08</v>
      </c>
      <c r="D52" s="15">
        <v>77.08</v>
      </c>
      <c r="E52" s="11">
        <v>97.207999999999998</v>
      </c>
      <c r="F52" s="16">
        <v>122.273</v>
      </c>
      <c r="G52" s="16">
        <v>84.234999999999999</v>
      </c>
      <c r="H52" s="16">
        <v>65.494</v>
      </c>
      <c r="I52" s="16">
        <v>103.76300000000001</v>
      </c>
      <c r="J52" s="16">
        <v>57.521999999999998</v>
      </c>
      <c r="K52" s="16">
        <v>51.688000000000002</v>
      </c>
      <c r="L52" s="16">
        <v>74.14</v>
      </c>
      <c r="M52" s="16">
        <v>93.209000000000003</v>
      </c>
      <c r="N52" s="16">
        <v>78.350999999999999</v>
      </c>
      <c r="O52" s="16">
        <v>60.936999999999998</v>
      </c>
      <c r="P52" s="16">
        <v>89.68</v>
      </c>
      <c r="Q52" s="16">
        <v>79.147999999999996</v>
      </c>
      <c r="R52" s="16">
        <v>57.686</v>
      </c>
      <c r="S52" s="16">
        <v>42.899000000000001</v>
      </c>
      <c r="T52" s="16">
        <v>74.572000000000003</v>
      </c>
      <c r="U52" s="16">
        <v>56.904000000000003</v>
      </c>
      <c r="V52" s="16">
        <v>51.045000000000002</v>
      </c>
      <c r="W52" s="16">
        <v>49.223999999999997</v>
      </c>
      <c r="X52" s="16">
        <v>90.691000000000003</v>
      </c>
      <c r="Y52" s="16">
        <v>57.51</v>
      </c>
      <c r="Z52" s="16">
        <v>81.222999999999999</v>
      </c>
      <c r="AA52" s="16">
        <v>77.289000000000001</v>
      </c>
      <c r="AB52" s="16">
        <v>52.082000000000001</v>
      </c>
      <c r="AC52" s="16">
        <v>68.111999999999995</v>
      </c>
      <c r="AD52" s="16">
        <v>55.786000000000001</v>
      </c>
      <c r="AE52" s="16">
        <v>68.069000000000003</v>
      </c>
      <c r="AF52" s="16">
        <v>80.616</v>
      </c>
      <c r="AG52" s="16">
        <v>40.360999999999997</v>
      </c>
      <c r="AH52" s="16">
        <v>49.354999999999997</v>
      </c>
      <c r="AI52" s="12">
        <v>74.631</v>
      </c>
      <c r="AJ52" s="12">
        <v>49.104999999999997</v>
      </c>
      <c r="AK52" s="12">
        <v>40.603000000000002</v>
      </c>
      <c r="AL52" s="12">
        <v>38.317999999999998</v>
      </c>
      <c r="AM52" s="12">
        <v>44.734999999999999</v>
      </c>
      <c r="ALQ52" s="12" t="e">
        <v>#N/A</v>
      </c>
    </row>
    <row r="53" spans="1:1005" ht="15" x14ac:dyDescent="0.25">
      <c r="A53" s="1">
        <v>44682</v>
      </c>
      <c r="B53" s="15">
        <v>221.07</v>
      </c>
      <c r="C53" s="15">
        <v>221.07</v>
      </c>
      <c r="D53" s="15">
        <v>221.07</v>
      </c>
      <c r="E53" s="11">
        <v>380.31900000000002</v>
      </c>
      <c r="F53" s="16">
        <v>326.26900000000001</v>
      </c>
      <c r="G53" s="16">
        <v>292.899</v>
      </c>
      <c r="H53" s="16">
        <v>146.35</v>
      </c>
      <c r="I53" s="16">
        <v>181.488</v>
      </c>
      <c r="J53" s="16">
        <v>114.008</v>
      </c>
      <c r="K53" s="16">
        <v>158.65299999999999</v>
      </c>
      <c r="L53" s="16">
        <v>200.47399999999999</v>
      </c>
      <c r="M53" s="16">
        <v>273.66399999999999</v>
      </c>
      <c r="N53" s="16">
        <v>214.36500000000001</v>
      </c>
      <c r="O53" s="16">
        <v>188.00700000000001</v>
      </c>
      <c r="P53" s="16">
        <v>352.34899999999999</v>
      </c>
      <c r="Q53" s="16">
        <v>311.53199999999998</v>
      </c>
      <c r="R53" s="16">
        <v>190.13399999999999</v>
      </c>
      <c r="S53" s="16">
        <v>190.15700000000001</v>
      </c>
      <c r="T53" s="16">
        <v>223.77600000000001</v>
      </c>
      <c r="U53" s="16">
        <v>238.28399999999999</v>
      </c>
      <c r="V53" s="16">
        <v>72.718999999999994</v>
      </c>
      <c r="W53" s="16">
        <v>147.18</v>
      </c>
      <c r="X53" s="16">
        <v>210.602</v>
      </c>
      <c r="Y53" s="16">
        <v>243.58600000000001</v>
      </c>
      <c r="Z53" s="16">
        <v>205.84100000000001</v>
      </c>
      <c r="AA53" s="16">
        <v>214.53899999999999</v>
      </c>
      <c r="AB53" s="16">
        <v>247.761</v>
      </c>
      <c r="AC53" s="16">
        <v>273.28699999999998</v>
      </c>
      <c r="AD53" s="16">
        <v>108.851</v>
      </c>
      <c r="AE53" s="16">
        <v>142.221</v>
      </c>
      <c r="AF53" s="16">
        <v>120.01300000000001</v>
      </c>
      <c r="AG53" s="16">
        <v>104.004</v>
      </c>
      <c r="AH53" s="16">
        <v>222.38300000000001</v>
      </c>
      <c r="AI53" s="12">
        <v>180.886</v>
      </c>
      <c r="AJ53" s="12">
        <v>108.693</v>
      </c>
      <c r="AK53" s="12">
        <v>145.649</v>
      </c>
      <c r="AL53" s="12">
        <v>133.93</v>
      </c>
      <c r="AM53" s="12">
        <v>446.577</v>
      </c>
      <c r="ALQ53" s="12" t="e">
        <v>#N/A</v>
      </c>
    </row>
    <row r="54" spans="1:1005" ht="15" x14ac:dyDescent="0.25">
      <c r="A54" s="1">
        <v>44713</v>
      </c>
      <c r="B54" s="15">
        <v>261.05</v>
      </c>
      <c r="C54" s="15">
        <v>261.05</v>
      </c>
      <c r="D54" s="15">
        <v>261.05</v>
      </c>
      <c r="E54" s="11">
        <v>397.62599999999998</v>
      </c>
      <c r="F54" s="16">
        <v>402.66199999999998</v>
      </c>
      <c r="G54" s="16">
        <v>277.42200000000003</v>
      </c>
      <c r="H54" s="16">
        <v>174.048</v>
      </c>
      <c r="I54" s="16">
        <v>150.345</v>
      </c>
      <c r="J54" s="16">
        <v>174.25700000000001</v>
      </c>
      <c r="K54" s="16">
        <v>275.66399999999999</v>
      </c>
      <c r="L54" s="16">
        <v>168.61099999999999</v>
      </c>
      <c r="M54" s="16">
        <v>413.517</v>
      </c>
      <c r="N54" s="16">
        <v>223.88200000000001</v>
      </c>
      <c r="O54" s="16">
        <v>543.78</v>
      </c>
      <c r="P54" s="16">
        <v>312.661</v>
      </c>
      <c r="Q54" s="16">
        <v>512.30200000000002</v>
      </c>
      <c r="R54" s="16">
        <v>198.45</v>
      </c>
      <c r="S54" s="16">
        <v>338.05</v>
      </c>
      <c r="T54" s="16">
        <v>155.46899999999999</v>
      </c>
      <c r="U54" s="16">
        <v>196.577</v>
      </c>
      <c r="V54" s="16">
        <v>54.222000000000001</v>
      </c>
      <c r="W54" s="16">
        <v>221.71100000000001</v>
      </c>
      <c r="X54" s="16">
        <v>139.584</v>
      </c>
      <c r="Y54" s="16">
        <v>282.86200000000002</v>
      </c>
      <c r="Z54" s="16">
        <v>197.20599999999999</v>
      </c>
      <c r="AA54" s="16">
        <v>173.636</v>
      </c>
      <c r="AB54" s="16">
        <v>481.00099999999998</v>
      </c>
      <c r="AC54" s="16">
        <v>275.91500000000002</v>
      </c>
      <c r="AD54" s="16">
        <v>249.92599999999999</v>
      </c>
      <c r="AE54" s="16">
        <v>426.09100000000001</v>
      </c>
      <c r="AF54" s="16">
        <v>47.79</v>
      </c>
      <c r="AG54" s="16">
        <v>145.01900000000001</v>
      </c>
      <c r="AH54" s="16">
        <v>332.52</v>
      </c>
      <c r="AI54" s="12">
        <v>321.99099999999999</v>
      </c>
      <c r="AJ54" s="12">
        <v>111.015</v>
      </c>
      <c r="AK54" s="12">
        <v>291.30399999999997</v>
      </c>
      <c r="AL54" s="12">
        <v>366.298</v>
      </c>
      <c r="AM54" s="12">
        <v>674.40200000000004</v>
      </c>
      <c r="ALQ54" s="12" t="e">
        <v>#N/A</v>
      </c>
    </row>
    <row r="55" spans="1:1005" ht="15" x14ac:dyDescent="0.25">
      <c r="A55" s="1">
        <v>44743</v>
      </c>
      <c r="B55" s="15">
        <v>116.85</v>
      </c>
      <c r="C55" s="15">
        <v>116.85</v>
      </c>
      <c r="D55" s="15">
        <v>116.85</v>
      </c>
      <c r="E55" s="11">
        <v>128.45400000000001</v>
      </c>
      <c r="F55" s="16">
        <v>169.41</v>
      </c>
      <c r="G55" s="16">
        <v>96.480999999999995</v>
      </c>
      <c r="H55" s="16">
        <v>68.438999999999993</v>
      </c>
      <c r="I55" s="16">
        <v>64.936000000000007</v>
      </c>
      <c r="J55" s="16">
        <v>72.320999999999998</v>
      </c>
      <c r="K55" s="16">
        <v>132.636</v>
      </c>
      <c r="L55" s="16">
        <v>66.376999999999995</v>
      </c>
      <c r="M55" s="16">
        <v>197.89599999999999</v>
      </c>
      <c r="N55" s="16">
        <v>72.022000000000006</v>
      </c>
      <c r="O55" s="16">
        <v>502.11399999999998</v>
      </c>
      <c r="P55" s="16">
        <v>122.06100000000001</v>
      </c>
      <c r="Q55" s="16">
        <v>189.173</v>
      </c>
      <c r="R55" s="16">
        <v>99.156999999999996</v>
      </c>
      <c r="S55" s="16">
        <v>215.37700000000001</v>
      </c>
      <c r="T55" s="16">
        <v>49.607999999999997</v>
      </c>
      <c r="U55" s="16">
        <v>58.125999999999998</v>
      </c>
      <c r="V55" s="16">
        <v>21.756</v>
      </c>
      <c r="W55" s="16">
        <v>64.927999999999997</v>
      </c>
      <c r="X55" s="16">
        <v>52.518999999999998</v>
      </c>
      <c r="Y55" s="16">
        <v>116.28100000000001</v>
      </c>
      <c r="Z55" s="16">
        <v>75.444999999999993</v>
      </c>
      <c r="AA55" s="16">
        <v>64.081999999999994</v>
      </c>
      <c r="AB55" s="16">
        <v>210.90899999999999</v>
      </c>
      <c r="AC55" s="16">
        <v>145.33000000000001</v>
      </c>
      <c r="AD55" s="16">
        <v>76.718000000000004</v>
      </c>
      <c r="AE55" s="16">
        <v>217.327</v>
      </c>
      <c r="AF55" s="16">
        <v>24.501999999999999</v>
      </c>
      <c r="AG55" s="16">
        <v>51.567999999999998</v>
      </c>
      <c r="AH55" s="16">
        <v>106.24</v>
      </c>
      <c r="AI55" s="12">
        <v>100.23099999999999</v>
      </c>
      <c r="AJ55" s="12">
        <v>43.23</v>
      </c>
      <c r="AK55" s="12">
        <v>172.27</v>
      </c>
      <c r="AL55" s="12">
        <v>216.43600000000001</v>
      </c>
      <c r="AM55" s="12">
        <v>319.86500000000001</v>
      </c>
      <c r="ALQ55" s="12" t="e">
        <v>#N/A</v>
      </c>
    </row>
    <row r="56" spans="1:1005" ht="15" x14ac:dyDescent="0.25">
      <c r="A56" s="1">
        <v>44774</v>
      </c>
      <c r="B56" s="15">
        <v>63.46</v>
      </c>
      <c r="C56" s="15">
        <v>63.46</v>
      </c>
      <c r="D56" s="15">
        <v>63.46</v>
      </c>
      <c r="E56" s="11">
        <v>58.966000000000001</v>
      </c>
      <c r="F56" s="16">
        <v>64.790000000000006</v>
      </c>
      <c r="G56" s="16">
        <v>53.314</v>
      </c>
      <c r="H56" s="16">
        <v>40.764000000000003</v>
      </c>
      <c r="I56" s="16">
        <v>48.587000000000003</v>
      </c>
      <c r="J56" s="16">
        <v>37.615000000000002</v>
      </c>
      <c r="K56" s="16">
        <v>56.008000000000003</v>
      </c>
      <c r="L56" s="16">
        <v>51.298000000000002</v>
      </c>
      <c r="M56" s="16">
        <v>66.608999999999995</v>
      </c>
      <c r="N56" s="16">
        <v>41.222999999999999</v>
      </c>
      <c r="O56" s="16">
        <v>136.06899999999999</v>
      </c>
      <c r="P56" s="16">
        <v>51.85</v>
      </c>
      <c r="Q56" s="16">
        <v>79.906000000000006</v>
      </c>
      <c r="R56" s="16">
        <v>46.936</v>
      </c>
      <c r="S56" s="16">
        <v>82.83</v>
      </c>
      <c r="T56" s="16">
        <v>40.292000000000002</v>
      </c>
      <c r="U56" s="16">
        <v>44.398000000000003</v>
      </c>
      <c r="V56" s="16">
        <v>17.332000000000001</v>
      </c>
      <c r="W56" s="16">
        <v>37.551000000000002</v>
      </c>
      <c r="X56" s="16">
        <v>33.003</v>
      </c>
      <c r="Y56" s="16">
        <v>54.009</v>
      </c>
      <c r="Z56" s="16">
        <v>51.478999999999999</v>
      </c>
      <c r="AA56" s="16">
        <v>44.201999999999998</v>
      </c>
      <c r="AB56" s="16">
        <v>74.231999999999999</v>
      </c>
      <c r="AC56" s="16">
        <v>54.29</v>
      </c>
      <c r="AD56" s="16">
        <v>44.695999999999998</v>
      </c>
      <c r="AE56" s="16">
        <v>65.665999999999997</v>
      </c>
      <c r="AF56" s="16">
        <v>23.466000000000001</v>
      </c>
      <c r="AG56" s="16">
        <v>35.889000000000003</v>
      </c>
      <c r="AH56" s="16">
        <v>51.841999999999999</v>
      </c>
      <c r="AI56" s="12">
        <v>42.253</v>
      </c>
      <c r="AJ56" s="12">
        <v>28.009</v>
      </c>
      <c r="AK56" s="12">
        <v>87.905000000000001</v>
      </c>
      <c r="AL56" s="12">
        <v>82.441999999999993</v>
      </c>
      <c r="AM56" s="12">
        <v>119.96599999999999</v>
      </c>
      <c r="ALQ56" s="12" t="e">
        <v>#N/A</v>
      </c>
    </row>
    <row r="57" spans="1:1005" ht="15" x14ac:dyDescent="0.25">
      <c r="A57" s="1">
        <v>44805</v>
      </c>
      <c r="B57" s="15">
        <v>38.04</v>
      </c>
      <c r="C57" s="15">
        <v>38.04</v>
      </c>
      <c r="D57" s="15">
        <v>38.04</v>
      </c>
      <c r="E57" s="11">
        <v>56.517000000000003</v>
      </c>
      <c r="F57" s="16">
        <v>62.32</v>
      </c>
      <c r="G57" s="16">
        <v>41.567999999999998</v>
      </c>
      <c r="H57" s="16">
        <v>39.253</v>
      </c>
      <c r="I57" s="16">
        <v>32.834000000000003</v>
      </c>
      <c r="J57" s="16">
        <v>31.039000000000001</v>
      </c>
      <c r="K57" s="16">
        <v>34.759</v>
      </c>
      <c r="L57" s="16">
        <v>41.426000000000002</v>
      </c>
      <c r="M57" s="16">
        <v>55.783000000000001</v>
      </c>
      <c r="N57" s="16">
        <v>36.731999999999999</v>
      </c>
      <c r="O57" s="16">
        <v>63.750999999999998</v>
      </c>
      <c r="P57" s="16">
        <v>40.383000000000003</v>
      </c>
      <c r="Q57" s="16">
        <v>56.399000000000001</v>
      </c>
      <c r="R57" s="16">
        <v>32.744</v>
      </c>
      <c r="S57" s="16">
        <v>45.155999999999999</v>
      </c>
      <c r="T57" s="16">
        <v>32.851999999999997</v>
      </c>
      <c r="U57" s="16">
        <v>30.343</v>
      </c>
      <c r="V57" s="16">
        <v>19.125</v>
      </c>
      <c r="W57" s="16">
        <v>52.847999999999999</v>
      </c>
      <c r="X57" s="16">
        <v>32.762</v>
      </c>
      <c r="Y57" s="16">
        <v>35.587000000000003</v>
      </c>
      <c r="Z57" s="16">
        <v>38.113999999999997</v>
      </c>
      <c r="AA57" s="16">
        <v>40.854999999999997</v>
      </c>
      <c r="AB57" s="16">
        <v>44.587000000000003</v>
      </c>
      <c r="AC57" s="16">
        <v>37.767000000000003</v>
      </c>
      <c r="AD57" s="16">
        <v>29.15</v>
      </c>
      <c r="AE57" s="16">
        <v>38.988999999999997</v>
      </c>
      <c r="AF57" s="16">
        <v>21.302</v>
      </c>
      <c r="AG57" s="16">
        <v>52.981999999999999</v>
      </c>
      <c r="AH57" s="16">
        <v>45.917000000000002</v>
      </c>
      <c r="AI57" s="12">
        <v>34.148000000000003</v>
      </c>
      <c r="AJ57" s="12">
        <v>24.042000000000002</v>
      </c>
      <c r="AK57" s="12">
        <v>71.838999999999999</v>
      </c>
      <c r="AL57" s="12">
        <v>41.063000000000002</v>
      </c>
      <c r="AM57" s="12">
        <v>67.736000000000004</v>
      </c>
      <c r="ALQ57" s="12" t="e">
        <v>#N/A</v>
      </c>
    </row>
    <row r="58" spans="1:1005" ht="15" x14ac:dyDescent="0.25">
      <c r="A58" s="1">
        <v>44835</v>
      </c>
      <c r="B58" s="15">
        <v>32.44</v>
      </c>
      <c r="C58" s="15">
        <v>42.75</v>
      </c>
      <c r="D58" s="15">
        <v>38.25</v>
      </c>
      <c r="E58" s="11">
        <v>86.099000000000004</v>
      </c>
      <c r="F58" s="16">
        <v>68.414000000000001</v>
      </c>
      <c r="G58" s="16">
        <v>32.756999999999998</v>
      </c>
      <c r="H58" s="16">
        <v>30.228000000000002</v>
      </c>
      <c r="I58" s="16">
        <v>30.672999999999998</v>
      </c>
      <c r="J58" s="16">
        <v>46.88</v>
      </c>
      <c r="K58" s="16">
        <v>29.164000000000001</v>
      </c>
      <c r="L58" s="16">
        <v>28.309000000000001</v>
      </c>
      <c r="M58" s="16">
        <v>47.552</v>
      </c>
      <c r="N58" s="16">
        <v>32.94</v>
      </c>
      <c r="O58" s="16">
        <v>56.774999999999999</v>
      </c>
      <c r="P58" s="16">
        <v>45.112000000000002</v>
      </c>
      <c r="Q58" s="16">
        <v>58.189</v>
      </c>
      <c r="R58" s="16">
        <v>37.929000000000002</v>
      </c>
      <c r="S58" s="16">
        <v>36.314</v>
      </c>
      <c r="T58" s="16">
        <v>27.864000000000001</v>
      </c>
      <c r="U58" s="16">
        <v>26.847000000000001</v>
      </c>
      <c r="V58" s="16">
        <v>26.440999999999999</v>
      </c>
      <c r="W58" s="16">
        <v>34.091000000000001</v>
      </c>
      <c r="X58" s="16">
        <v>30.632000000000001</v>
      </c>
      <c r="Y58" s="16">
        <v>48.171999999999997</v>
      </c>
      <c r="Z58" s="16">
        <v>58.546999999999997</v>
      </c>
      <c r="AA58" s="16">
        <v>37.686</v>
      </c>
      <c r="AB58" s="16">
        <v>38.832000000000001</v>
      </c>
      <c r="AC58" s="16">
        <v>37.026000000000003</v>
      </c>
      <c r="AD58" s="16">
        <v>29.114999999999998</v>
      </c>
      <c r="AE58" s="16">
        <v>37.194000000000003</v>
      </c>
      <c r="AF58" s="16">
        <v>19.719000000000001</v>
      </c>
      <c r="AG58" s="16">
        <v>47.576999999999998</v>
      </c>
      <c r="AH58" s="16">
        <v>56.848999999999997</v>
      </c>
      <c r="AI58" s="12">
        <v>28.875</v>
      </c>
      <c r="AJ58" s="12">
        <v>24.027000000000001</v>
      </c>
      <c r="AK58" s="12">
        <v>44.960999999999999</v>
      </c>
      <c r="AL58" s="12">
        <v>34.048999999999999</v>
      </c>
      <c r="AM58" s="12">
        <v>57.271999999999998</v>
      </c>
      <c r="ALQ58" s="12" t="e">
        <v>#N/A</v>
      </c>
    </row>
    <row r="59" spans="1:1005" ht="15" x14ac:dyDescent="0.25">
      <c r="A59" s="1">
        <v>44866</v>
      </c>
      <c r="B59" s="15">
        <v>29.78</v>
      </c>
      <c r="C59" s="15">
        <v>32.130000000000003</v>
      </c>
      <c r="D59" s="15">
        <v>31.12</v>
      </c>
      <c r="E59" s="11">
        <v>50.219000000000001</v>
      </c>
      <c r="F59" s="16">
        <v>47.155999999999999</v>
      </c>
      <c r="G59" s="16">
        <v>30.684000000000001</v>
      </c>
      <c r="H59" s="16">
        <v>23.62</v>
      </c>
      <c r="I59" s="16">
        <v>24.731000000000002</v>
      </c>
      <c r="J59" s="16">
        <v>39.231000000000002</v>
      </c>
      <c r="K59" s="16">
        <v>26.745999999999999</v>
      </c>
      <c r="L59" s="16">
        <v>23.818000000000001</v>
      </c>
      <c r="M59" s="16">
        <v>36.838999999999999</v>
      </c>
      <c r="N59" s="16">
        <v>29.99</v>
      </c>
      <c r="O59" s="16">
        <v>43.119</v>
      </c>
      <c r="P59" s="16">
        <v>35.427</v>
      </c>
      <c r="Q59" s="16">
        <v>41.225999999999999</v>
      </c>
      <c r="R59" s="16">
        <v>31.108000000000001</v>
      </c>
      <c r="S59" s="16">
        <v>28.920999999999999</v>
      </c>
      <c r="T59" s="16">
        <v>24.294</v>
      </c>
      <c r="U59" s="16">
        <v>26.565000000000001</v>
      </c>
      <c r="V59" s="16">
        <v>16.434000000000001</v>
      </c>
      <c r="W59" s="16">
        <v>24.087</v>
      </c>
      <c r="X59" s="16">
        <v>25.91</v>
      </c>
      <c r="Y59" s="16">
        <v>36.404000000000003</v>
      </c>
      <c r="Z59" s="16">
        <v>39.338000000000001</v>
      </c>
      <c r="AA59" s="16">
        <v>28.574000000000002</v>
      </c>
      <c r="AB59" s="16">
        <v>33.448</v>
      </c>
      <c r="AC59" s="16">
        <v>33.814999999999998</v>
      </c>
      <c r="AD59" s="16">
        <v>28.59</v>
      </c>
      <c r="AE59" s="16">
        <v>30.826000000000001</v>
      </c>
      <c r="AF59" s="16">
        <v>16.643000000000001</v>
      </c>
      <c r="AG59" s="16">
        <v>27.581</v>
      </c>
      <c r="AH59" s="16">
        <v>35.122</v>
      </c>
      <c r="AI59" s="12">
        <v>26.995000000000001</v>
      </c>
      <c r="AJ59" s="12">
        <v>22.114999999999998</v>
      </c>
      <c r="AK59" s="12">
        <v>30.826000000000001</v>
      </c>
      <c r="AL59" s="12">
        <v>29.033999999999999</v>
      </c>
      <c r="AM59" s="12">
        <v>46.241999999999997</v>
      </c>
      <c r="ALQ59" s="12" t="e">
        <v>#N/A</v>
      </c>
    </row>
    <row r="60" spans="1:1005" ht="15" x14ac:dyDescent="0.25">
      <c r="A60" s="1">
        <v>44896</v>
      </c>
      <c r="B60" s="15">
        <v>25.64</v>
      </c>
      <c r="C60" s="15">
        <v>25.64</v>
      </c>
      <c r="D60" s="15">
        <v>25.64</v>
      </c>
      <c r="E60" s="11">
        <v>36.209000000000003</v>
      </c>
      <c r="F60" s="16">
        <v>36.232999999999997</v>
      </c>
      <c r="G60" s="16">
        <v>27.667000000000002</v>
      </c>
      <c r="H60" s="16">
        <v>21.626000000000001</v>
      </c>
      <c r="I60" s="16">
        <v>22.341999999999999</v>
      </c>
      <c r="J60" s="16">
        <v>27.864000000000001</v>
      </c>
      <c r="K60" s="16">
        <v>24.408000000000001</v>
      </c>
      <c r="L60" s="16">
        <v>21.974</v>
      </c>
      <c r="M60" s="16">
        <v>31.952000000000002</v>
      </c>
      <c r="N60" s="16">
        <v>25.861999999999998</v>
      </c>
      <c r="O60" s="16">
        <v>38.956000000000003</v>
      </c>
      <c r="P60" s="16">
        <v>31.632999999999999</v>
      </c>
      <c r="Q60" s="16">
        <v>34.389000000000003</v>
      </c>
      <c r="R60" s="16">
        <v>29.177</v>
      </c>
      <c r="S60" s="16">
        <v>26.693999999999999</v>
      </c>
      <c r="T60" s="16">
        <v>21.885000000000002</v>
      </c>
      <c r="U60" s="16">
        <v>22.849</v>
      </c>
      <c r="V60" s="16">
        <v>13.936999999999999</v>
      </c>
      <c r="W60" s="16">
        <v>22.332000000000001</v>
      </c>
      <c r="X60" s="16">
        <v>21.925999999999998</v>
      </c>
      <c r="Y60" s="16">
        <v>27.609000000000002</v>
      </c>
      <c r="Z60" s="16">
        <v>28.343</v>
      </c>
      <c r="AA60" s="16">
        <v>22.664000000000001</v>
      </c>
      <c r="AB60" s="16">
        <v>30.742000000000001</v>
      </c>
      <c r="AC60" s="16">
        <v>28.486000000000001</v>
      </c>
      <c r="AD60" s="16">
        <v>24.254999999999999</v>
      </c>
      <c r="AE60" s="16">
        <v>27.757000000000001</v>
      </c>
      <c r="AF60" s="16">
        <v>15.518000000000001</v>
      </c>
      <c r="AG60" s="16">
        <v>21.81</v>
      </c>
      <c r="AH60" s="16">
        <v>27.443999999999999</v>
      </c>
      <c r="AI60" s="12">
        <v>25.393000000000001</v>
      </c>
      <c r="AJ60" s="12">
        <v>18.006</v>
      </c>
      <c r="AK60" s="12">
        <v>27.023</v>
      </c>
      <c r="AL60" s="12">
        <v>27.667000000000002</v>
      </c>
      <c r="AM60" s="12">
        <v>40.703000000000003</v>
      </c>
      <c r="ALQ60" s="12" t="e">
        <v>#N/A</v>
      </c>
    </row>
    <row r="61" spans="1:1005" ht="15" x14ac:dyDescent="0.25">
      <c r="A61" s="1">
        <v>44927</v>
      </c>
      <c r="B61" s="15">
        <v>24.31</v>
      </c>
      <c r="C61" s="15">
        <v>24.31</v>
      </c>
      <c r="D61" s="15">
        <v>24.31</v>
      </c>
      <c r="E61" s="11">
        <v>31.300999999999998</v>
      </c>
      <c r="F61" s="16">
        <v>30.564</v>
      </c>
      <c r="G61" s="16">
        <v>24.591999999999999</v>
      </c>
      <c r="H61" s="16">
        <v>19.399000000000001</v>
      </c>
      <c r="I61" s="16">
        <v>20.029</v>
      </c>
      <c r="J61" s="16">
        <v>22.103000000000002</v>
      </c>
      <c r="K61" s="16">
        <v>21.384</v>
      </c>
      <c r="L61" s="16">
        <v>20.015000000000001</v>
      </c>
      <c r="M61" s="16">
        <v>28.591999999999999</v>
      </c>
      <c r="N61" s="16">
        <v>23.024000000000001</v>
      </c>
      <c r="O61" s="16">
        <v>33.954999999999998</v>
      </c>
      <c r="P61" s="16">
        <v>27.193999999999999</v>
      </c>
      <c r="Q61" s="16">
        <v>30.888999999999999</v>
      </c>
      <c r="R61" s="16">
        <v>25.149000000000001</v>
      </c>
      <c r="S61" s="16">
        <v>25.86</v>
      </c>
      <c r="T61" s="16">
        <v>19.591999999999999</v>
      </c>
      <c r="U61" s="16">
        <v>20.187999999999999</v>
      </c>
      <c r="V61" s="16">
        <v>12.587999999999999</v>
      </c>
      <c r="W61" s="16">
        <v>19.808</v>
      </c>
      <c r="X61" s="16">
        <v>22.82</v>
      </c>
      <c r="Y61" s="16">
        <v>23.873000000000001</v>
      </c>
      <c r="Z61" s="16">
        <v>25.402000000000001</v>
      </c>
      <c r="AA61" s="16">
        <v>19.635000000000002</v>
      </c>
      <c r="AB61" s="16">
        <v>27.695</v>
      </c>
      <c r="AC61" s="16">
        <v>25.068000000000001</v>
      </c>
      <c r="AD61" s="16">
        <v>21.579000000000001</v>
      </c>
      <c r="AE61" s="16">
        <v>25.099</v>
      </c>
      <c r="AF61" s="16">
        <v>13.976000000000001</v>
      </c>
      <c r="AG61" s="16">
        <v>19.187000000000001</v>
      </c>
      <c r="AH61" s="16">
        <v>24.141999999999999</v>
      </c>
      <c r="AI61" s="12">
        <v>23.300999999999998</v>
      </c>
      <c r="AJ61" s="12">
        <v>15.643000000000001</v>
      </c>
      <c r="AK61" s="12">
        <v>24.123999999999999</v>
      </c>
      <c r="AL61" s="12">
        <v>26.792000000000002</v>
      </c>
      <c r="AM61" s="12">
        <v>36.450000000000003</v>
      </c>
      <c r="ALQ61" s="12" t="e">
        <v>#N/A</v>
      </c>
    </row>
    <row r="62" spans="1:1005" ht="15" x14ac:dyDescent="0.25">
      <c r="A62" s="1">
        <v>44958</v>
      </c>
      <c r="B62" s="15">
        <v>22.39</v>
      </c>
      <c r="C62" s="15">
        <v>22.39</v>
      </c>
      <c r="D62" s="15">
        <v>22.39</v>
      </c>
      <c r="E62" s="11">
        <v>40.045999999999999</v>
      </c>
      <c r="F62" s="16">
        <v>27.914000000000001</v>
      </c>
      <c r="G62" s="16">
        <v>20.108000000000001</v>
      </c>
      <c r="H62" s="16">
        <v>15.973000000000001</v>
      </c>
      <c r="I62" s="16">
        <v>16.966999999999999</v>
      </c>
      <c r="J62" s="16">
        <v>19.099</v>
      </c>
      <c r="K62" s="16">
        <v>18.265999999999998</v>
      </c>
      <c r="L62" s="16">
        <v>18.445</v>
      </c>
      <c r="M62" s="16">
        <v>23.298999999999999</v>
      </c>
      <c r="N62" s="16">
        <v>22.885000000000002</v>
      </c>
      <c r="O62" s="16">
        <v>30.225999999999999</v>
      </c>
      <c r="P62" s="16">
        <v>22.209</v>
      </c>
      <c r="Q62" s="16">
        <v>26.553999999999998</v>
      </c>
      <c r="R62" s="16">
        <v>24.253</v>
      </c>
      <c r="S62" s="16">
        <v>25.818000000000001</v>
      </c>
      <c r="T62" s="16">
        <v>19.28</v>
      </c>
      <c r="U62" s="16">
        <v>16.545000000000002</v>
      </c>
      <c r="V62" s="16">
        <v>15.566000000000001</v>
      </c>
      <c r="W62" s="16">
        <v>16.416</v>
      </c>
      <c r="X62" s="16">
        <v>19.564</v>
      </c>
      <c r="Y62" s="16">
        <v>19.241</v>
      </c>
      <c r="Z62" s="16">
        <v>23.212</v>
      </c>
      <c r="AA62" s="16">
        <v>16.026</v>
      </c>
      <c r="AB62" s="16">
        <v>23.41</v>
      </c>
      <c r="AC62" s="16">
        <v>20.478999999999999</v>
      </c>
      <c r="AD62" s="16">
        <v>17.756</v>
      </c>
      <c r="AE62" s="16">
        <v>20.713000000000001</v>
      </c>
      <c r="AF62" s="16">
        <v>11.616</v>
      </c>
      <c r="AG62" s="16">
        <v>18.163</v>
      </c>
      <c r="AH62" s="16">
        <v>22.818000000000001</v>
      </c>
      <c r="AI62" s="12">
        <v>19.376999999999999</v>
      </c>
      <c r="AJ62" s="12">
        <v>13.085000000000001</v>
      </c>
      <c r="AK62" s="12">
        <v>20.193000000000001</v>
      </c>
      <c r="AL62" s="12">
        <v>20.559000000000001</v>
      </c>
      <c r="AM62" s="12">
        <v>30.305</v>
      </c>
      <c r="ALQ62" s="12" t="e">
        <v>#N/A</v>
      </c>
    </row>
    <row r="63" spans="1:1005" ht="15" x14ac:dyDescent="0.25">
      <c r="A63" s="1">
        <v>44986</v>
      </c>
      <c r="B63" s="15">
        <v>36.020000000000003</v>
      </c>
      <c r="C63" s="15">
        <v>36.020000000000003</v>
      </c>
      <c r="D63" s="15">
        <v>36.020000000000003</v>
      </c>
      <c r="E63" s="11">
        <v>71.286000000000001</v>
      </c>
      <c r="F63" s="16">
        <v>32.688000000000002</v>
      </c>
      <c r="G63" s="16">
        <v>28.289000000000001</v>
      </c>
      <c r="H63" s="16">
        <v>42.454999999999998</v>
      </c>
      <c r="I63" s="16">
        <v>26.861999999999998</v>
      </c>
      <c r="J63" s="16">
        <v>27.59</v>
      </c>
      <c r="K63" s="16">
        <v>28.135000000000002</v>
      </c>
      <c r="L63" s="16">
        <v>32.683999999999997</v>
      </c>
      <c r="M63" s="16">
        <v>41.093000000000004</v>
      </c>
      <c r="N63" s="16">
        <v>49.527000000000001</v>
      </c>
      <c r="O63" s="16">
        <v>40.097999999999999</v>
      </c>
      <c r="P63" s="16">
        <v>39.366999999999997</v>
      </c>
      <c r="Q63" s="16">
        <v>39.640999999999998</v>
      </c>
      <c r="R63" s="16">
        <v>32.915999999999997</v>
      </c>
      <c r="S63" s="16">
        <v>29.149000000000001</v>
      </c>
      <c r="T63" s="16">
        <v>29.626000000000001</v>
      </c>
      <c r="U63" s="16">
        <v>20.155999999999999</v>
      </c>
      <c r="V63" s="16">
        <v>24.861000000000001</v>
      </c>
      <c r="W63" s="16">
        <v>43.905999999999999</v>
      </c>
      <c r="X63" s="16">
        <v>22.596</v>
      </c>
      <c r="Y63" s="16">
        <v>26.504999999999999</v>
      </c>
      <c r="Z63" s="16">
        <v>55.762999999999998</v>
      </c>
      <c r="AA63" s="16">
        <v>16.338999999999999</v>
      </c>
      <c r="AB63" s="16">
        <v>43.042999999999999</v>
      </c>
      <c r="AC63" s="16">
        <v>23.965</v>
      </c>
      <c r="AD63" s="16">
        <v>31.061</v>
      </c>
      <c r="AE63" s="16">
        <v>37.665999999999997</v>
      </c>
      <c r="AF63" s="16">
        <v>18.466999999999999</v>
      </c>
      <c r="AG63" s="16">
        <v>20.035</v>
      </c>
      <c r="AH63" s="16">
        <v>40.029000000000003</v>
      </c>
      <c r="AI63" s="12">
        <v>21.206</v>
      </c>
      <c r="AJ63" s="12">
        <v>23.117999999999999</v>
      </c>
      <c r="AK63" s="12">
        <v>31.826000000000001</v>
      </c>
      <c r="AL63" s="12">
        <v>20.95</v>
      </c>
      <c r="AM63" s="12">
        <v>43.679000000000002</v>
      </c>
      <c r="ALQ63" s="12" t="e">
        <v>#N/A</v>
      </c>
    </row>
    <row r="64" spans="1:1005" ht="15" x14ac:dyDescent="0.25">
      <c r="A64" s="1">
        <v>45017</v>
      </c>
      <c r="B64" s="15">
        <v>77.08</v>
      </c>
      <c r="C64" s="15">
        <v>77.08</v>
      </c>
      <c r="D64" s="15">
        <v>77.08</v>
      </c>
      <c r="E64" s="11">
        <v>122.273</v>
      </c>
      <c r="F64" s="16">
        <v>84.234999999999999</v>
      </c>
      <c r="G64" s="16">
        <v>65.494</v>
      </c>
      <c r="H64" s="16">
        <v>103.76300000000001</v>
      </c>
      <c r="I64" s="16">
        <v>57.521999999999998</v>
      </c>
      <c r="J64" s="16">
        <v>51.688000000000002</v>
      </c>
      <c r="K64" s="16">
        <v>74.14</v>
      </c>
      <c r="L64" s="16">
        <v>93.209000000000003</v>
      </c>
      <c r="M64" s="16">
        <v>78.350999999999999</v>
      </c>
      <c r="N64" s="16">
        <v>60.936999999999998</v>
      </c>
      <c r="O64" s="16">
        <v>89.68</v>
      </c>
      <c r="P64" s="16">
        <v>79.147999999999996</v>
      </c>
      <c r="Q64" s="16">
        <v>57.686</v>
      </c>
      <c r="R64" s="16">
        <v>42.899000000000001</v>
      </c>
      <c r="S64" s="16">
        <v>74.572000000000003</v>
      </c>
      <c r="T64" s="16">
        <v>56.904000000000003</v>
      </c>
      <c r="U64" s="16">
        <v>51.045000000000002</v>
      </c>
      <c r="V64" s="16">
        <v>49.223999999999997</v>
      </c>
      <c r="W64" s="16">
        <v>90.691000000000003</v>
      </c>
      <c r="X64" s="16">
        <v>57.51</v>
      </c>
      <c r="Y64" s="16">
        <v>81.222999999999999</v>
      </c>
      <c r="Z64" s="16">
        <v>77.289000000000001</v>
      </c>
      <c r="AA64" s="16">
        <v>52.082000000000001</v>
      </c>
      <c r="AB64" s="16">
        <v>68.111999999999995</v>
      </c>
      <c r="AC64" s="16">
        <v>55.786000000000001</v>
      </c>
      <c r="AD64" s="16">
        <v>68.069000000000003</v>
      </c>
      <c r="AE64" s="16">
        <v>80.616</v>
      </c>
      <c r="AF64" s="16">
        <v>40.360999999999997</v>
      </c>
      <c r="AG64" s="16">
        <v>49.354999999999997</v>
      </c>
      <c r="AH64" s="16">
        <v>74.631</v>
      </c>
      <c r="AI64" s="12">
        <v>49.104999999999997</v>
      </c>
      <c r="AJ64" s="12">
        <v>40.603000000000002</v>
      </c>
      <c r="AK64" s="12">
        <v>38.317999999999998</v>
      </c>
      <c r="AL64" s="12">
        <v>44.734999999999999</v>
      </c>
      <c r="AM64" s="12">
        <v>44.734999999999999</v>
      </c>
      <c r="ALQ64" s="12" t="e">
        <v>#N/A</v>
      </c>
    </row>
    <row r="65" spans="1:1005" ht="15" x14ac:dyDescent="0.25">
      <c r="A65" s="1">
        <v>45047</v>
      </c>
      <c r="B65" s="15">
        <v>221.07</v>
      </c>
      <c r="C65" s="15">
        <v>221.07</v>
      </c>
      <c r="D65" s="15">
        <v>221.07</v>
      </c>
      <c r="E65" s="11">
        <v>326.26900000000001</v>
      </c>
      <c r="F65" s="16">
        <v>292.899</v>
      </c>
      <c r="G65" s="16">
        <v>146.35</v>
      </c>
      <c r="H65" s="16">
        <v>181.488</v>
      </c>
      <c r="I65" s="16">
        <v>114.008</v>
      </c>
      <c r="J65" s="16">
        <v>158.65299999999999</v>
      </c>
      <c r="K65" s="16">
        <v>200.47399999999999</v>
      </c>
      <c r="L65" s="16">
        <v>273.66399999999999</v>
      </c>
      <c r="M65" s="16">
        <v>214.36500000000001</v>
      </c>
      <c r="N65" s="16">
        <v>188.00700000000001</v>
      </c>
      <c r="O65" s="16">
        <v>352.34899999999999</v>
      </c>
      <c r="P65" s="16">
        <v>311.53199999999998</v>
      </c>
      <c r="Q65" s="16">
        <v>190.13399999999999</v>
      </c>
      <c r="R65" s="16">
        <v>190.15700000000001</v>
      </c>
      <c r="S65" s="16">
        <v>223.77600000000001</v>
      </c>
      <c r="T65" s="16">
        <v>238.28399999999999</v>
      </c>
      <c r="U65" s="16">
        <v>72.718999999999994</v>
      </c>
      <c r="V65" s="16">
        <v>147.18</v>
      </c>
      <c r="W65" s="16">
        <v>210.602</v>
      </c>
      <c r="X65" s="16">
        <v>243.58600000000001</v>
      </c>
      <c r="Y65" s="16">
        <v>205.84100000000001</v>
      </c>
      <c r="Z65" s="16">
        <v>214.53899999999999</v>
      </c>
      <c r="AA65" s="16">
        <v>247.761</v>
      </c>
      <c r="AB65" s="16">
        <v>273.28699999999998</v>
      </c>
      <c r="AC65" s="16">
        <v>108.851</v>
      </c>
      <c r="AD65" s="16">
        <v>142.221</v>
      </c>
      <c r="AE65" s="16">
        <v>120.01300000000001</v>
      </c>
      <c r="AF65" s="16">
        <v>104.004</v>
      </c>
      <c r="AG65" s="16">
        <v>222.38300000000001</v>
      </c>
      <c r="AH65" s="16">
        <v>180.886</v>
      </c>
      <c r="AI65" s="12">
        <v>108.693</v>
      </c>
      <c r="AJ65" s="12">
        <v>145.649</v>
      </c>
      <c r="AK65" s="12">
        <v>133.93</v>
      </c>
      <c r="AL65" s="12">
        <v>446.577</v>
      </c>
      <c r="AM65" s="12">
        <v>446.577</v>
      </c>
      <c r="ALQ65" s="12" t="e">
        <v>#N/A</v>
      </c>
    </row>
    <row r="66" spans="1:1005" ht="15" x14ac:dyDescent="0.25">
      <c r="A66" s="1">
        <v>45078</v>
      </c>
      <c r="B66" s="15">
        <v>261.05</v>
      </c>
      <c r="C66" s="15">
        <v>261.05</v>
      </c>
      <c r="D66" s="15">
        <v>261.05</v>
      </c>
      <c r="E66" s="11">
        <v>402.66199999999998</v>
      </c>
      <c r="F66" s="16">
        <v>277.42200000000003</v>
      </c>
      <c r="G66" s="16">
        <v>174.048</v>
      </c>
      <c r="H66" s="16">
        <v>150.345</v>
      </c>
      <c r="I66" s="16">
        <v>174.25700000000001</v>
      </c>
      <c r="J66" s="16">
        <v>275.66399999999999</v>
      </c>
      <c r="K66" s="16">
        <v>168.61099999999999</v>
      </c>
      <c r="L66" s="16">
        <v>413.517</v>
      </c>
      <c r="M66" s="16">
        <v>223.88200000000001</v>
      </c>
      <c r="N66" s="16">
        <v>543.78</v>
      </c>
      <c r="O66" s="16">
        <v>312.661</v>
      </c>
      <c r="P66" s="16">
        <v>512.30200000000002</v>
      </c>
      <c r="Q66" s="16">
        <v>198.45</v>
      </c>
      <c r="R66" s="16">
        <v>338.05</v>
      </c>
      <c r="S66" s="16">
        <v>155.46899999999999</v>
      </c>
      <c r="T66" s="16">
        <v>196.577</v>
      </c>
      <c r="U66" s="16">
        <v>54.222000000000001</v>
      </c>
      <c r="V66" s="16">
        <v>221.71100000000001</v>
      </c>
      <c r="W66" s="16">
        <v>139.584</v>
      </c>
      <c r="X66" s="16">
        <v>282.86200000000002</v>
      </c>
      <c r="Y66" s="16">
        <v>197.20599999999999</v>
      </c>
      <c r="Z66" s="16">
        <v>173.636</v>
      </c>
      <c r="AA66" s="16">
        <v>481.00099999999998</v>
      </c>
      <c r="AB66" s="16">
        <v>275.91500000000002</v>
      </c>
      <c r="AC66" s="16">
        <v>249.92599999999999</v>
      </c>
      <c r="AD66" s="16">
        <v>426.09100000000001</v>
      </c>
      <c r="AE66" s="16">
        <v>47.79</v>
      </c>
      <c r="AF66" s="16">
        <v>145.01900000000001</v>
      </c>
      <c r="AG66" s="16">
        <v>332.52</v>
      </c>
      <c r="AH66" s="16">
        <v>321.99099999999999</v>
      </c>
      <c r="AI66" s="12">
        <v>111.015</v>
      </c>
      <c r="AJ66" s="12">
        <v>291.30399999999997</v>
      </c>
      <c r="AK66" s="12">
        <v>366.298</v>
      </c>
      <c r="AL66" s="12">
        <v>674.40200000000004</v>
      </c>
      <c r="AM66" s="12">
        <v>674.40200000000004</v>
      </c>
      <c r="ALQ66" s="12" t="e">
        <v>#N/A</v>
      </c>
    </row>
    <row r="67" spans="1:1005" ht="15" x14ac:dyDescent="0.25">
      <c r="A67" s="1">
        <v>45108</v>
      </c>
      <c r="B67" s="15">
        <v>116.85</v>
      </c>
      <c r="C67" s="15">
        <v>116.85</v>
      </c>
      <c r="D67" s="15">
        <v>116.85</v>
      </c>
      <c r="E67" s="11">
        <v>169.41</v>
      </c>
      <c r="F67" s="16">
        <v>96.480999999999995</v>
      </c>
      <c r="G67" s="16">
        <v>68.438999999999993</v>
      </c>
      <c r="H67" s="16">
        <v>64.936000000000007</v>
      </c>
      <c r="I67" s="16">
        <v>72.320999999999998</v>
      </c>
      <c r="J67" s="16">
        <v>132.636</v>
      </c>
      <c r="K67" s="16">
        <v>66.376999999999995</v>
      </c>
      <c r="L67" s="16">
        <v>197.89599999999999</v>
      </c>
      <c r="M67" s="16">
        <v>72.022000000000006</v>
      </c>
      <c r="N67" s="16">
        <v>502.11399999999998</v>
      </c>
      <c r="O67" s="16">
        <v>122.06100000000001</v>
      </c>
      <c r="P67" s="16">
        <v>189.173</v>
      </c>
      <c r="Q67" s="16">
        <v>99.156999999999996</v>
      </c>
      <c r="R67" s="16">
        <v>215.37700000000001</v>
      </c>
      <c r="S67" s="16">
        <v>49.607999999999997</v>
      </c>
      <c r="T67" s="16">
        <v>58.125999999999998</v>
      </c>
      <c r="U67" s="16">
        <v>21.756</v>
      </c>
      <c r="V67" s="16">
        <v>64.927999999999997</v>
      </c>
      <c r="W67" s="16">
        <v>52.518999999999998</v>
      </c>
      <c r="X67" s="16">
        <v>116.28100000000001</v>
      </c>
      <c r="Y67" s="16">
        <v>75.444999999999993</v>
      </c>
      <c r="Z67" s="16">
        <v>64.081999999999994</v>
      </c>
      <c r="AA67" s="16">
        <v>210.90899999999999</v>
      </c>
      <c r="AB67" s="16">
        <v>145.33000000000001</v>
      </c>
      <c r="AC67" s="16">
        <v>76.718000000000004</v>
      </c>
      <c r="AD67" s="16">
        <v>217.327</v>
      </c>
      <c r="AE67" s="16">
        <v>24.501999999999999</v>
      </c>
      <c r="AF67" s="16">
        <v>51.567999999999998</v>
      </c>
      <c r="AG67" s="16">
        <v>106.24</v>
      </c>
      <c r="AH67" s="16">
        <v>100.23099999999999</v>
      </c>
      <c r="AI67" s="12">
        <v>43.23</v>
      </c>
      <c r="AJ67" s="12">
        <v>172.27</v>
      </c>
      <c r="AK67" s="12">
        <v>216.43600000000001</v>
      </c>
      <c r="AL67" s="12">
        <v>319.86500000000001</v>
      </c>
      <c r="AM67" s="12">
        <v>319.86500000000001</v>
      </c>
      <c r="ALQ67" s="12" t="e">
        <v>#N/A</v>
      </c>
    </row>
    <row r="68" spans="1:1005" ht="15" x14ac:dyDescent="0.25">
      <c r="A68" s="1">
        <v>45139</v>
      </c>
      <c r="B68" s="15">
        <v>63.46</v>
      </c>
      <c r="C68" s="15">
        <v>63.46</v>
      </c>
      <c r="D68" s="15">
        <v>63.46</v>
      </c>
      <c r="E68" s="11">
        <v>64.790000000000006</v>
      </c>
      <c r="F68" s="16">
        <v>53.314</v>
      </c>
      <c r="G68" s="16">
        <v>40.764000000000003</v>
      </c>
      <c r="H68" s="16">
        <v>48.587000000000003</v>
      </c>
      <c r="I68" s="16">
        <v>37.615000000000002</v>
      </c>
      <c r="J68" s="16">
        <v>56.008000000000003</v>
      </c>
      <c r="K68" s="16">
        <v>51.298000000000002</v>
      </c>
      <c r="L68" s="16">
        <v>66.608999999999995</v>
      </c>
      <c r="M68" s="16">
        <v>41.222999999999999</v>
      </c>
      <c r="N68" s="16">
        <v>136.06899999999999</v>
      </c>
      <c r="O68" s="16">
        <v>51.85</v>
      </c>
      <c r="P68" s="16">
        <v>79.906000000000006</v>
      </c>
      <c r="Q68" s="16">
        <v>46.936</v>
      </c>
      <c r="R68" s="16">
        <v>82.83</v>
      </c>
      <c r="S68" s="16">
        <v>40.292000000000002</v>
      </c>
      <c r="T68" s="16">
        <v>44.398000000000003</v>
      </c>
      <c r="U68" s="16">
        <v>17.332000000000001</v>
      </c>
      <c r="V68" s="16">
        <v>37.551000000000002</v>
      </c>
      <c r="W68" s="16">
        <v>33.003</v>
      </c>
      <c r="X68" s="16">
        <v>54.009</v>
      </c>
      <c r="Y68" s="16">
        <v>51.478999999999999</v>
      </c>
      <c r="Z68" s="16">
        <v>44.201999999999998</v>
      </c>
      <c r="AA68" s="16">
        <v>74.231999999999999</v>
      </c>
      <c r="AB68" s="16">
        <v>54.29</v>
      </c>
      <c r="AC68" s="16">
        <v>44.695999999999998</v>
      </c>
      <c r="AD68" s="16">
        <v>65.665999999999997</v>
      </c>
      <c r="AE68" s="16">
        <v>23.466000000000001</v>
      </c>
      <c r="AF68" s="16">
        <v>35.889000000000003</v>
      </c>
      <c r="AG68" s="16">
        <v>51.841999999999999</v>
      </c>
      <c r="AH68" s="16">
        <v>42.253</v>
      </c>
      <c r="AI68" s="12">
        <v>28.009</v>
      </c>
      <c r="AJ68" s="12">
        <v>87.905000000000001</v>
      </c>
      <c r="AK68" s="12">
        <v>82.441999999999993</v>
      </c>
      <c r="AL68" s="12">
        <v>119.96599999999999</v>
      </c>
      <c r="AM68" s="12">
        <v>119.96599999999999</v>
      </c>
      <c r="ALQ68" s="12" t="e">
        <v>#N/A</v>
      </c>
    </row>
    <row r="69" spans="1:1005" ht="15" x14ac:dyDescent="0.25">
      <c r="A69" s="1">
        <v>45170</v>
      </c>
      <c r="B69" s="15">
        <v>38.04</v>
      </c>
      <c r="C69" s="15">
        <v>38.04</v>
      </c>
      <c r="D69" s="15">
        <v>38.04</v>
      </c>
      <c r="E69" s="11">
        <v>62.32</v>
      </c>
      <c r="F69" s="16">
        <v>41.567999999999998</v>
      </c>
      <c r="G69" s="16">
        <v>39.253</v>
      </c>
      <c r="H69" s="16">
        <v>32.834000000000003</v>
      </c>
      <c r="I69" s="16">
        <v>31.039000000000001</v>
      </c>
      <c r="J69" s="16">
        <v>34.759</v>
      </c>
      <c r="K69" s="16">
        <v>41.426000000000002</v>
      </c>
      <c r="L69" s="16">
        <v>55.783000000000001</v>
      </c>
      <c r="M69" s="16">
        <v>36.731999999999999</v>
      </c>
      <c r="N69" s="16">
        <v>63.750999999999998</v>
      </c>
      <c r="O69" s="16">
        <v>40.383000000000003</v>
      </c>
      <c r="P69" s="16">
        <v>56.399000000000001</v>
      </c>
      <c r="Q69" s="16">
        <v>32.744</v>
      </c>
      <c r="R69" s="16">
        <v>45.155999999999999</v>
      </c>
      <c r="S69" s="16">
        <v>32.851999999999997</v>
      </c>
      <c r="T69" s="16">
        <v>30.343</v>
      </c>
      <c r="U69" s="16">
        <v>19.125</v>
      </c>
      <c r="V69" s="16">
        <v>52.847999999999999</v>
      </c>
      <c r="W69" s="16">
        <v>32.762</v>
      </c>
      <c r="X69" s="16">
        <v>35.587000000000003</v>
      </c>
      <c r="Y69" s="16">
        <v>38.113999999999997</v>
      </c>
      <c r="Z69" s="16">
        <v>40.854999999999997</v>
      </c>
      <c r="AA69" s="16">
        <v>44.587000000000003</v>
      </c>
      <c r="AB69" s="16">
        <v>37.767000000000003</v>
      </c>
      <c r="AC69" s="16">
        <v>29.15</v>
      </c>
      <c r="AD69" s="16">
        <v>38.988999999999997</v>
      </c>
      <c r="AE69" s="16">
        <v>21.302</v>
      </c>
      <c r="AF69" s="16">
        <v>52.981999999999999</v>
      </c>
      <c r="AG69" s="16">
        <v>45.917000000000002</v>
      </c>
      <c r="AH69" s="16">
        <v>34.148000000000003</v>
      </c>
      <c r="AI69" s="12">
        <v>24.042000000000002</v>
      </c>
      <c r="AJ69" s="12">
        <v>71.838999999999999</v>
      </c>
      <c r="AK69" s="12">
        <v>41.063000000000002</v>
      </c>
      <c r="AL69" s="12">
        <v>67.736000000000004</v>
      </c>
      <c r="AM69" s="12">
        <v>67.736000000000004</v>
      </c>
      <c r="ALQ69" s="12" t="e">
        <v>#N/A</v>
      </c>
    </row>
    <row r="70" spans="1:1005" ht="15" x14ac:dyDescent="0.25">
      <c r="A70" s="1"/>
      <c r="B70" s="15"/>
      <c r="C70" s="15"/>
      <c r="D70" s="15"/>
      <c r="E70" s="11"/>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LQ70" s="12" t="e">
        <v>#N/A</v>
      </c>
    </row>
    <row r="71" spans="1:1005" ht="15" x14ac:dyDescent="0.25">
      <c r="A71" s="1"/>
      <c r="B71" s="15"/>
      <c r="C71" s="15"/>
      <c r="D71" s="15"/>
      <c r="E71" s="17"/>
      <c r="ALQ71" s="12" t="e">
        <v>#N/A</v>
      </c>
    </row>
    <row r="72" spans="1:1005" ht="15" x14ac:dyDescent="0.25">
      <c r="A72" s="1"/>
      <c r="B72" s="15"/>
      <c r="C72" s="15"/>
      <c r="D72" s="15"/>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LQ72" s="12" t="e">
        <v>#N/A</v>
      </c>
    </row>
    <row r="73" spans="1:1005" ht="15" x14ac:dyDescent="0.25">
      <c r="A73" s="1"/>
      <c r="B73" s="15"/>
      <c r="C73" s="15"/>
      <c r="D73" s="15"/>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row>
    <row r="74" spans="1:1005" ht="15" x14ac:dyDescent="0.25">
      <c r="A74" s="1"/>
      <c r="B74" s="15"/>
      <c r="C74" s="15"/>
      <c r="D74" s="15"/>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row>
    <row r="75" spans="1:1005" ht="15" x14ac:dyDescent="0.25">
      <c r="A75" s="1"/>
      <c r="B75" s="15"/>
      <c r="C75" s="15"/>
      <c r="D75" s="15"/>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row>
    <row r="76" spans="1:1005" ht="15" x14ac:dyDescent="0.25">
      <c r="A76" s="1"/>
      <c r="B76" s="15"/>
      <c r="C76" s="15"/>
      <c r="D76" s="15"/>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row>
    <row r="77" spans="1:1005" ht="15" x14ac:dyDescent="0.25">
      <c r="A77" s="1"/>
      <c r="B77" s="15"/>
      <c r="C77" s="15"/>
      <c r="D77" s="15"/>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row>
    <row r="78" spans="1:1005" ht="15" x14ac:dyDescent="0.25">
      <c r="A78" s="1"/>
      <c r="B78" s="15"/>
      <c r="C78" s="15"/>
      <c r="D78" s="15"/>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1:1005" ht="15" x14ac:dyDescent="0.25">
      <c r="A79" s="1"/>
      <c r="B79" s="15"/>
      <c r="C79" s="15"/>
      <c r="D79" s="15"/>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1:1005" ht="15" x14ac:dyDescent="0.25">
      <c r="A80" s="1"/>
      <c r="B80" s="15"/>
      <c r="C80" s="15"/>
      <c r="D80" s="15"/>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row>
  </sheetData>
  <mergeCells count="1">
    <mergeCell ref="B1:AH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B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33" customWidth="1"/>
    <col min="5" max="30" width="8" style="12" customWidth="1"/>
    <col min="31" max="31" width="8.28515625" style="32" customWidth="1"/>
    <col min="32" max="54" width="8.85546875" style="12" customWidth="1"/>
    <col min="55" max="16384" width="18.7109375" style="12"/>
  </cols>
  <sheetData>
    <row r="1" spans="1:54" s="4" customFormat="1" ht="15" x14ac:dyDescent="0.25">
      <c r="A1" s="20"/>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2"/>
      <c r="AJ1" s="22"/>
      <c r="AK1" s="22"/>
      <c r="AL1" s="22"/>
      <c r="AM1" s="22"/>
    </row>
    <row r="2" spans="1:54" s="5" customFormat="1" ht="15" x14ac:dyDescent="0.25">
      <c r="A2" s="20"/>
      <c r="B2" s="22" t="s">
        <v>0</v>
      </c>
      <c r="C2" s="22" t="s">
        <v>1</v>
      </c>
      <c r="D2" s="22" t="s">
        <v>2</v>
      </c>
      <c r="E2" s="22">
        <v>1981</v>
      </c>
      <c r="F2" s="22">
        <v>1982</v>
      </c>
      <c r="G2" s="22">
        <v>1983</v>
      </c>
      <c r="H2" s="22">
        <v>1984</v>
      </c>
      <c r="I2" s="22">
        <v>1985</v>
      </c>
      <c r="J2" s="22">
        <v>1986</v>
      </c>
      <c r="K2" s="22">
        <v>1987</v>
      </c>
      <c r="L2" s="22">
        <v>1988</v>
      </c>
      <c r="M2" s="22">
        <v>1989</v>
      </c>
      <c r="N2" s="22">
        <v>1990</v>
      </c>
      <c r="O2" s="22">
        <v>1991</v>
      </c>
      <c r="P2" s="22">
        <v>1992</v>
      </c>
      <c r="Q2" s="22">
        <v>1993</v>
      </c>
      <c r="R2" s="22">
        <v>1994</v>
      </c>
      <c r="S2" s="22">
        <v>1995</v>
      </c>
      <c r="T2" s="22">
        <v>1996</v>
      </c>
      <c r="U2" s="22">
        <v>1997</v>
      </c>
      <c r="V2" s="22">
        <v>1998</v>
      </c>
      <c r="W2" s="22">
        <v>1999</v>
      </c>
      <c r="X2" s="22">
        <v>2000</v>
      </c>
      <c r="Y2" s="22">
        <v>2001</v>
      </c>
      <c r="Z2" s="22">
        <v>2002</v>
      </c>
      <c r="AA2" s="22">
        <v>2003</v>
      </c>
      <c r="AB2" s="22">
        <v>2004</v>
      </c>
      <c r="AC2" s="22">
        <v>2005</v>
      </c>
      <c r="AD2" s="22">
        <v>2006</v>
      </c>
      <c r="AE2" s="23">
        <v>2007</v>
      </c>
      <c r="AF2" s="22">
        <v>2008</v>
      </c>
      <c r="AG2" s="22">
        <v>2009</v>
      </c>
      <c r="AH2" s="22">
        <v>2010</v>
      </c>
      <c r="AI2" s="22">
        <v>2011</v>
      </c>
      <c r="AJ2" s="22">
        <v>2012</v>
      </c>
      <c r="AK2" s="22">
        <v>2013</v>
      </c>
      <c r="AL2" s="22">
        <v>2014</v>
      </c>
      <c r="AM2" s="22">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24"/>
      <c r="B3" s="25" t="s">
        <v>3</v>
      </c>
      <c r="C3" s="25" t="s">
        <v>4</v>
      </c>
      <c r="D3" s="25" t="s">
        <v>5</v>
      </c>
      <c r="E3" s="25" t="s">
        <v>6</v>
      </c>
      <c r="F3" s="25" t="s">
        <v>7</v>
      </c>
      <c r="G3" s="25" t="s">
        <v>8</v>
      </c>
      <c r="H3" s="25" t="s">
        <v>9</v>
      </c>
      <c r="I3" s="25" t="s">
        <v>10</v>
      </c>
      <c r="J3" s="25" t="s">
        <v>11</v>
      </c>
      <c r="K3" s="25" t="s">
        <v>12</v>
      </c>
      <c r="L3" s="25" t="s">
        <v>13</v>
      </c>
      <c r="M3" s="25" t="s">
        <v>14</v>
      </c>
      <c r="N3" s="25" t="s">
        <v>15</v>
      </c>
      <c r="O3" s="25" t="s">
        <v>16</v>
      </c>
      <c r="P3" s="25" t="s">
        <v>17</v>
      </c>
      <c r="Q3" s="25" t="s">
        <v>18</v>
      </c>
      <c r="R3" s="25" t="s">
        <v>19</v>
      </c>
      <c r="S3" s="25" t="s">
        <v>20</v>
      </c>
      <c r="T3" s="25" t="s">
        <v>21</v>
      </c>
      <c r="U3" s="25" t="s">
        <v>22</v>
      </c>
      <c r="V3" s="25" t="s">
        <v>23</v>
      </c>
      <c r="W3" s="25" t="s">
        <v>24</v>
      </c>
      <c r="X3" s="25" t="s">
        <v>25</v>
      </c>
      <c r="Y3" s="25" t="s">
        <v>26</v>
      </c>
      <c r="Z3" s="25" t="s">
        <v>27</v>
      </c>
      <c r="AA3" s="25" t="s">
        <v>28</v>
      </c>
      <c r="AB3" s="25" t="s">
        <v>29</v>
      </c>
      <c r="AC3" s="25" t="s">
        <v>30</v>
      </c>
      <c r="AD3" s="25" t="s">
        <v>31</v>
      </c>
      <c r="AE3" s="25" t="s">
        <v>32</v>
      </c>
      <c r="AF3" s="25" t="s">
        <v>33</v>
      </c>
      <c r="AG3" s="25" t="s">
        <v>34</v>
      </c>
      <c r="AH3" s="25" t="s">
        <v>35</v>
      </c>
      <c r="AI3" s="25" t="s">
        <v>36</v>
      </c>
      <c r="AJ3" s="25" t="s">
        <v>37</v>
      </c>
      <c r="AK3" s="25" t="s">
        <v>38</v>
      </c>
      <c r="AL3" s="25" t="s">
        <v>39</v>
      </c>
      <c r="AM3" s="2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s="30" customFormat="1" ht="15" x14ac:dyDescent="0.25">
      <c r="A4" s="26">
        <v>43191</v>
      </c>
      <c r="B4" s="27">
        <v>39.799999999999997</v>
      </c>
      <c r="C4" s="27">
        <v>68.75</v>
      </c>
      <c r="D4" s="28">
        <v>56</v>
      </c>
      <c r="E4" s="28">
        <v>75.977000000000004</v>
      </c>
      <c r="F4" s="28">
        <v>47.186</v>
      </c>
      <c r="G4" s="28">
        <v>46.918999999999997</v>
      </c>
      <c r="H4" s="28">
        <v>47.02</v>
      </c>
      <c r="I4" s="28">
        <v>62.311</v>
      </c>
      <c r="J4" s="28">
        <v>52.241999999999997</v>
      </c>
      <c r="K4" s="28">
        <v>66.269000000000005</v>
      </c>
      <c r="L4" s="28">
        <v>56</v>
      </c>
      <c r="M4" s="28">
        <v>68.89</v>
      </c>
      <c r="N4" s="28">
        <v>79.381</v>
      </c>
      <c r="O4" s="28">
        <v>43.262</v>
      </c>
      <c r="P4" s="28">
        <v>71.813000000000002</v>
      </c>
      <c r="Q4" s="28">
        <v>52.225000000000001</v>
      </c>
      <c r="R4" s="28">
        <v>68.33</v>
      </c>
      <c r="S4" s="28">
        <v>44.57</v>
      </c>
      <c r="T4" s="28">
        <v>51.594000000000001</v>
      </c>
      <c r="U4" s="28">
        <v>52.11</v>
      </c>
      <c r="V4" s="28">
        <v>49.595999999999997</v>
      </c>
      <c r="W4" s="28">
        <v>48.222000000000001</v>
      </c>
      <c r="X4" s="28">
        <v>59.112000000000002</v>
      </c>
      <c r="Y4" s="28">
        <v>66.885000000000005</v>
      </c>
      <c r="Z4" s="28">
        <v>53.463999999999999</v>
      </c>
      <c r="AA4" s="28">
        <v>60.615000000000002</v>
      </c>
      <c r="AB4" s="28">
        <v>71.489000000000004</v>
      </c>
      <c r="AC4" s="28">
        <v>58.640999999999998</v>
      </c>
      <c r="AD4" s="28">
        <v>67.203999999999994</v>
      </c>
      <c r="AE4" s="28">
        <v>59.228999999999999</v>
      </c>
      <c r="AF4" s="28">
        <v>51.463999999999999</v>
      </c>
      <c r="AG4" s="28">
        <v>59.139000000000003</v>
      </c>
      <c r="AH4" s="29">
        <v>59.463999999999999</v>
      </c>
      <c r="AI4" s="30">
        <v>54.487000000000002</v>
      </c>
      <c r="AJ4" s="30">
        <v>70.051000000000002</v>
      </c>
      <c r="AK4" s="30">
        <v>49.555</v>
      </c>
      <c r="AL4" s="30">
        <v>52.795999999999999</v>
      </c>
      <c r="AM4" s="30">
        <v>51.216999999999999</v>
      </c>
    </row>
    <row r="5" spans="1:54" ht="15" x14ac:dyDescent="0.25">
      <c r="A5" s="26">
        <v>43221</v>
      </c>
      <c r="B5">
        <v>111.23</v>
      </c>
      <c r="C5">
        <v>192.13</v>
      </c>
      <c r="D5" s="11">
        <v>154</v>
      </c>
      <c r="E5" s="11">
        <v>165.69399999999999</v>
      </c>
      <c r="F5" s="11">
        <v>105.298</v>
      </c>
      <c r="G5" s="11">
        <v>104.40600000000001</v>
      </c>
      <c r="H5" s="11">
        <v>212.31</v>
      </c>
      <c r="I5" s="11">
        <v>221.851</v>
      </c>
      <c r="J5" s="11">
        <v>164.214</v>
      </c>
      <c r="K5" s="11">
        <v>150.60400000000001</v>
      </c>
      <c r="L5" s="11">
        <v>141.566</v>
      </c>
      <c r="M5" s="11">
        <v>121.179</v>
      </c>
      <c r="N5" s="11">
        <v>165.578</v>
      </c>
      <c r="O5" s="11">
        <v>103.009</v>
      </c>
      <c r="P5" s="11">
        <v>187.07499999999999</v>
      </c>
      <c r="Q5" s="11">
        <v>154</v>
      </c>
      <c r="R5" s="11">
        <v>177.221</v>
      </c>
      <c r="S5" s="11">
        <v>141.779</v>
      </c>
      <c r="T5" s="11">
        <v>162.69399999999999</v>
      </c>
      <c r="U5" s="11">
        <v>150.71899999999999</v>
      </c>
      <c r="V5" s="11">
        <v>119.14100000000001</v>
      </c>
      <c r="W5" s="11">
        <v>184.56399999999999</v>
      </c>
      <c r="X5" s="11">
        <v>166.142</v>
      </c>
      <c r="Y5" s="11">
        <v>236.655</v>
      </c>
      <c r="Z5" s="11">
        <v>99.215000000000003</v>
      </c>
      <c r="AA5" s="11">
        <v>138.029</v>
      </c>
      <c r="AB5" s="11">
        <v>191.90899999999999</v>
      </c>
      <c r="AC5" s="11">
        <v>160.87799999999999</v>
      </c>
      <c r="AD5" s="11">
        <v>128.553</v>
      </c>
      <c r="AE5" s="11">
        <v>195.982</v>
      </c>
      <c r="AF5" s="11">
        <v>119.02</v>
      </c>
      <c r="AG5" s="11">
        <v>174.18799999999999</v>
      </c>
      <c r="AH5" s="31">
        <v>98.867999999999995</v>
      </c>
      <c r="AI5" s="12">
        <v>138.02699999999999</v>
      </c>
      <c r="AJ5" s="12">
        <v>151.453</v>
      </c>
      <c r="AK5" s="12">
        <v>157.71600000000001</v>
      </c>
      <c r="AL5" s="12">
        <v>135.251</v>
      </c>
      <c r="AM5" s="12">
        <v>156.13999999999999</v>
      </c>
    </row>
    <row r="6" spans="1:54" ht="15" x14ac:dyDescent="0.25">
      <c r="A6" s="26">
        <v>43252</v>
      </c>
      <c r="B6">
        <v>124.53</v>
      </c>
      <c r="C6">
        <v>215.1</v>
      </c>
      <c r="D6" s="11">
        <v>153</v>
      </c>
      <c r="E6" s="11">
        <v>149.363</v>
      </c>
      <c r="F6" s="11">
        <v>149.18199999999999</v>
      </c>
      <c r="G6" s="11">
        <v>254.39699999999999</v>
      </c>
      <c r="H6" s="11">
        <v>257.29199999999997</v>
      </c>
      <c r="I6" s="11">
        <v>176.08500000000001</v>
      </c>
      <c r="J6" s="11">
        <v>183.071</v>
      </c>
      <c r="K6" s="11">
        <v>107.02</v>
      </c>
      <c r="L6" s="11">
        <v>138.40899999999999</v>
      </c>
      <c r="M6" s="11">
        <v>67.451999999999998</v>
      </c>
      <c r="N6" s="11">
        <v>218.38499999999999</v>
      </c>
      <c r="O6" s="11">
        <v>171.51900000000001</v>
      </c>
      <c r="P6" s="11">
        <v>139.077</v>
      </c>
      <c r="Q6" s="11">
        <v>173.02500000000001</v>
      </c>
      <c r="R6" s="11">
        <v>137.17400000000001</v>
      </c>
      <c r="S6" s="11">
        <v>322.49599999999998</v>
      </c>
      <c r="T6" s="11">
        <v>107.931</v>
      </c>
      <c r="U6" s="11">
        <v>221.99700000000001</v>
      </c>
      <c r="V6" s="11">
        <v>114.011</v>
      </c>
      <c r="W6" s="11">
        <v>274.51299999999998</v>
      </c>
      <c r="X6" s="11">
        <v>84.566000000000003</v>
      </c>
      <c r="Y6" s="11">
        <v>136.15199999999999</v>
      </c>
      <c r="Z6" s="11">
        <v>81.510000000000005</v>
      </c>
      <c r="AA6" s="11">
        <v>154.453</v>
      </c>
      <c r="AB6" s="11">
        <v>123.012</v>
      </c>
      <c r="AC6" s="11">
        <v>132.05199999999999</v>
      </c>
      <c r="AD6" s="11">
        <v>94.37</v>
      </c>
      <c r="AE6" s="11">
        <v>153</v>
      </c>
      <c r="AF6" s="11">
        <v>168.26599999999999</v>
      </c>
      <c r="AG6" s="11">
        <v>144.67400000000001</v>
      </c>
      <c r="AH6" s="31">
        <v>171.452</v>
      </c>
      <c r="AI6" s="12">
        <v>258.05200000000002</v>
      </c>
      <c r="AJ6" s="12">
        <v>56.786999999999999</v>
      </c>
      <c r="AK6" s="12">
        <v>179.322</v>
      </c>
      <c r="AL6" s="12">
        <v>165.94</v>
      </c>
      <c r="AM6" s="12">
        <v>317.83</v>
      </c>
    </row>
    <row r="7" spans="1:54" ht="15" x14ac:dyDescent="0.25">
      <c r="A7" s="26">
        <v>43282</v>
      </c>
      <c r="B7">
        <v>54.44</v>
      </c>
      <c r="C7">
        <v>94.03</v>
      </c>
      <c r="D7" s="11">
        <v>52</v>
      </c>
      <c r="E7" s="11">
        <v>56.951999999999998</v>
      </c>
      <c r="F7" s="11">
        <v>63.015999999999998</v>
      </c>
      <c r="G7" s="11">
        <v>125.762</v>
      </c>
      <c r="H7" s="11">
        <v>111.408</v>
      </c>
      <c r="I7" s="11">
        <v>52.234000000000002</v>
      </c>
      <c r="J7" s="11">
        <v>69.628</v>
      </c>
      <c r="K7" s="11">
        <v>38.228000000000002</v>
      </c>
      <c r="L7" s="11">
        <v>48.99</v>
      </c>
      <c r="M7" s="11">
        <v>28.126000000000001</v>
      </c>
      <c r="N7" s="11">
        <v>82.215000000000003</v>
      </c>
      <c r="O7" s="11">
        <v>67.948999999999998</v>
      </c>
      <c r="P7" s="11">
        <v>49.801000000000002</v>
      </c>
      <c r="Q7" s="11">
        <v>62.561999999999998</v>
      </c>
      <c r="R7" s="11">
        <v>42.616999999999997</v>
      </c>
      <c r="S7" s="11">
        <v>270.85899999999998</v>
      </c>
      <c r="T7" s="11">
        <v>41.871000000000002</v>
      </c>
      <c r="U7" s="11">
        <v>68.742000000000004</v>
      </c>
      <c r="V7" s="11">
        <v>43.219000000000001</v>
      </c>
      <c r="W7" s="11">
        <v>141.47200000000001</v>
      </c>
      <c r="X7" s="11">
        <v>31.18</v>
      </c>
      <c r="Y7" s="11">
        <v>42.884</v>
      </c>
      <c r="Z7" s="11">
        <v>28.766999999999999</v>
      </c>
      <c r="AA7" s="11">
        <v>43.744999999999997</v>
      </c>
      <c r="AB7" s="11">
        <v>43.573</v>
      </c>
      <c r="AC7" s="11">
        <v>47.646000000000001</v>
      </c>
      <c r="AD7" s="11">
        <v>39.128999999999998</v>
      </c>
      <c r="AE7" s="11">
        <v>52</v>
      </c>
      <c r="AF7" s="11">
        <v>59.317999999999998</v>
      </c>
      <c r="AG7" s="11">
        <v>60.064999999999998</v>
      </c>
      <c r="AH7" s="31">
        <v>49.918999999999997</v>
      </c>
      <c r="AI7" s="12">
        <v>101.892</v>
      </c>
      <c r="AJ7" s="12">
        <v>25.466999999999999</v>
      </c>
      <c r="AK7" s="12">
        <v>59.143999999999998</v>
      </c>
      <c r="AL7" s="12">
        <v>47.47</v>
      </c>
      <c r="AM7" s="12">
        <v>93.763000000000005</v>
      </c>
    </row>
    <row r="8" spans="1:54" ht="15" x14ac:dyDescent="0.25">
      <c r="A8" s="26">
        <v>43313</v>
      </c>
      <c r="B8">
        <v>41.34</v>
      </c>
      <c r="C8">
        <v>62.64</v>
      </c>
      <c r="D8" s="11">
        <v>40</v>
      </c>
      <c r="E8" s="11">
        <v>38.174999999999997</v>
      </c>
      <c r="F8" s="11">
        <v>57.777000000000001</v>
      </c>
      <c r="G8" s="11">
        <v>59.978999999999999</v>
      </c>
      <c r="H8" s="11">
        <v>68.465999999999994</v>
      </c>
      <c r="I8" s="11">
        <v>36.335999999999999</v>
      </c>
      <c r="J8" s="11">
        <v>40</v>
      </c>
      <c r="K8" s="11">
        <v>34.69</v>
      </c>
      <c r="L8" s="11">
        <v>37.587000000000003</v>
      </c>
      <c r="M8" s="11">
        <v>36.704000000000001</v>
      </c>
      <c r="N8" s="11">
        <v>46.697000000000003</v>
      </c>
      <c r="O8" s="11">
        <v>40.54</v>
      </c>
      <c r="P8" s="11">
        <v>51.279000000000003</v>
      </c>
      <c r="Q8" s="11">
        <v>35.975999999999999</v>
      </c>
      <c r="R8" s="11">
        <v>32.503</v>
      </c>
      <c r="S8" s="11">
        <v>86.269000000000005</v>
      </c>
      <c r="T8" s="11">
        <v>28.501000000000001</v>
      </c>
      <c r="U8" s="11">
        <v>46.158000000000001</v>
      </c>
      <c r="V8" s="11">
        <v>31.751999999999999</v>
      </c>
      <c r="W8" s="11">
        <v>74.900000000000006</v>
      </c>
      <c r="X8" s="11">
        <v>33.451999999999998</v>
      </c>
      <c r="Y8" s="11">
        <v>42.177999999999997</v>
      </c>
      <c r="Z8" s="11">
        <v>24.893000000000001</v>
      </c>
      <c r="AA8" s="11">
        <v>35.273000000000003</v>
      </c>
      <c r="AB8" s="11">
        <v>33.027000000000001</v>
      </c>
      <c r="AC8" s="11">
        <v>38.701999999999998</v>
      </c>
      <c r="AD8" s="11">
        <v>42.113999999999997</v>
      </c>
      <c r="AE8" s="11">
        <v>43.780999999999999</v>
      </c>
      <c r="AF8" s="11">
        <v>36.695999999999998</v>
      </c>
      <c r="AG8" s="11">
        <v>34.701000000000001</v>
      </c>
      <c r="AH8" s="31">
        <v>41.000999999999998</v>
      </c>
      <c r="AI8" s="12">
        <v>45.079000000000001</v>
      </c>
      <c r="AJ8" s="12">
        <v>27.629000000000001</v>
      </c>
      <c r="AK8" s="12">
        <v>46.402000000000001</v>
      </c>
      <c r="AL8" s="12">
        <v>40.244999999999997</v>
      </c>
      <c r="AM8" s="12">
        <v>45.430999999999997</v>
      </c>
    </row>
    <row r="9" spans="1:54" ht="15" x14ac:dyDescent="0.25">
      <c r="A9" s="26">
        <v>43344</v>
      </c>
      <c r="B9">
        <v>33.090000000000003</v>
      </c>
      <c r="C9">
        <v>46.2</v>
      </c>
      <c r="D9" s="11">
        <v>36</v>
      </c>
      <c r="E9" s="11">
        <v>32.841000000000001</v>
      </c>
      <c r="F9" s="11">
        <v>62.258000000000003</v>
      </c>
      <c r="G9" s="11">
        <v>36</v>
      </c>
      <c r="H9" s="11">
        <v>46.158000000000001</v>
      </c>
      <c r="I9" s="11">
        <v>47.387999999999998</v>
      </c>
      <c r="J9" s="11">
        <v>52.295999999999999</v>
      </c>
      <c r="K9" s="11">
        <v>31.943000000000001</v>
      </c>
      <c r="L9" s="11">
        <v>41.875</v>
      </c>
      <c r="M9" s="11">
        <v>27.536000000000001</v>
      </c>
      <c r="N9" s="11">
        <v>38.652000000000001</v>
      </c>
      <c r="O9" s="11">
        <v>30.027000000000001</v>
      </c>
      <c r="P9" s="11">
        <v>43.768999999999998</v>
      </c>
      <c r="Q9" s="11">
        <v>39.975000000000001</v>
      </c>
      <c r="R9" s="11">
        <v>34.216999999999999</v>
      </c>
      <c r="S9" s="11">
        <v>50.423000000000002</v>
      </c>
      <c r="T9" s="11">
        <v>28.393000000000001</v>
      </c>
      <c r="U9" s="11">
        <v>42.899000000000001</v>
      </c>
      <c r="V9" s="11">
        <v>25.783000000000001</v>
      </c>
      <c r="W9" s="11">
        <v>46.496000000000002</v>
      </c>
      <c r="X9" s="11">
        <v>29.724</v>
      </c>
      <c r="Y9" s="11">
        <v>31.227</v>
      </c>
      <c r="Z9" s="11">
        <v>27.696999999999999</v>
      </c>
      <c r="AA9" s="11">
        <v>58.743000000000002</v>
      </c>
      <c r="AB9" s="11">
        <v>39.249000000000002</v>
      </c>
      <c r="AC9" s="11">
        <v>29.753</v>
      </c>
      <c r="AD9" s="11">
        <v>34.32</v>
      </c>
      <c r="AE9" s="11">
        <v>47.42</v>
      </c>
      <c r="AF9" s="11">
        <v>28.698</v>
      </c>
      <c r="AG9" s="11">
        <v>28.911000000000001</v>
      </c>
      <c r="AH9" s="31">
        <v>27.972000000000001</v>
      </c>
      <c r="AI9" s="12">
        <v>33.090000000000003</v>
      </c>
      <c r="AJ9" s="12">
        <v>25.039000000000001</v>
      </c>
      <c r="AK9" s="12">
        <v>66.412999999999997</v>
      </c>
      <c r="AL9" s="12">
        <v>44.246000000000002</v>
      </c>
      <c r="AM9" s="12">
        <v>37.520000000000003</v>
      </c>
    </row>
    <row r="10" spans="1:54" ht="15" x14ac:dyDescent="0.25">
      <c r="A10" s="26">
        <v>43374</v>
      </c>
      <c r="B10">
        <v>40.44</v>
      </c>
      <c r="C10">
        <v>53.4</v>
      </c>
      <c r="D10" s="11">
        <v>39.67</v>
      </c>
      <c r="E10" s="11">
        <v>33.212000000000003</v>
      </c>
      <c r="F10" s="11">
        <v>40.255000000000003</v>
      </c>
      <c r="G10" s="11">
        <v>31.986000000000001</v>
      </c>
      <c r="H10" s="11">
        <v>44.530999999999999</v>
      </c>
      <c r="I10" s="11">
        <v>74.978999999999999</v>
      </c>
      <c r="J10" s="11">
        <v>59.835999999999999</v>
      </c>
      <c r="K10" s="11">
        <v>25.111999999999998</v>
      </c>
      <c r="L10" s="11">
        <v>31.498999999999999</v>
      </c>
      <c r="M10" s="11">
        <v>27.539000000000001</v>
      </c>
      <c r="N10" s="11">
        <v>58.279000000000003</v>
      </c>
      <c r="O10" s="11">
        <v>26.222999999999999</v>
      </c>
      <c r="P10" s="11">
        <v>29.873999999999999</v>
      </c>
      <c r="Q10" s="11">
        <v>35.825000000000003</v>
      </c>
      <c r="R10" s="11">
        <v>30.652999999999999</v>
      </c>
      <c r="S10" s="11">
        <v>50.917000000000002</v>
      </c>
      <c r="T10" s="11">
        <v>39.476999999999997</v>
      </c>
      <c r="U10" s="11">
        <v>50.939</v>
      </c>
      <c r="V10" s="11">
        <v>33.564999999999998</v>
      </c>
      <c r="W10" s="11">
        <v>37.146999999999998</v>
      </c>
      <c r="X10" s="11">
        <v>26.465</v>
      </c>
      <c r="Y10" s="11">
        <v>28.184999999999999</v>
      </c>
      <c r="Z10" s="11">
        <v>37.533000000000001</v>
      </c>
      <c r="AA10" s="11">
        <v>37.005000000000003</v>
      </c>
      <c r="AB10" s="11">
        <v>36.159999999999997</v>
      </c>
      <c r="AC10" s="11">
        <v>46.238999999999997</v>
      </c>
      <c r="AD10" s="11">
        <v>64.105000000000004</v>
      </c>
      <c r="AE10" s="11">
        <v>45.561999999999998</v>
      </c>
      <c r="AF10" s="11">
        <v>26.966000000000001</v>
      </c>
      <c r="AG10" s="11">
        <v>30.462</v>
      </c>
      <c r="AH10" s="31">
        <v>29.001000000000001</v>
      </c>
      <c r="AI10" s="12">
        <v>34.460999999999999</v>
      </c>
      <c r="AJ10" s="12">
        <v>23.280999999999999</v>
      </c>
      <c r="AK10" s="12">
        <v>61.061999999999998</v>
      </c>
      <c r="AL10" s="12">
        <v>56.515999999999998</v>
      </c>
      <c r="AM10" s="12">
        <v>32.265999999999998</v>
      </c>
    </row>
    <row r="11" spans="1:54" ht="15" x14ac:dyDescent="0.25">
      <c r="A11" s="26">
        <v>43405</v>
      </c>
      <c r="B11">
        <v>35.46</v>
      </c>
      <c r="C11">
        <v>41.23</v>
      </c>
      <c r="D11" s="11">
        <v>35.159999999999997</v>
      </c>
      <c r="E11" s="11">
        <v>31.029</v>
      </c>
      <c r="F11" s="11">
        <v>27.641999999999999</v>
      </c>
      <c r="G11" s="11">
        <v>27.582999999999998</v>
      </c>
      <c r="H11" s="11">
        <v>34.545999999999999</v>
      </c>
      <c r="I11" s="11">
        <v>42.143999999999998</v>
      </c>
      <c r="J11" s="11">
        <v>41.396999999999998</v>
      </c>
      <c r="K11" s="11">
        <v>25.206</v>
      </c>
      <c r="L11" s="11">
        <v>24.026</v>
      </c>
      <c r="M11" s="11">
        <v>21.789000000000001</v>
      </c>
      <c r="N11" s="11">
        <v>48.847999999999999</v>
      </c>
      <c r="O11" s="11">
        <v>24.686</v>
      </c>
      <c r="P11" s="11">
        <v>25.216999999999999</v>
      </c>
      <c r="Q11" s="11">
        <v>27.61</v>
      </c>
      <c r="R11" s="11">
        <v>28.117000000000001</v>
      </c>
      <c r="S11" s="11">
        <v>37.152999999999999</v>
      </c>
      <c r="T11" s="11">
        <v>28.298999999999999</v>
      </c>
      <c r="U11" s="11">
        <v>34.283999999999999</v>
      </c>
      <c r="V11" s="11">
        <v>29.1</v>
      </c>
      <c r="W11" s="11">
        <v>29.907</v>
      </c>
      <c r="X11" s="11">
        <v>23.009</v>
      </c>
      <c r="Y11" s="11">
        <v>27.823</v>
      </c>
      <c r="Z11" s="11">
        <v>23.544</v>
      </c>
      <c r="AA11" s="11">
        <v>26.085999999999999</v>
      </c>
      <c r="AB11" s="11">
        <v>31.806999999999999</v>
      </c>
      <c r="AC11" s="11">
        <v>34.448999999999998</v>
      </c>
      <c r="AD11" s="11">
        <v>40.194000000000003</v>
      </c>
      <c r="AE11" s="11">
        <v>33.515000000000001</v>
      </c>
      <c r="AF11" s="11">
        <v>24.05</v>
      </c>
      <c r="AG11" s="11">
        <v>29.285</v>
      </c>
      <c r="AH11" s="31">
        <v>29.327999999999999</v>
      </c>
      <c r="AI11" s="12">
        <v>28.724</v>
      </c>
      <c r="AJ11" s="12">
        <v>19.797999999999998</v>
      </c>
      <c r="AK11" s="12">
        <v>36.683999999999997</v>
      </c>
      <c r="AL11" s="12">
        <v>33.966999999999999</v>
      </c>
      <c r="AM11" s="12">
        <v>30.437999999999999</v>
      </c>
    </row>
    <row r="12" spans="1:54" ht="15" x14ac:dyDescent="0.25">
      <c r="A12" s="26">
        <v>43435</v>
      </c>
      <c r="B12">
        <v>31.06</v>
      </c>
      <c r="C12">
        <v>34.9</v>
      </c>
      <c r="D12" s="11">
        <v>32.43</v>
      </c>
      <c r="E12" s="11">
        <v>25.492000000000001</v>
      </c>
      <c r="F12" s="11">
        <v>24.338000000000001</v>
      </c>
      <c r="G12" s="11">
        <v>26.46</v>
      </c>
      <c r="H12" s="11">
        <v>28.97</v>
      </c>
      <c r="I12" s="11">
        <v>29.364000000000001</v>
      </c>
      <c r="J12" s="11">
        <v>30.7</v>
      </c>
      <c r="K12" s="11">
        <v>22.08</v>
      </c>
      <c r="L12" s="11">
        <v>21.954000000000001</v>
      </c>
      <c r="M12" s="11">
        <v>19.492999999999999</v>
      </c>
      <c r="N12" s="11">
        <v>34.868000000000002</v>
      </c>
      <c r="O12" s="11">
        <v>22.71</v>
      </c>
      <c r="P12" s="11">
        <v>23.382999999999999</v>
      </c>
      <c r="Q12" s="11">
        <v>23.673999999999999</v>
      </c>
      <c r="R12" s="11">
        <v>23.666</v>
      </c>
      <c r="S12" s="11">
        <v>34.045999999999999</v>
      </c>
      <c r="T12" s="11">
        <v>24.265000000000001</v>
      </c>
      <c r="U12" s="11">
        <v>27.07</v>
      </c>
      <c r="V12" s="11">
        <v>26.821000000000002</v>
      </c>
      <c r="W12" s="11">
        <v>27.585000000000001</v>
      </c>
      <c r="X12" s="11">
        <v>20.512</v>
      </c>
      <c r="Y12" s="11">
        <v>24.076000000000001</v>
      </c>
      <c r="Z12" s="11">
        <v>20.007999999999999</v>
      </c>
      <c r="AA12" s="11">
        <v>24.411999999999999</v>
      </c>
      <c r="AB12" s="11">
        <v>25.099</v>
      </c>
      <c r="AC12" s="11">
        <v>25.513000000000002</v>
      </c>
      <c r="AD12" s="11">
        <v>28.114000000000001</v>
      </c>
      <c r="AE12" s="11">
        <v>25.645</v>
      </c>
      <c r="AF12" s="11">
        <v>21.59</v>
      </c>
      <c r="AG12" s="11">
        <v>23.655000000000001</v>
      </c>
      <c r="AH12" s="31">
        <v>24.914000000000001</v>
      </c>
      <c r="AI12" s="12">
        <v>25.305</v>
      </c>
      <c r="AJ12" s="12">
        <v>18.498000000000001</v>
      </c>
      <c r="AK12" s="12">
        <v>28.797999999999998</v>
      </c>
      <c r="AL12" s="12">
        <v>25.95</v>
      </c>
      <c r="AM12" s="12">
        <v>28.829000000000001</v>
      </c>
    </row>
    <row r="13" spans="1:54" ht="15" x14ac:dyDescent="0.25">
      <c r="A13" s="26">
        <v>43466</v>
      </c>
      <c r="B13">
        <v>29.94</v>
      </c>
      <c r="C13">
        <v>33.25</v>
      </c>
      <c r="D13" s="11">
        <v>31.25</v>
      </c>
      <c r="E13" s="11">
        <v>21.902999999999999</v>
      </c>
      <c r="F13" s="11">
        <v>21.986000000000001</v>
      </c>
      <c r="G13" s="11">
        <v>26.052</v>
      </c>
      <c r="H13" s="11">
        <v>25.888999999999999</v>
      </c>
      <c r="I13" s="11">
        <v>25.324999999999999</v>
      </c>
      <c r="J13" s="11">
        <v>25.236000000000001</v>
      </c>
      <c r="K13" s="11">
        <v>19.501000000000001</v>
      </c>
      <c r="L13" s="11">
        <v>19.766999999999999</v>
      </c>
      <c r="M13" s="11">
        <v>17.518999999999998</v>
      </c>
      <c r="N13" s="11">
        <v>27.843</v>
      </c>
      <c r="O13" s="11">
        <v>19.838999999999999</v>
      </c>
      <c r="P13" s="11">
        <v>21.344999999999999</v>
      </c>
      <c r="Q13" s="11">
        <v>21.216000000000001</v>
      </c>
      <c r="R13" s="11">
        <v>21.096</v>
      </c>
      <c r="S13" s="11">
        <v>29.757999999999999</v>
      </c>
      <c r="T13" s="11">
        <v>20.667000000000002</v>
      </c>
      <c r="U13" s="11">
        <v>24.402000000000001</v>
      </c>
      <c r="V13" s="11">
        <v>23.071999999999999</v>
      </c>
      <c r="W13" s="11">
        <v>26.923999999999999</v>
      </c>
      <c r="X13" s="11">
        <v>18.356000000000002</v>
      </c>
      <c r="Y13" s="11">
        <v>21.361999999999998</v>
      </c>
      <c r="Z13" s="11">
        <v>17.977</v>
      </c>
      <c r="AA13" s="11">
        <v>21.645</v>
      </c>
      <c r="AB13" s="11">
        <v>25.984000000000002</v>
      </c>
      <c r="AC13" s="11">
        <v>22.055</v>
      </c>
      <c r="AD13" s="11">
        <v>25.350999999999999</v>
      </c>
      <c r="AE13" s="11">
        <v>22.213000000000001</v>
      </c>
      <c r="AF13" s="11">
        <v>19.556999999999999</v>
      </c>
      <c r="AG13" s="11">
        <v>20.666</v>
      </c>
      <c r="AH13" s="31">
        <v>22.17</v>
      </c>
      <c r="AI13" s="12">
        <v>23.181999999999999</v>
      </c>
      <c r="AJ13" s="12">
        <v>16.713000000000001</v>
      </c>
      <c r="AK13" s="12">
        <v>25.218</v>
      </c>
      <c r="AL13" s="12">
        <v>22.728999999999999</v>
      </c>
      <c r="AM13" s="12">
        <v>26.539000000000001</v>
      </c>
    </row>
    <row r="14" spans="1:54" ht="15" x14ac:dyDescent="0.25">
      <c r="A14" s="26">
        <v>43497</v>
      </c>
      <c r="B14">
        <v>27.84</v>
      </c>
      <c r="C14">
        <v>30.45</v>
      </c>
      <c r="D14" s="11">
        <v>28.83</v>
      </c>
      <c r="E14" s="11">
        <v>18.379000000000001</v>
      </c>
      <c r="F14" s="11">
        <v>18.824999999999999</v>
      </c>
      <c r="G14" s="11">
        <v>19.917999999999999</v>
      </c>
      <c r="H14" s="11">
        <v>21.87</v>
      </c>
      <c r="I14" s="11">
        <v>36.484999999999999</v>
      </c>
      <c r="J14" s="11">
        <v>24.439</v>
      </c>
      <c r="K14" s="11">
        <v>16.105</v>
      </c>
      <c r="L14" s="11">
        <v>16.391999999999999</v>
      </c>
      <c r="M14" s="11">
        <v>15.304</v>
      </c>
      <c r="N14" s="11">
        <v>24.164999999999999</v>
      </c>
      <c r="O14" s="11">
        <v>17.401</v>
      </c>
      <c r="P14" s="11">
        <v>19.788</v>
      </c>
      <c r="Q14" s="11">
        <v>17.452000000000002</v>
      </c>
      <c r="R14" s="11">
        <v>22.516999999999999</v>
      </c>
      <c r="S14" s="11">
        <v>27.463999999999999</v>
      </c>
      <c r="T14" s="11">
        <v>16.855</v>
      </c>
      <c r="U14" s="11">
        <v>21.577000000000002</v>
      </c>
      <c r="V14" s="11">
        <v>23.59</v>
      </c>
      <c r="W14" s="11">
        <v>27.454000000000001</v>
      </c>
      <c r="X14" s="11">
        <v>18.952000000000002</v>
      </c>
      <c r="Y14" s="11">
        <v>17.576000000000001</v>
      </c>
      <c r="Z14" s="11">
        <v>21.119</v>
      </c>
      <c r="AA14" s="11">
        <v>17.966000000000001</v>
      </c>
      <c r="AB14" s="11">
        <v>22.29</v>
      </c>
      <c r="AC14" s="11">
        <v>17.956</v>
      </c>
      <c r="AD14" s="11">
        <v>24.404</v>
      </c>
      <c r="AE14" s="11">
        <v>18.148</v>
      </c>
      <c r="AF14" s="11">
        <v>17.713999999999999</v>
      </c>
      <c r="AG14" s="11">
        <v>16.945</v>
      </c>
      <c r="AH14" s="31">
        <v>18.085999999999999</v>
      </c>
      <c r="AI14" s="12">
        <v>19.448</v>
      </c>
      <c r="AJ14" s="12">
        <v>13.901999999999999</v>
      </c>
      <c r="AK14" s="12">
        <v>24.872</v>
      </c>
      <c r="AL14" s="12">
        <v>23.913</v>
      </c>
      <c r="AM14" s="12">
        <v>22.491</v>
      </c>
    </row>
    <row r="15" spans="1:54" ht="15" x14ac:dyDescent="0.25">
      <c r="A15" s="26">
        <v>43525</v>
      </c>
      <c r="B15">
        <v>43.19</v>
      </c>
      <c r="C15">
        <v>50.95</v>
      </c>
      <c r="D15" s="11">
        <v>46.35</v>
      </c>
      <c r="E15" s="11">
        <v>31.646000000000001</v>
      </c>
      <c r="F15" s="11">
        <v>33.113</v>
      </c>
      <c r="G15" s="11">
        <v>20.667999999999999</v>
      </c>
      <c r="H15" s="11">
        <v>37.131</v>
      </c>
      <c r="I15" s="11">
        <v>74.370999999999995</v>
      </c>
      <c r="J15" s="11">
        <v>31.155000000000001</v>
      </c>
      <c r="K15" s="11">
        <v>26.838000000000001</v>
      </c>
      <c r="L15" s="11">
        <v>50.731999999999999</v>
      </c>
      <c r="M15" s="11">
        <v>27.591999999999999</v>
      </c>
      <c r="N15" s="11">
        <v>35.621000000000002</v>
      </c>
      <c r="O15" s="11">
        <v>32.847999999999999</v>
      </c>
      <c r="P15" s="11">
        <v>38.667999999999999</v>
      </c>
      <c r="Q15" s="11">
        <v>38.561999999999998</v>
      </c>
      <c r="R15" s="11">
        <v>55.918999999999997</v>
      </c>
      <c r="S15" s="11">
        <v>40.384</v>
      </c>
      <c r="T15" s="11">
        <v>42.11</v>
      </c>
      <c r="U15" s="11">
        <v>38.808999999999997</v>
      </c>
      <c r="V15" s="11">
        <v>35.265000000000001</v>
      </c>
      <c r="W15" s="11">
        <v>33.325000000000003</v>
      </c>
      <c r="X15" s="11">
        <v>32.052999999999997</v>
      </c>
      <c r="Y15" s="11">
        <v>22.763000000000002</v>
      </c>
      <c r="Z15" s="11">
        <v>34.616999999999997</v>
      </c>
      <c r="AA15" s="11">
        <v>55.75</v>
      </c>
      <c r="AB15" s="11">
        <v>27.617000000000001</v>
      </c>
      <c r="AC15" s="11">
        <v>27.966000000000001</v>
      </c>
      <c r="AD15" s="11">
        <v>71.429000000000002</v>
      </c>
      <c r="AE15" s="11">
        <v>19.891999999999999</v>
      </c>
      <c r="AF15" s="11">
        <v>43.539000000000001</v>
      </c>
      <c r="AG15" s="11">
        <v>21.965</v>
      </c>
      <c r="AH15" s="31">
        <v>36.64</v>
      </c>
      <c r="AI15" s="12">
        <v>42.698</v>
      </c>
      <c r="AJ15" s="12">
        <v>22.954999999999998</v>
      </c>
      <c r="AK15" s="12">
        <v>28.742999999999999</v>
      </c>
      <c r="AL15" s="12">
        <v>45.945999999999998</v>
      </c>
      <c r="AM15" s="12">
        <v>25.863</v>
      </c>
    </row>
    <row r="16" spans="1:54" ht="15" x14ac:dyDescent="0.25">
      <c r="A16" s="26">
        <v>43556</v>
      </c>
      <c r="B16">
        <v>82.54</v>
      </c>
      <c r="C16">
        <v>120.74</v>
      </c>
      <c r="D16" s="11">
        <v>100.63</v>
      </c>
      <c r="E16" s="11">
        <v>54.302999999999997</v>
      </c>
      <c r="F16" s="11">
        <v>41.058</v>
      </c>
      <c r="G16" s="11">
        <v>52.679000000000002</v>
      </c>
      <c r="H16" s="11">
        <v>98.793000000000006</v>
      </c>
      <c r="I16" s="11">
        <v>132.77600000000001</v>
      </c>
      <c r="J16" s="11">
        <v>104.352</v>
      </c>
      <c r="K16" s="11">
        <v>69.536000000000001</v>
      </c>
      <c r="L16" s="11">
        <v>130.45599999999999</v>
      </c>
      <c r="M16" s="11">
        <v>69.004999999999995</v>
      </c>
      <c r="N16" s="11">
        <v>67.602999999999994</v>
      </c>
      <c r="O16" s="11">
        <v>86.486999999999995</v>
      </c>
      <c r="P16" s="11">
        <v>116.011</v>
      </c>
      <c r="Q16" s="11">
        <v>81.313000000000002</v>
      </c>
      <c r="R16" s="11">
        <v>68.772999999999996</v>
      </c>
      <c r="S16" s="11">
        <v>99.242999999999995</v>
      </c>
      <c r="T16" s="11">
        <v>100.05500000000001</v>
      </c>
      <c r="U16" s="11">
        <v>67.793000000000006</v>
      </c>
      <c r="V16" s="11">
        <v>50.850999999999999</v>
      </c>
      <c r="W16" s="11">
        <v>88.150999999999996</v>
      </c>
      <c r="X16" s="11">
        <v>69.262</v>
      </c>
      <c r="Y16" s="11">
        <v>62.985999999999997</v>
      </c>
      <c r="Z16" s="11">
        <v>67.738</v>
      </c>
      <c r="AA16" s="11">
        <v>121.13200000000001</v>
      </c>
      <c r="AB16" s="11">
        <v>75.938000000000002</v>
      </c>
      <c r="AC16" s="11">
        <v>97.92</v>
      </c>
      <c r="AD16" s="11">
        <v>102.93</v>
      </c>
      <c r="AE16" s="11">
        <v>75.040999999999997</v>
      </c>
      <c r="AF16" s="11">
        <v>80.933999999999997</v>
      </c>
      <c r="AG16" s="11">
        <v>66.456000000000003</v>
      </c>
      <c r="AH16" s="31">
        <v>88.129000000000005</v>
      </c>
      <c r="AI16" s="12">
        <v>98.694999999999993</v>
      </c>
      <c r="AJ16" s="12">
        <v>53.357999999999997</v>
      </c>
      <c r="AK16" s="12">
        <v>67.082999999999998</v>
      </c>
      <c r="AL16" s="12">
        <v>84.73</v>
      </c>
      <c r="AM16" s="12">
        <v>60.798999999999999</v>
      </c>
    </row>
    <row r="17" spans="1:1005" ht="15" x14ac:dyDescent="0.25">
      <c r="A17" s="26">
        <v>43586</v>
      </c>
      <c r="B17">
        <v>192.54</v>
      </c>
      <c r="C17">
        <v>351.46</v>
      </c>
      <c r="D17" s="11">
        <v>281.23</v>
      </c>
      <c r="E17" s="11">
        <v>194.36</v>
      </c>
      <c r="F17" s="11">
        <v>157.58000000000001</v>
      </c>
      <c r="G17" s="11">
        <v>528.35199999999998</v>
      </c>
      <c r="H17" s="11">
        <v>415.88600000000002</v>
      </c>
      <c r="I17" s="11">
        <v>361.91199999999998</v>
      </c>
      <c r="J17" s="11">
        <v>352.13299999999998</v>
      </c>
      <c r="K17" s="11">
        <v>154.303</v>
      </c>
      <c r="L17" s="11">
        <v>214.93899999999999</v>
      </c>
      <c r="M17" s="11">
        <v>131.226</v>
      </c>
      <c r="N17" s="11">
        <v>209.47900000000001</v>
      </c>
      <c r="O17" s="11">
        <v>228.685</v>
      </c>
      <c r="P17" s="11">
        <v>332.57600000000002</v>
      </c>
      <c r="Q17" s="11">
        <v>226.47399999999999</v>
      </c>
      <c r="R17" s="11">
        <v>233.81200000000001</v>
      </c>
      <c r="S17" s="11">
        <v>383.971</v>
      </c>
      <c r="T17" s="11">
        <v>374.95299999999997</v>
      </c>
      <c r="U17" s="11">
        <v>223.63800000000001</v>
      </c>
      <c r="V17" s="11">
        <v>242.399</v>
      </c>
      <c r="W17" s="11">
        <v>261.96100000000001</v>
      </c>
      <c r="X17" s="11">
        <v>284.82799999999997</v>
      </c>
      <c r="Y17" s="11">
        <v>79.992999999999995</v>
      </c>
      <c r="Z17" s="11">
        <v>187.35400000000001</v>
      </c>
      <c r="AA17" s="11">
        <v>255.386</v>
      </c>
      <c r="AB17" s="11">
        <v>301.89299999999997</v>
      </c>
      <c r="AC17" s="11">
        <v>236.18</v>
      </c>
      <c r="AD17" s="11">
        <v>282.31400000000002</v>
      </c>
      <c r="AE17" s="11">
        <v>325.892</v>
      </c>
      <c r="AF17" s="11">
        <v>293.35700000000003</v>
      </c>
      <c r="AG17" s="11">
        <v>128.51</v>
      </c>
      <c r="AH17" s="31">
        <v>199.84399999999999</v>
      </c>
      <c r="AI17" s="12">
        <v>137.57300000000001</v>
      </c>
      <c r="AJ17" s="12">
        <v>124.73699999999999</v>
      </c>
      <c r="AK17" s="12">
        <v>281.51299999999998</v>
      </c>
      <c r="AL17" s="12">
        <v>211.839</v>
      </c>
      <c r="AM17" s="12">
        <v>122.23</v>
      </c>
    </row>
    <row r="18" spans="1:1005" ht="15" x14ac:dyDescent="0.25">
      <c r="A18" s="26">
        <v>43617</v>
      </c>
      <c r="B18">
        <v>205.81</v>
      </c>
      <c r="C18">
        <v>415.2</v>
      </c>
      <c r="D18" s="11">
        <v>314.85000000000002</v>
      </c>
      <c r="E18" s="11">
        <v>358.81900000000002</v>
      </c>
      <c r="F18" s="11">
        <v>433.23700000000002</v>
      </c>
      <c r="G18" s="11">
        <v>812.10699999999997</v>
      </c>
      <c r="H18" s="11">
        <v>452.68400000000003</v>
      </c>
      <c r="I18" s="11">
        <v>447.404</v>
      </c>
      <c r="J18" s="11">
        <v>326.34800000000001</v>
      </c>
      <c r="K18" s="11">
        <v>195.24799999999999</v>
      </c>
      <c r="L18" s="11">
        <v>170.80099999999999</v>
      </c>
      <c r="M18" s="11">
        <v>199.173</v>
      </c>
      <c r="N18" s="11">
        <v>334.12099999999998</v>
      </c>
      <c r="O18" s="11">
        <v>206.11199999999999</v>
      </c>
      <c r="P18" s="11">
        <v>465.89100000000002</v>
      </c>
      <c r="Q18" s="11">
        <v>242.73500000000001</v>
      </c>
      <c r="R18" s="11">
        <v>622.17899999999997</v>
      </c>
      <c r="S18" s="11">
        <v>344.26</v>
      </c>
      <c r="T18" s="11">
        <v>586.29999999999995</v>
      </c>
      <c r="U18" s="11">
        <v>233.23599999999999</v>
      </c>
      <c r="V18" s="11">
        <v>406.416</v>
      </c>
      <c r="W18" s="11">
        <v>186.09</v>
      </c>
      <c r="X18" s="11">
        <v>227.02500000000001</v>
      </c>
      <c r="Y18" s="11">
        <v>60.420999999999999</v>
      </c>
      <c r="Z18" s="11">
        <v>259.29000000000002</v>
      </c>
      <c r="AA18" s="11">
        <v>171.46199999999999</v>
      </c>
      <c r="AB18" s="11">
        <v>335.45100000000002</v>
      </c>
      <c r="AC18" s="11">
        <v>224.298</v>
      </c>
      <c r="AD18" s="11">
        <v>228.55799999999999</v>
      </c>
      <c r="AE18" s="11">
        <v>586.49199999999996</v>
      </c>
      <c r="AF18" s="11">
        <v>302.58199999999999</v>
      </c>
      <c r="AG18" s="11">
        <v>289.61700000000002</v>
      </c>
      <c r="AH18" s="31">
        <v>510.64100000000002</v>
      </c>
      <c r="AI18" s="12">
        <v>59.033000000000001</v>
      </c>
      <c r="AJ18" s="12">
        <v>164.74199999999999</v>
      </c>
      <c r="AK18" s="12">
        <v>397.78199999999998</v>
      </c>
      <c r="AL18" s="12">
        <v>372.84199999999998</v>
      </c>
      <c r="AM18" s="12">
        <v>134.66300000000001</v>
      </c>
    </row>
    <row r="19" spans="1:1005" ht="15" x14ac:dyDescent="0.25">
      <c r="A19" s="26">
        <v>43647</v>
      </c>
      <c r="B19">
        <v>69.89</v>
      </c>
      <c r="C19">
        <v>178.61</v>
      </c>
      <c r="D19" s="11">
        <v>137.63</v>
      </c>
      <c r="E19" s="11">
        <v>203.012</v>
      </c>
      <c r="F19" s="11">
        <v>248.46799999999999</v>
      </c>
      <c r="G19" s="11">
        <v>373.02</v>
      </c>
      <c r="H19" s="11">
        <v>136.80500000000001</v>
      </c>
      <c r="I19" s="11">
        <v>184.89</v>
      </c>
      <c r="J19" s="11">
        <v>108.331</v>
      </c>
      <c r="K19" s="11">
        <v>77.165000000000006</v>
      </c>
      <c r="L19" s="11">
        <v>70.319999999999993</v>
      </c>
      <c r="M19" s="11">
        <v>78.677999999999997</v>
      </c>
      <c r="N19" s="11">
        <v>152.66499999999999</v>
      </c>
      <c r="O19" s="11">
        <v>77.507000000000005</v>
      </c>
      <c r="P19" s="11">
        <v>216.24</v>
      </c>
      <c r="Q19" s="11">
        <v>74.31</v>
      </c>
      <c r="R19" s="11">
        <v>558.73599999999999</v>
      </c>
      <c r="S19" s="11">
        <v>134.988</v>
      </c>
      <c r="T19" s="11">
        <v>210.69399999999999</v>
      </c>
      <c r="U19" s="11">
        <v>109.568</v>
      </c>
      <c r="V19" s="11">
        <v>246.721</v>
      </c>
      <c r="W19" s="11">
        <v>55.634999999999998</v>
      </c>
      <c r="X19" s="11">
        <v>64.540999999999997</v>
      </c>
      <c r="Y19" s="11">
        <v>23.577999999999999</v>
      </c>
      <c r="Z19" s="11">
        <v>73.372</v>
      </c>
      <c r="AA19" s="11">
        <v>61.975999999999999</v>
      </c>
      <c r="AB19" s="11">
        <v>131.15899999999999</v>
      </c>
      <c r="AC19" s="11">
        <v>81.605999999999995</v>
      </c>
      <c r="AD19" s="11">
        <v>78.093000000000004</v>
      </c>
      <c r="AE19" s="11">
        <v>251.18299999999999</v>
      </c>
      <c r="AF19" s="11">
        <v>155.83000000000001</v>
      </c>
      <c r="AG19" s="11">
        <v>84.105000000000004</v>
      </c>
      <c r="AH19" s="31">
        <v>246.34899999999999</v>
      </c>
      <c r="AI19" s="12">
        <v>25.715</v>
      </c>
      <c r="AJ19" s="12">
        <v>57.682000000000002</v>
      </c>
      <c r="AK19" s="12">
        <v>121.095</v>
      </c>
      <c r="AL19" s="12">
        <v>113.05</v>
      </c>
      <c r="AM19" s="12">
        <v>52.33</v>
      </c>
    </row>
    <row r="20" spans="1:1005" ht="15" x14ac:dyDescent="0.25">
      <c r="A20" s="26">
        <v>43678</v>
      </c>
      <c r="B20">
        <v>52.99</v>
      </c>
      <c r="C20">
        <v>92.21</v>
      </c>
      <c r="D20" s="11">
        <v>75.010000000000005</v>
      </c>
      <c r="E20" s="11">
        <v>104.947</v>
      </c>
      <c r="F20" s="11">
        <v>92.019000000000005</v>
      </c>
      <c r="G20" s="11">
        <v>141.94200000000001</v>
      </c>
      <c r="H20" s="11">
        <v>61.207999999999998</v>
      </c>
      <c r="I20" s="11">
        <v>69.885000000000005</v>
      </c>
      <c r="J20" s="11">
        <v>58.987000000000002</v>
      </c>
      <c r="K20" s="11">
        <v>43.024000000000001</v>
      </c>
      <c r="L20" s="11">
        <v>52.500999999999998</v>
      </c>
      <c r="M20" s="11">
        <v>40.648000000000003</v>
      </c>
      <c r="N20" s="11">
        <v>63.886000000000003</v>
      </c>
      <c r="O20" s="11">
        <v>58.295000000000002</v>
      </c>
      <c r="P20" s="11">
        <v>74.66</v>
      </c>
      <c r="Q20" s="11">
        <v>41.418999999999997</v>
      </c>
      <c r="R20" s="11">
        <v>150.732</v>
      </c>
      <c r="S20" s="11">
        <v>55.814</v>
      </c>
      <c r="T20" s="11">
        <v>89.543000000000006</v>
      </c>
      <c r="U20" s="11">
        <v>50.161000000000001</v>
      </c>
      <c r="V20" s="11">
        <v>96.965999999999994</v>
      </c>
      <c r="W20" s="11">
        <v>44.101999999999997</v>
      </c>
      <c r="X20" s="11">
        <v>49.204999999999998</v>
      </c>
      <c r="Y20" s="11">
        <v>19.145</v>
      </c>
      <c r="Z20" s="11">
        <v>43.621000000000002</v>
      </c>
      <c r="AA20" s="11">
        <v>38.627000000000002</v>
      </c>
      <c r="AB20" s="11">
        <v>61.348999999999997</v>
      </c>
      <c r="AC20" s="11">
        <v>57.756999999999998</v>
      </c>
      <c r="AD20" s="11">
        <v>52.377000000000002</v>
      </c>
      <c r="AE20" s="11">
        <v>88.48</v>
      </c>
      <c r="AF20" s="11">
        <v>57.112000000000002</v>
      </c>
      <c r="AG20" s="11">
        <v>50.341999999999999</v>
      </c>
      <c r="AH20" s="31">
        <v>75.14</v>
      </c>
      <c r="AI20" s="12">
        <v>25.681999999999999</v>
      </c>
      <c r="AJ20" s="12">
        <v>41.162999999999997</v>
      </c>
      <c r="AK20" s="12">
        <v>63.353000000000002</v>
      </c>
      <c r="AL20" s="12">
        <v>47.084000000000003</v>
      </c>
      <c r="AM20" s="12">
        <v>32.76</v>
      </c>
    </row>
    <row r="21" spans="1:1005" ht="15" x14ac:dyDescent="0.25">
      <c r="A21" s="26">
        <v>43709</v>
      </c>
      <c r="B21">
        <v>36.58</v>
      </c>
      <c r="C21">
        <v>55.77</v>
      </c>
      <c r="D21" s="11">
        <v>46.81</v>
      </c>
      <c r="E21" s="11">
        <v>87.754999999999995</v>
      </c>
      <c r="F21" s="11">
        <v>46.863999999999997</v>
      </c>
      <c r="G21" s="11">
        <v>82.275999999999996</v>
      </c>
      <c r="H21" s="11">
        <v>65.772000000000006</v>
      </c>
      <c r="I21" s="11">
        <v>72.712000000000003</v>
      </c>
      <c r="J21" s="11">
        <v>46.670999999999999</v>
      </c>
      <c r="K21" s="11">
        <v>45.243000000000002</v>
      </c>
      <c r="L21" s="11">
        <v>37.665999999999997</v>
      </c>
      <c r="M21" s="11">
        <v>34.567</v>
      </c>
      <c r="N21" s="11">
        <v>41.942999999999998</v>
      </c>
      <c r="O21" s="11">
        <v>48.820999999999998</v>
      </c>
      <c r="P21" s="11">
        <v>63.88</v>
      </c>
      <c r="Q21" s="11">
        <v>40.317</v>
      </c>
      <c r="R21" s="11">
        <v>73.259</v>
      </c>
      <c r="S21" s="11">
        <v>45.545000000000002</v>
      </c>
      <c r="T21" s="11">
        <v>67.747</v>
      </c>
      <c r="U21" s="11">
        <v>35.893000000000001</v>
      </c>
      <c r="V21" s="11">
        <v>54.332999999999998</v>
      </c>
      <c r="W21" s="11">
        <v>38.195999999999998</v>
      </c>
      <c r="X21" s="11">
        <v>35.121000000000002</v>
      </c>
      <c r="Y21" s="11">
        <v>22.989000000000001</v>
      </c>
      <c r="Z21" s="11">
        <v>65.772000000000006</v>
      </c>
      <c r="AA21" s="11">
        <v>43.954999999999998</v>
      </c>
      <c r="AB21" s="11">
        <v>41.436</v>
      </c>
      <c r="AC21" s="11">
        <v>43.695999999999998</v>
      </c>
      <c r="AD21" s="11">
        <v>53.664000000000001</v>
      </c>
      <c r="AE21" s="11">
        <v>54.976999999999997</v>
      </c>
      <c r="AF21" s="11">
        <v>40.804000000000002</v>
      </c>
      <c r="AG21" s="11">
        <v>32.162999999999997</v>
      </c>
      <c r="AH21" s="31">
        <v>46.947000000000003</v>
      </c>
      <c r="AI21" s="12">
        <v>23.399000000000001</v>
      </c>
      <c r="AJ21" s="12">
        <v>62.377000000000002</v>
      </c>
      <c r="AK21" s="12">
        <v>58.576000000000001</v>
      </c>
      <c r="AL21" s="12">
        <v>38.694000000000003</v>
      </c>
      <c r="AM21" s="12">
        <v>28.853000000000002</v>
      </c>
    </row>
    <row r="22" spans="1:1005" ht="15" x14ac:dyDescent="0.25">
      <c r="A22" s="26">
        <v>43739</v>
      </c>
      <c r="B22">
        <v>41.03</v>
      </c>
      <c r="C22">
        <v>52.14</v>
      </c>
      <c r="D22" s="11">
        <v>46.89</v>
      </c>
      <c r="E22" s="11">
        <v>54.442999999999998</v>
      </c>
      <c r="F22" s="11">
        <v>39.377000000000002</v>
      </c>
      <c r="G22" s="11">
        <v>73.004000000000005</v>
      </c>
      <c r="H22" s="11">
        <v>95.668999999999997</v>
      </c>
      <c r="I22" s="11">
        <v>77.305000000000007</v>
      </c>
      <c r="J22" s="11">
        <v>37.311999999999998</v>
      </c>
      <c r="K22" s="11">
        <v>34.366</v>
      </c>
      <c r="L22" s="11">
        <v>36.198</v>
      </c>
      <c r="M22" s="11">
        <v>54.323999999999998</v>
      </c>
      <c r="N22" s="11">
        <v>35.390999999999998</v>
      </c>
      <c r="O22" s="11">
        <v>33.103999999999999</v>
      </c>
      <c r="P22" s="11">
        <v>54.972000000000001</v>
      </c>
      <c r="Q22" s="11">
        <v>35.704000000000001</v>
      </c>
      <c r="R22" s="11">
        <v>67.283000000000001</v>
      </c>
      <c r="S22" s="11">
        <v>56.57</v>
      </c>
      <c r="T22" s="11">
        <v>74.581999999999994</v>
      </c>
      <c r="U22" s="11">
        <v>43.177999999999997</v>
      </c>
      <c r="V22" s="11">
        <v>42.463000000000001</v>
      </c>
      <c r="W22" s="11">
        <v>33.542000000000002</v>
      </c>
      <c r="X22" s="11">
        <v>31.28</v>
      </c>
      <c r="Y22" s="11">
        <v>33.192</v>
      </c>
      <c r="Z22" s="11">
        <v>41.741</v>
      </c>
      <c r="AA22" s="11">
        <v>41.48</v>
      </c>
      <c r="AB22" s="11">
        <v>58.496000000000002</v>
      </c>
      <c r="AC22" s="11">
        <v>76.36</v>
      </c>
      <c r="AD22" s="11">
        <v>50.893999999999998</v>
      </c>
      <c r="AE22" s="11">
        <v>48.277000000000001</v>
      </c>
      <c r="AF22" s="11">
        <v>40.512</v>
      </c>
      <c r="AG22" s="11">
        <v>32.731999999999999</v>
      </c>
      <c r="AH22" s="31">
        <v>45.991999999999997</v>
      </c>
      <c r="AI22" s="12">
        <v>21.992000000000001</v>
      </c>
      <c r="AJ22" s="12">
        <v>57.945</v>
      </c>
      <c r="AK22" s="12">
        <v>72.8</v>
      </c>
      <c r="AL22" s="12">
        <v>33.402000000000001</v>
      </c>
      <c r="AM22" s="12">
        <v>29.545999999999999</v>
      </c>
    </row>
    <row r="23" spans="1:1005" ht="15" x14ac:dyDescent="0.25">
      <c r="A23" s="26">
        <v>43770</v>
      </c>
      <c r="B23">
        <v>36.5</v>
      </c>
      <c r="C23">
        <v>39.28</v>
      </c>
      <c r="D23" s="11">
        <v>38.090000000000003</v>
      </c>
      <c r="E23" s="11">
        <v>37.414999999999999</v>
      </c>
      <c r="F23" s="11">
        <v>33.466000000000001</v>
      </c>
      <c r="G23" s="11">
        <v>57.375</v>
      </c>
      <c r="H23" s="11">
        <v>54.814</v>
      </c>
      <c r="I23" s="11">
        <v>53.771000000000001</v>
      </c>
      <c r="J23" s="11">
        <v>35.896999999999998</v>
      </c>
      <c r="K23" s="11">
        <v>25.994</v>
      </c>
      <c r="L23" s="11">
        <v>28.872</v>
      </c>
      <c r="M23" s="11">
        <v>45.628</v>
      </c>
      <c r="N23" s="11">
        <v>32.44</v>
      </c>
      <c r="O23" s="11">
        <v>27.738</v>
      </c>
      <c r="P23" s="11">
        <v>42.878</v>
      </c>
      <c r="Q23" s="11">
        <v>32.320999999999998</v>
      </c>
      <c r="R23" s="11">
        <v>49.997</v>
      </c>
      <c r="S23" s="11">
        <v>41.194000000000003</v>
      </c>
      <c r="T23" s="11">
        <v>50.499000000000002</v>
      </c>
      <c r="U23" s="11">
        <v>36.469000000000001</v>
      </c>
      <c r="V23" s="11">
        <v>34.094000000000001</v>
      </c>
      <c r="W23" s="11">
        <v>28.922000000000001</v>
      </c>
      <c r="X23" s="11">
        <v>30.486999999999998</v>
      </c>
      <c r="Y23" s="11">
        <v>20.088999999999999</v>
      </c>
      <c r="Z23" s="11">
        <v>29.751999999999999</v>
      </c>
      <c r="AA23" s="11">
        <v>35.610999999999997</v>
      </c>
      <c r="AB23" s="11">
        <v>42.872</v>
      </c>
      <c r="AC23" s="11">
        <v>47.872</v>
      </c>
      <c r="AD23" s="11">
        <v>37.615000000000002</v>
      </c>
      <c r="AE23" s="11">
        <v>41.981000000000002</v>
      </c>
      <c r="AF23" s="11">
        <v>37.506</v>
      </c>
      <c r="AG23" s="11">
        <v>32.499000000000002</v>
      </c>
      <c r="AH23" s="31">
        <v>37.835000000000001</v>
      </c>
      <c r="AI23" s="12">
        <v>18.617999999999999</v>
      </c>
      <c r="AJ23" s="12">
        <v>34.293999999999997</v>
      </c>
      <c r="AK23" s="12">
        <v>43.954999999999998</v>
      </c>
      <c r="AL23" s="12">
        <v>31.45</v>
      </c>
      <c r="AM23" s="12">
        <v>28.119</v>
      </c>
    </row>
    <row r="24" spans="1:1005" ht="15" x14ac:dyDescent="0.25">
      <c r="A24" s="26">
        <v>43800</v>
      </c>
      <c r="B24">
        <v>32.43</v>
      </c>
      <c r="C24">
        <v>32.43</v>
      </c>
      <c r="D24" s="11">
        <v>32.43</v>
      </c>
      <c r="E24" s="11">
        <v>33.037999999999997</v>
      </c>
      <c r="F24" s="11">
        <v>31.835999999999999</v>
      </c>
      <c r="G24" s="11">
        <v>49.055</v>
      </c>
      <c r="H24" s="11">
        <v>39.357999999999997</v>
      </c>
      <c r="I24" s="11">
        <v>41.003</v>
      </c>
      <c r="J24" s="11">
        <v>31.818999999999999</v>
      </c>
      <c r="K24" s="11">
        <v>23.678999999999998</v>
      </c>
      <c r="L24" s="11">
        <v>25.927</v>
      </c>
      <c r="M24" s="11">
        <v>32.029000000000003</v>
      </c>
      <c r="N24" s="11">
        <v>29.859000000000002</v>
      </c>
      <c r="O24" s="11">
        <v>25.68</v>
      </c>
      <c r="P24" s="11">
        <v>37.448</v>
      </c>
      <c r="Q24" s="11">
        <v>27.483000000000001</v>
      </c>
      <c r="R24" s="11">
        <v>45.439</v>
      </c>
      <c r="S24" s="11">
        <v>36.161999999999999</v>
      </c>
      <c r="T24" s="11">
        <v>40.621000000000002</v>
      </c>
      <c r="U24" s="11">
        <v>33.378</v>
      </c>
      <c r="V24" s="11">
        <v>31.452000000000002</v>
      </c>
      <c r="W24" s="11">
        <v>25.797999999999998</v>
      </c>
      <c r="X24" s="11">
        <v>26.35</v>
      </c>
      <c r="Y24" s="11">
        <v>16.831</v>
      </c>
      <c r="Z24" s="11">
        <v>27.745999999999999</v>
      </c>
      <c r="AA24" s="11">
        <v>28.184999999999999</v>
      </c>
      <c r="AB24" s="11">
        <v>32.585999999999999</v>
      </c>
      <c r="AC24" s="11">
        <v>33.704999999999998</v>
      </c>
      <c r="AD24" s="11">
        <v>28.681000000000001</v>
      </c>
      <c r="AE24" s="11">
        <v>38.228000000000002</v>
      </c>
      <c r="AF24" s="11">
        <v>31.001999999999999</v>
      </c>
      <c r="AG24" s="11">
        <v>27.44</v>
      </c>
      <c r="AH24" s="31">
        <v>33.801000000000002</v>
      </c>
      <c r="AI24" s="12">
        <v>17.38</v>
      </c>
      <c r="AJ24" s="12">
        <v>26.61</v>
      </c>
      <c r="AK24" s="12">
        <v>34.034999999999997</v>
      </c>
      <c r="AL24" s="12">
        <v>29.707000000000001</v>
      </c>
      <c r="AM24" s="12">
        <v>22.809000000000001</v>
      </c>
    </row>
    <row r="25" spans="1:1005" ht="15" x14ac:dyDescent="0.25">
      <c r="A25" s="26">
        <v>43831</v>
      </c>
      <c r="B25">
        <v>31.25</v>
      </c>
      <c r="C25">
        <v>31.25</v>
      </c>
      <c r="D25" s="11">
        <v>31.25</v>
      </c>
      <c r="E25" s="11">
        <v>29.741</v>
      </c>
      <c r="F25" s="11">
        <v>30.824999999999999</v>
      </c>
      <c r="G25" s="11">
        <v>43.798000000000002</v>
      </c>
      <c r="H25" s="11">
        <v>34.029000000000003</v>
      </c>
      <c r="I25" s="11">
        <v>34.296999999999997</v>
      </c>
      <c r="J25" s="11">
        <v>28.236999999999998</v>
      </c>
      <c r="K25" s="11">
        <v>21.277000000000001</v>
      </c>
      <c r="L25" s="11">
        <v>23.248000000000001</v>
      </c>
      <c r="M25" s="11">
        <v>25.324999999999999</v>
      </c>
      <c r="N25" s="11">
        <v>26.238</v>
      </c>
      <c r="O25" s="11">
        <v>23.373000000000001</v>
      </c>
      <c r="P25" s="11">
        <v>33.604999999999997</v>
      </c>
      <c r="Q25" s="11">
        <v>24.501999999999999</v>
      </c>
      <c r="R25" s="11">
        <v>39.594999999999999</v>
      </c>
      <c r="S25" s="11">
        <v>31.056000000000001</v>
      </c>
      <c r="T25" s="11">
        <v>36.426000000000002</v>
      </c>
      <c r="U25" s="11">
        <v>28.872</v>
      </c>
      <c r="V25" s="11">
        <v>30.420999999999999</v>
      </c>
      <c r="W25" s="11">
        <v>23.071000000000002</v>
      </c>
      <c r="X25" s="11">
        <v>23.376000000000001</v>
      </c>
      <c r="Y25" s="11">
        <v>15.114000000000001</v>
      </c>
      <c r="Z25" s="11">
        <v>24.603999999999999</v>
      </c>
      <c r="AA25" s="11">
        <v>28.68</v>
      </c>
      <c r="AB25" s="11">
        <v>28.26</v>
      </c>
      <c r="AC25" s="11">
        <v>30.073</v>
      </c>
      <c r="AD25" s="11">
        <v>24.826000000000001</v>
      </c>
      <c r="AE25" s="11">
        <v>34.594000000000001</v>
      </c>
      <c r="AF25" s="11">
        <v>27.222999999999999</v>
      </c>
      <c r="AG25" s="11">
        <v>24.379000000000001</v>
      </c>
      <c r="AH25" s="31">
        <v>30.87</v>
      </c>
      <c r="AI25" s="12">
        <v>15.699</v>
      </c>
      <c r="AJ25" s="12">
        <v>23.221</v>
      </c>
      <c r="AK25" s="12">
        <v>29.841999999999999</v>
      </c>
      <c r="AL25" s="12">
        <v>27.335000000000001</v>
      </c>
      <c r="AM25" s="12">
        <v>19.434999999999999</v>
      </c>
    </row>
    <row r="26" spans="1:1005" ht="15" x14ac:dyDescent="0.25">
      <c r="A26" s="26">
        <v>43862</v>
      </c>
      <c r="B26">
        <v>28.83</v>
      </c>
      <c r="C26">
        <v>28.83</v>
      </c>
      <c r="D26" s="11">
        <v>28.83</v>
      </c>
      <c r="E26" s="11">
        <v>26.140999999999998</v>
      </c>
      <c r="F26" s="11">
        <v>24.62</v>
      </c>
      <c r="G26" s="11">
        <v>37.722999999999999</v>
      </c>
      <c r="H26" s="11">
        <v>46.822000000000003</v>
      </c>
      <c r="I26" s="11">
        <v>32.982999999999997</v>
      </c>
      <c r="J26" s="11">
        <v>24.053000000000001</v>
      </c>
      <c r="K26" s="11">
        <v>18.202999999999999</v>
      </c>
      <c r="L26" s="11">
        <v>20.77</v>
      </c>
      <c r="M26" s="11">
        <v>23</v>
      </c>
      <c r="N26" s="11">
        <v>23.498000000000001</v>
      </c>
      <c r="O26" s="11">
        <v>22.138999999999999</v>
      </c>
      <c r="P26" s="11">
        <v>28.456</v>
      </c>
      <c r="Q26" s="11">
        <v>26.481999999999999</v>
      </c>
      <c r="R26" s="11">
        <v>37.159999999999997</v>
      </c>
      <c r="S26" s="11">
        <v>26.062999999999999</v>
      </c>
      <c r="T26" s="11">
        <v>32.493000000000002</v>
      </c>
      <c r="U26" s="11">
        <v>29.539000000000001</v>
      </c>
      <c r="V26" s="11">
        <v>31.471</v>
      </c>
      <c r="W26" s="11">
        <v>23.532</v>
      </c>
      <c r="X26" s="11">
        <v>19.869</v>
      </c>
      <c r="Y26" s="11">
        <v>19.303000000000001</v>
      </c>
      <c r="Z26" s="11">
        <v>21.210999999999999</v>
      </c>
      <c r="AA26" s="11">
        <v>25.335999999999999</v>
      </c>
      <c r="AB26" s="11">
        <v>23.669</v>
      </c>
      <c r="AC26" s="11">
        <v>29.263999999999999</v>
      </c>
      <c r="AD26" s="11">
        <v>20.943000000000001</v>
      </c>
      <c r="AE26" s="11">
        <v>31.344999999999999</v>
      </c>
      <c r="AF26" s="11">
        <v>23.167999999999999</v>
      </c>
      <c r="AG26" s="11">
        <v>20.58</v>
      </c>
      <c r="AH26" s="31">
        <v>26.635000000000002</v>
      </c>
      <c r="AI26" s="12">
        <v>13.531000000000001</v>
      </c>
      <c r="AJ26" s="12">
        <v>24.280999999999999</v>
      </c>
      <c r="AK26" s="12">
        <v>30.96</v>
      </c>
      <c r="AL26" s="12">
        <v>24.15</v>
      </c>
      <c r="AM26" s="12">
        <v>16.864000000000001</v>
      </c>
    </row>
    <row r="27" spans="1:1005" ht="15" x14ac:dyDescent="0.25">
      <c r="A27" s="26">
        <v>43891</v>
      </c>
      <c r="B27">
        <v>46.35</v>
      </c>
      <c r="C27">
        <v>46.35</v>
      </c>
      <c r="D27" s="11">
        <v>46.35</v>
      </c>
      <c r="E27" s="11">
        <v>40.540999999999997</v>
      </c>
      <c r="F27" s="11">
        <v>24.558</v>
      </c>
      <c r="G27" s="11">
        <v>54.69</v>
      </c>
      <c r="H27" s="11">
        <v>88.149000000000001</v>
      </c>
      <c r="I27" s="11">
        <v>38.76</v>
      </c>
      <c r="J27" s="11">
        <v>35.427</v>
      </c>
      <c r="K27" s="11">
        <v>52.375999999999998</v>
      </c>
      <c r="L27" s="11">
        <v>33.427999999999997</v>
      </c>
      <c r="M27" s="11">
        <v>33.573</v>
      </c>
      <c r="N27" s="11">
        <v>39.296999999999997</v>
      </c>
      <c r="O27" s="11">
        <v>40.601999999999997</v>
      </c>
      <c r="P27" s="11">
        <v>51.39</v>
      </c>
      <c r="Q27" s="11">
        <v>59.741</v>
      </c>
      <c r="R27" s="11">
        <v>49.875</v>
      </c>
      <c r="S27" s="11">
        <v>52.487000000000002</v>
      </c>
      <c r="T27" s="11">
        <v>52.134999999999998</v>
      </c>
      <c r="U27" s="11">
        <v>42.075000000000003</v>
      </c>
      <c r="V27" s="11">
        <v>37.015999999999998</v>
      </c>
      <c r="W27" s="11">
        <v>36.216999999999999</v>
      </c>
      <c r="X27" s="11">
        <v>25.045000000000002</v>
      </c>
      <c r="Y27" s="11">
        <v>32.561</v>
      </c>
      <c r="Z27" s="11">
        <v>61.488</v>
      </c>
      <c r="AA27" s="11">
        <v>29.847999999999999</v>
      </c>
      <c r="AB27" s="11">
        <v>33.567999999999998</v>
      </c>
      <c r="AC27" s="11">
        <v>79.734999999999999</v>
      </c>
      <c r="AD27" s="11">
        <v>22.891999999999999</v>
      </c>
      <c r="AE27" s="11">
        <v>59.88</v>
      </c>
      <c r="AF27" s="11">
        <v>28.381</v>
      </c>
      <c r="AG27" s="11">
        <v>39.213000000000001</v>
      </c>
      <c r="AH27" s="31">
        <v>52.805999999999997</v>
      </c>
      <c r="AI27" s="12">
        <v>22.085000000000001</v>
      </c>
      <c r="AJ27" s="12">
        <v>26.95</v>
      </c>
      <c r="AK27" s="12">
        <v>57.445</v>
      </c>
      <c r="AL27" s="12">
        <v>26.573</v>
      </c>
      <c r="AM27" s="12">
        <v>29.305</v>
      </c>
    </row>
    <row r="28" spans="1:1005" ht="15" x14ac:dyDescent="0.25">
      <c r="A28" s="26">
        <v>43922</v>
      </c>
      <c r="B28">
        <v>100.63</v>
      </c>
      <c r="C28">
        <v>100.63</v>
      </c>
      <c r="D28" s="11">
        <v>100.63</v>
      </c>
      <c r="E28" s="11">
        <v>50.427</v>
      </c>
      <c r="F28" s="11">
        <v>58.252000000000002</v>
      </c>
      <c r="G28" s="11">
        <v>124.99</v>
      </c>
      <c r="H28" s="11">
        <v>153.45500000000001</v>
      </c>
      <c r="I28" s="11">
        <v>130.21600000000001</v>
      </c>
      <c r="J28" s="11">
        <v>81.864999999999995</v>
      </c>
      <c r="K28" s="11">
        <v>134.76</v>
      </c>
      <c r="L28" s="11">
        <v>77.480999999999995</v>
      </c>
      <c r="M28" s="11">
        <v>65.573999999999998</v>
      </c>
      <c r="N28" s="11">
        <v>101.458</v>
      </c>
      <c r="O28" s="11">
        <v>118.879</v>
      </c>
      <c r="P28" s="11">
        <v>100.611</v>
      </c>
      <c r="Q28" s="11">
        <v>76.069999999999993</v>
      </c>
      <c r="R28" s="11">
        <v>116.321</v>
      </c>
      <c r="S28" s="11">
        <v>113.011</v>
      </c>
      <c r="T28" s="11">
        <v>85.001000000000005</v>
      </c>
      <c r="U28" s="11">
        <v>59.043999999999997</v>
      </c>
      <c r="V28" s="11">
        <v>99.164000000000001</v>
      </c>
      <c r="W28" s="11">
        <v>75.498999999999995</v>
      </c>
      <c r="X28" s="11">
        <v>66.545000000000002</v>
      </c>
      <c r="Y28" s="11">
        <v>66.972999999999999</v>
      </c>
      <c r="Z28" s="11">
        <v>129.65100000000001</v>
      </c>
      <c r="AA28" s="11">
        <v>79.447000000000003</v>
      </c>
      <c r="AB28" s="11">
        <v>111.938</v>
      </c>
      <c r="AC28" s="11">
        <v>119.869</v>
      </c>
      <c r="AD28" s="11">
        <v>82.594999999999999</v>
      </c>
      <c r="AE28" s="11">
        <v>101.155</v>
      </c>
      <c r="AF28" s="11">
        <v>75.796999999999997</v>
      </c>
      <c r="AG28" s="11">
        <v>92.787000000000006</v>
      </c>
      <c r="AH28" s="31">
        <v>111.556</v>
      </c>
      <c r="AI28" s="12">
        <v>52.496000000000002</v>
      </c>
      <c r="AJ28" s="12">
        <v>66.646000000000001</v>
      </c>
      <c r="AK28" s="12">
        <v>97.453000000000003</v>
      </c>
      <c r="AL28" s="12">
        <v>65.501000000000005</v>
      </c>
      <c r="AM28" s="12">
        <v>51.667000000000002</v>
      </c>
      <c r="ALQ28" s="12" t="e">
        <v>#N/A</v>
      </c>
    </row>
    <row r="29" spans="1:1005" ht="15" x14ac:dyDescent="0.25">
      <c r="A29" s="26">
        <v>43952</v>
      </c>
      <c r="B29">
        <v>281.23</v>
      </c>
      <c r="C29">
        <v>281.23</v>
      </c>
      <c r="D29" s="11">
        <v>281.23</v>
      </c>
      <c r="E29" s="11">
        <v>194.495</v>
      </c>
      <c r="F29" s="11">
        <v>595.61699999999996</v>
      </c>
      <c r="G29" s="11">
        <v>480.68900000000002</v>
      </c>
      <c r="H29" s="11">
        <v>400.55500000000001</v>
      </c>
      <c r="I29" s="11">
        <v>383.96499999999997</v>
      </c>
      <c r="J29" s="11">
        <v>180.56</v>
      </c>
      <c r="K29" s="11">
        <v>220.541</v>
      </c>
      <c r="L29" s="11">
        <v>148.66999999999999</v>
      </c>
      <c r="M29" s="11">
        <v>214.73</v>
      </c>
      <c r="N29" s="11">
        <v>251.60400000000001</v>
      </c>
      <c r="O29" s="11">
        <v>346.62799999999999</v>
      </c>
      <c r="P29" s="11">
        <v>269.012</v>
      </c>
      <c r="Q29" s="11">
        <v>251.44800000000001</v>
      </c>
      <c r="R29" s="11">
        <v>431.21800000000002</v>
      </c>
      <c r="S29" s="11">
        <v>414.90300000000002</v>
      </c>
      <c r="T29" s="11">
        <v>268.44099999999997</v>
      </c>
      <c r="U29" s="11">
        <v>278.17200000000003</v>
      </c>
      <c r="V29" s="11">
        <v>277.78300000000002</v>
      </c>
      <c r="W29" s="11">
        <v>303.65699999999998</v>
      </c>
      <c r="X29" s="11">
        <v>86.516999999999996</v>
      </c>
      <c r="Y29" s="11">
        <v>194.76300000000001</v>
      </c>
      <c r="Z29" s="11">
        <v>269.55200000000002</v>
      </c>
      <c r="AA29" s="11">
        <v>311.92899999999997</v>
      </c>
      <c r="AB29" s="11">
        <v>262.91899999999998</v>
      </c>
      <c r="AC29" s="11">
        <v>302.28699999999998</v>
      </c>
      <c r="AD29" s="11">
        <v>351.33100000000002</v>
      </c>
      <c r="AE29" s="11">
        <v>341.21600000000001</v>
      </c>
      <c r="AF29" s="11">
        <v>149.679</v>
      </c>
      <c r="AG29" s="11">
        <v>220.95</v>
      </c>
      <c r="AH29" s="31">
        <v>151.304</v>
      </c>
      <c r="AI29" s="12">
        <v>124.542</v>
      </c>
      <c r="AJ29" s="12">
        <v>294.69400000000002</v>
      </c>
      <c r="AK29" s="12">
        <v>241.46299999999999</v>
      </c>
      <c r="AL29" s="12">
        <v>127.306</v>
      </c>
      <c r="AM29" s="12">
        <v>191.21100000000001</v>
      </c>
      <c r="ALQ29" s="12" t="e">
        <v>#N/A</v>
      </c>
    </row>
    <row r="30" spans="1:1005" ht="15" x14ac:dyDescent="0.25">
      <c r="A30" s="26">
        <v>43983</v>
      </c>
      <c r="B30">
        <v>314.85000000000002</v>
      </c>
      <c r="C30">
        <v>314.85000000000002</v>
      </c>
      <c r="D30" s="11">
        <v>314.85000000000002</v>
      </c>
      <c r="E30" s="11">
        <v>464.00700000000001</v>
      </c>
      <c r="F30" s="11">
        <v>825.65899999999999</v>
      </c>
      <c r="G30" s="11">
        <v>478.95400000000001</v>
      </c>
      <c r="H30" s="11">
        <v>462.35</v>
      </c>
      <c r="I30" s="11">
        <v>341.94799999999998</v>
      </c>
      <c r="J30" s="11">
        <v>208.36600000000001</v>
      </c>
      <c r="K30" s="11">
        <v>173.08</v>
      </c>
      <c r="L30" s="11">
        <v>208.87299999999999</v>
      </c>
      <c r="M30" s="11">
        <v>330.00900000000001</v>
      </c>
      <c r="N30" s="11">
        <v>212.07</v>
      </c>
      <c r="O30" s="11">
        <v>475.48899999999998</v>
      </c>
      <c r="P30" s="11">
        <v>254.52199999999999</v>
      </c>
      <c r="Q30" s="11">
        <v>655.99800000000005</v>
      </c>
      <c r="R30" s="11">
        <v>357.28300000000002</v>
      </c>
      <c r="S30" s="11">
        <v>614.07899999999995</v>
      </c>
      <c r="T30" s="11">
        <v>246.12299999999999</v>
      </c>
      <c r="U30" s="11">
        <v>429.226</v>
      </c>
      <c r="V30" s="11">
        <v>183.25399999999999</v>
      </c>
      <c r="W30" s="11">
        <v>234.98699999999999</v>
      </c>
      <c r="X30" s="11">
        <v>59.906999999999996</v>
      </c>
      <c r="Y30" s="11">
        <v>246.268</v>
      </c>
      <c r="Z30" s="11">
        <v>172.31899999999999</v>
      </c>
      <c r="AA30" s="11">
        <v>340.745</v>
      </c>
      <c r="AB30" s="11">
        <v>230.41399999999999</v>
      </c>
      <c r="AC30" s="11">
        <v>232.10900000000001</v>
      </c>
      <c r="AD30" s="11">
        <v>594.101</v>
      </c>
      <c r="AE30" s="11">
        <v>326.29199999999997</v>
      </c>
      <c r="AF30" s="11">
        <v>300.41500000000002</v>
      </c>
      <c r="AG30" s="11">
        <v>529.03800000000001</v>
      </c>
      <c r="AH30" s="31">
        <v>62.36</v>
      </c>
      <c r="AI30" s="12">
        <v>165.083</v>
      </c>
      <c r="AJ30" s="12">
        <v>385.20800000000003</v>
      </c>
      <c r="AK30" s="12">
        <v>387.32900000000001</v>
      </c>
      <c r="AL30" s="12">
        <v>133.441</v>
      </c>
      <c r="AM30" s="12">
        <v>356.48099999999999</v>
      </c>
      <c r="ALQ30" s="12" t="e">
        <v>#N/A</v>
      </c>
    </row>
    <row r="31" spans="1:1005" ht="15" x14ac:dyDescent="0.25">
      <c r="A31" s="26">
        <v>44013</v>
      </c>
      <c r="B31">
        <v>137.63</v>
      </c>
      <c r="C31">
        <v>137.63</v>
      </c>
      <c r="D31" s="11">
        <v>137.63</v>
      </c>
      <c r="E31" s="11">
        <v>248.00200000000001</v>
      </c>
      <c r="F31" s="11">
        <v>364.34300000000002</v>
      </c>
      <c r="G31" s="11">
        <v>146.55699999999999</v>
      </c>
      <c r="H31" s="11">
        <v>183.95</v>
      </c>
      <c r="I31" s="11">
        <v>109.036</v>
      </c>
      <c r="J31" s="11">
        <v>78.251000000000005</v>
      </c>
      <c r="K31" s="11">
        <v>71.456999999999994</v>
      </c>
      <c r="L31" s="11">
        <v>81.007999999999996</v>
      </c>
      <c r="M31" s="11">
        <v>147.04300000000001</v>
      </c>
      <c r="N31" s="11">
        <v>79.638999999999996</v>
      </c>
      <c r="O31" s="11">
        <v>218.78</v>
      </c>
      <c r="P31" s="11">
        <v>78.753</v>
      </c>
      <c r="Q31" s="11">
        <v>551.68600000000004</v>
      </c>
      <c r="R31" s="11">
        <v>135.26300000000001</v>
      </c>
      <c r="S31" s="11">
        <v>217.232</v>
      </c>
      <c r="T31" s="11">
        <v>113.836</v>
      </c>
      <c r="U31" s="11">
        <v>244.99700000000001</v>
      </c>
      <c r="V31" s="11">
        <v>56.28</v>
      </c>
      <c r="W31" s="11">
        <v>67.352000000000004</v>
      </c>
      <c r="X31" s="11">
        <v>24.347999999999999</v>
      </c>
      <c r="Y31" s="11">
        <v>70.063000000000002</v>
      </c>
      <c r="Z31" s="11">
        <v>62.847999999999999</v>
      </c>
      <c r="AA31" s="11">
        <v>132.941</v>
      </c>
      <c r="AB31" s="11">
        <v>84.331999999999994</v>
      </c>
      <c r="AC31" s="11">
        <v>78.908000000000001</v>
      </c>
      <c r="AD31" s="11">
        <v>242.488</v>
      </c>
      <c r="AE31" s="11">
        <v>165.35400000000001</v>
      </c>
      <c r="AF31" s="11">
        <v>85.513999999999996</v>
      </c>
      <c r="AG31" s="11">
        <v>239.47</v>
      </c>
      <c r="AH31" s="31">
        <v>29.437000000000001</v>
      </c>
      <c r="AI31" s="12">
        <v>57.673000000000002</v>
      </c>
      <c r="AJ31" s="12">
        <v>117.384</v>
      </c>
      <c r="AK31" s="12">
        <v>113.872</v>
      </c>
      <c r="AL31" s="12">
        <v>52.42</v>
      </c>
      <c r="AM31" s="12">
        <v>202.249</v>
      </c>
      <c r="ALQ31" s="12" t="e">
        <v>#N/A</v>
      </c>
    </row>
    <row r="32" spans="1:1005" ht="15" x14ac:dyDescent="0.25">
      <c r="A32" s="26">
        <v>44044</v>
      </c>
      <c r="B32">
        <v>75.010000000000005</v>
      </c>
      <c r="C32">
        <v>75.010000000000005</v>
      </c>
      <c r="D32" s="11">
        <v>75.010000000000005</v>
      </c>
      <c r="E32" s="11">
        <v>93.364999999999995</v>
      </c>
      <c r="F32" s="11">
        <v>140.93299999999999</v>
      </c>
      <c r="G32" s="11">
        <v>67.977000000000004</v>
      </c>
      <c r="H32" s="11">
        <v>71.909000000000006</v>
      </c>
      <c r="I32" s="11">
        <v>62.521000000000001</v>
      </c>
      <c r="J32" s="11">
        <v>46.954000000000001</v>
      </c>
      <c r="K32" s="11">
        <v>53.341999999999999</v>
      </c>
      <c r="L32" s="11">
        <v>42.76</v>
      </c>
      <c r="M32" s="11">
        <v>61.991</v>
      </c>
      <c r="N32" s="11">
        <v>61.706000000000003</v>
      </c>
      <c r="O32" s="11">
        <v>75.822999999999993</v>
      </c>
      <c r="P32" s="11">
        <v>46.198999999999998</v>
      </c>
      <c r="Q32" s="11">
        <v>146.93199999999999</v>
      </c>
      <c r="R32" s="11">
        <v>58.738</v>
      </c>
      <c r="S32" s="11">
        <v>92.891999999999996</v>
      </c>
      <c r="T32" s="11">
        <v>54.601999999999997</v>
      </c>
      <c r="U32" s="11">
        <v>96.68</v>
      </c>
      <c r="V32" s="11">
        <v>45.784999999999997</v>
      </c>
      <c r="W32" s="11">
        <v>51.238999999999997</v>
      </c>
      <c r="X32" s="11">
        <v>20.001000000000001</v>
      </c>
      <c r="Y32" s="11">
        <v>42.484000000000002</v>
      </c>
      <c r="Z32" s="11">
        <v>39.631999999999998</v>
      </c>
      <c r="AA32" s="11">
        <v>62.496000000000002</v>
      </c>
      <c r="AB32" s="11">
        <v>60.16</v>
      </c>
      <c r="AC32" s="11">
        <v>53.697000000000003</v>
      </c>
      <c r="AD32" s="11">
        <v>87.216999999999999</v>
      </c>
      <c r="AE32" s="11">
        <v>62.911000000000001</v>
      </c>
      <c r="AF32" s="11">
        <v>52.905999999999999</v>
      </c>
      <c r="AG32" s="11">
        <v>74.462999999999994</v>
      </c>
      <c r="AH32" s="31">
        <v>29.398</v>
      </c>
      <c r="AI32" s="12">
        <v>41.012999999999998</v>
      </c>
      <c r="AJ32" s="12">
        <v>62.235999999999997</v>
      </c>
      <c r="AK32" s="12">
        <v>49.343000000000004</v>
      </c>
      <c r="AL32" s="12">
        <v>32.79</v>
      </c>
      <c r="AM32" s="12">
        <v>104.267</v>
      </c>
      <c r="ALQ32" s="12" t="e">
        <v>#N/A</v>
      </c>
    </row>
    <row r="33" spans="1:1005" ht="15" x14ac:dyDescent="0.25">
      <c r="A33" s="26">
        <v>44075</v>
      </c>
      <c r="B33" s="13">
        <v>46.81</v>
      </c>
      <c r="C33" s="13">
        <v>46.81</v>
      </c>
      <c r="D33" s="11">
        <v>46.81</v>
      </c>
      <c r="E33" s="11">
        <v>48.845999999999997</v>
      </c>
      <c r="F33" s="11">
        <v>82.210999999999999</v>
      </c>
      <c r="G33" s="11">
        <v>71.837000000000003</v>
      </c>
      <c r="H33" s="11">
        <v>76.662999999999997</v>
      </c>
      <c r="I33" s="11">
        <v>48.966000000000001</v>
      </c>
      <c r="J33" s="11">
        <v>48.674999999999997</v>
      </c>
      <c r="K33" s="11">
        <v>38.241999999999997</v>
      </c>
      <c r="L33" s="11">
        <v>37.369</v>
      </c>
      <c r="M33" s="11">
        <v>40.959000000000003</v>
      </c>
      <c r="N33" s="11">
        <v>49.816000000000003</v>
      </c>
      <c r="O33" s="11">
        <v>64.759</v>
      </c>
      <c r="P33" s="11">
        <v>44.686999999999998</v>
      </c>
      <c r="Q33" s="11">
        <v>73.575000000000003</v>
      </c>
      <c r="R33" s="11">
        <v>48.774000000000001</v>
      </c>
      <c r="S33" s="11">
        <v>70.346999999999994</v>
      </c>
      <c r="T33" s="11">
        <v>39.988</v>
      </c>
      <c r="U33" s="11">
        <v>55.375</v>
      </c>
      <c r="V33" s="11">
        <v>38.926000000000002</v>
      </c>
      <c r="W33" s="11">
        <v>36.590000000000003</v>
      </c>
      <c r="X33" s="11">
        <v>24.241</v>
      </c>
      <c r="Y33" s="11">
        <v>65.057000000000002</v>
      </c>
      <c r="Z33" s="11">
        <v>45.86</v>
      </c>
      <c r="AA33" s="11">
        <v>42.186</v>
      </c>
      <c r="AB33" s="11">
        <v>46.295000000000002</v>
      </c>
      <c r="AC33" s="11">
        <v>55.637999999999998</v>
      </c>
      <c r="AD33" s="11">
        <v>55.14</v>
      </c>
      <c r="AE33" s="11">
        <v>45.423000000000002</v>
      </c>
      <c r="AF33" s="11">
        <v>34.213000000000001</v>
      </c>
      <c r="AG33" s="11">
        <v>47.356000000000002</v>
      </c>
      <c r="AH33" s="31">
        <v>26.54</v>
      </c>
      <c r="AI33" s="12">
        <v>62.076999999999998</v>
      </c>
      <c r="AJ33" s="12">
        <v>58.558999999999997</v>
      </c>
      <c r="AK33" s="12">
        <v>40.758000000000003</v>
      </c>
      <c r="AL33" s="12">
        <v>29.001999999999999</v>
      </c>
      <c r="AM33" s="12">
        <v>87.003</v>
      </c>
      <c r="ALQ33" s="12" t="e">
        <v>#N/A</v>
      </c>
    </row>
    <row r="34" spans="1:1005" ht="15" x14ac:dyDescent="0.25">
      <c r="A34" s="26">
        <v>44105</v>
      </c>
      <c r="B34">
        <v>41.03</v>
      </c>
      <c r="C34">
        <v>52.14</v>
      </c>
      <c r="D34" s="11">
        <v>46.89</v>
      </c>
      <c r="E34" s="11">
        <v>41.35</v>
      </c>
      <c r="F34" s="11">
        <v>73.432000000000002</v>
      </c>
      <c r="G34" s="11">
        <v>101.76</v>
      </c>
      <c r="H34" s="11">
        <v>78.894000000000005</v>
      </c>
      <c r="I34" s="11">
        <v>39.709000000000003</v>
      </c>
      <c r="J34" s="11">
        <v>36.706000000000003</v>
      </c>
      <c r="K34" s="11">
        <v>36.673999999999999</v>
      </c>
      <c r="L34" s="11">
        <v>56.113999999999997</v>
      </c>
      <c r="M34" s="11">
        <v>34.591999999999999</v>
      </c>
      <c r="N34" s="11">
        <v>34.673999999999999</v>
      </c>
      <c r="O34" s="11">
        <v>55.661000000000001</v>
      </c>
      <c r="P34" s="11">
        <v>39.465000000000003</v>
      </c>
      <c r="Q34" s="11">
        <v>67.048000000000002</v>
      </c>
      <c r="R34" s="11">
        <v>59.423999999999999</v>
      </c>
      <c r="S34" s="11">
        <v>76.984999999999999</v>
      </c>
      <c r="T34" s="11">
        <v>47.52</v>
      </c>
      <c r="U34" s="11">
        <v>43.57</v>
      </c>
      <c r="V34" s="11">
        <v>34.414999999999999</v>
      </c>
      <c r="W34" s="11">
        <v>32.563000000000002</v>
      </c>
      <c r="X34" s="11">
        <v>33.780999999999999</v>
      </c>
      <c r="Y34" s="11">
        <v>40.136000000000003</v>
      </c>
      <c r="Z34" s="11">
        <v>41.677</v>
      </c>
      <c r="AA34" s="11">
        <v>59.258000000000003</v>
      </c>
      <c r="AB34" s="11">
        <v>77.771000000000001</v>
      </c>
      <c r="AC34" s="11">
        <v>51.713999999999999</v>
      </c>
      <c r="AD34" s="11">
        <v>48.616999999999997</v>
      </c>
      <c r="AE34" s="11">
        <v>44.832999999999998</v>
      </c>
      <c r="AF34" s="11">
        <v>34.835999999999999</v>
      </c>
      <c r="AG34" s="11">
        <v>46.503999999999998</v>
      </c>
      <c r="AH34" s="31">
        <v>24.696999999999999</v>
      </c>
      <c r="AI34" s="12">
        <v>57.597999999999999</v>
      </c>
      <c r="AJ34" s="12">
        <v>71.584999999999994</v>
      </c>
      <c r="AK34" s="12">
        <v>35.167000000000002</v>
      </c>
      <c r="AL34" s="12">
        <v>29.844999999999999</v>
      </c>
      <c r="AM34" s="12">
        <v>53.694000000000003</v>
      </c>
      <c r="ALQ34" s="12" t="e">
        <v>#N/A</v>
      </c>
    </row>
    <row r="35" spans="1:1005" ht="15" x14ac:dyDescent="0.25">
      <c r="A35" s="26">
        <v>44136</v>
      </c>
      <c r="B35">
        <v>36.5</v>
      </c>
      <c r="C35">
        <v>39.28</v>
      </c>
      <c r="D35" s="11">
        <v>38.090000000000003</v>
      </c>
      <c r="E35" s="11">
        <v>35.179000000000002</v>
      </c>
      <c r="F35" s="11">
        <v>57.796999999999997</v>
      </c>
      <c r="G35" s="11">
        <v>59.347000000000001</v>
      </c>
      <c r="H35" s="11">
        <v>54.847999999999999</v>
      </c>
      <c r="I35" s="11">
        <v>37.956000000000003</v>
      </c>
      <c r="J35" s="11">
        <v>28.256</v>
      </c>
      <c r="K35" s="11">
        <v>29.257999999999999</v>
      </c>
      <c r="L35" s="11">
        <v>46.302</v>
      </c>
      <c r="M35" s="11">
        <v>31.811</v>
      </c>
      <c r="N35" s="11">
        <v>29.248000000000001</v>
      </c>
      <c r="O35" s="11">
        <v>43.447000000000003</v>
      </c>
      <c r="P35" s="11">
        <v>35.508000000000003</v>
      </c>
      <c r="Q35" s="11">
        <v>50.337000000000003</v>
      </c>
      <c r="R35" s="11">
        <v>43.695</v>
      </c>
      <c r="S35" s="11">
        <v>52.433</v>
      </c>
      <c r="T35" s="11">
        <v>39.545000000000002</v>
      </c>
      <c r="U35" s="11">
        <v>35.213999999999999</v>
      </c>
      <c r="V35" s="11">
        <v>29.602</v>
      </c>
      <c r="W35" s="11">
        <v>31.564</v>
      </c>
      <c r="X35" s="11">
        <v>20.541</v>
      </c>
      <c r="Y35" s="11">
        <v>28.91</v>
      </c>
      <c r="Z35" s="11">
        <v>36.26</v>
      </c>
      <c r="AA35" s="11">
        <v>43.46</v>
      </c>
      <c r="AB35" s="11">
        <v>48.56</v>
      </c>
      <c r="AC35" s="11">
        <v>37.865000000000002</v>
      </c>
      <c r="AD35" s="11">
        <v>42.113999999999997</v>
      </c>
      <c r="AE35" s="11">
        <v>41.369</v>
      </c>
      <c r="AF35" s="11">
        <v>34.005000000000003</v>
      </c>
      <c r="AG35" s="11">
        <v>38.116</v>
      </c>
      <c r="AH35" s="31">
        <v>21.033000000000001</v>
      </c>
      <c r="AI35" s="12">
        <v>34.018999999999998</v>
      </c>
      <c r="AJ35" s="12">
        <v>42.703000000000003</v>
      </c>
      <c r="AK35" s="12">
        <v>33.058</v>
      </c>
      <c r="AL35" s="12">
        <v>28.123999999999999</v>
      </c>
      <c r="AM35" s="12">
        <v>36.835999999999999</v>
      </c>
      <c r="ALQ35" s="12" t="e">
        <v>#N/A</v>
      </c>
    </row>
    <row r="36" spans="1:1005" ht="15" x14ac:dyDescent="0.25">
      <c r="A36" s="26">
        <v>44166</v>
      </c>
      <c r="B36">
        <v>32.43</v>
      </c>
      <c r="C36">
        <v>32.43</v>
      </c>
      <c r="D36" s="15">
        <v>32.43</v>
      </c>
      <c r="E36" s="11">
        <v>33.700000000000003</v>
      </c>
      <c r="F36" s="11">
        <v>49.603000000000002</v>
      </c>
      <c r="G36" s="11">
        <v>43.470999999999997</v>
      </c>
      <c r="H36" s="11">
        <v>42.338000000000001</v>
      </c>
      <c r="I36" s="11">
        <v>33.774000000000001</v>
      </c>
      <c r="J36" s="11">
        <v>25.841999999999999</v>
      </c>
      <c r="K36" s="11">
        <v>26.260999999999999</v>
      </c>
      <c r="L36" s="11">
        <v>32.917000000000002</v>
      </c>
      <c r="M36" s="11">
        <v>29.097000000000001</v>
      </c>
      <c r="N36" s="11">
        <v>27.097999999999999</v>
      </c>
      <c r="O36" s="11">
        <v>37.975999999999999</v>
      </c>
      <c r="P36" s="11">
        <v>30.58</v>
      </c>
      <c r="Q36" s="11">
        <v>45.753999999999998</v>
      </c>
      <c r="R36" s="11">
        <v>38.31</v>
      </c>
      <c r="S36" s="11">
        <v>42.395000000000003</v>
      </c>
      <c r="T36" s="11">
        <v>36.436</v>
      </c>
      <c r="U36" s="11">
        <v>32.576999999999998</v>
      </c>
      <c r="V36" s="11">
        <v>26.536999999999999</v>
      </c>
      <c r="W36" s="11">
        <v>27.385000000000002</v>
      </c>
      <c r="X36" s="11">
        <v>17.356000000000002</v>
      </c>
      <c r="Y36" s="11">
        <v>26.959</v>
      </c>
      <c r="Z36" s="11">
        <v>28.74</v>
      </c>
      <c r="AA36" s="11">
        <v>33.116999999999997</v>
      </c>
      <c r="AB36" s="11">
        <v>34.722000000000001</v>
      </c>
      <c r="AC36" s="11">
        <v>29.472000000000001</v>
      </c>
      <c r="AD36" s="11">
        <v>38.466999999999999</v>
      </c>
      <c r="AE36" s="31">
        <v>34.545000000000002</v>
      </c>
      <c r="AF36" s="11">
        <v>29.056999999999999</v>
      </c>
      <c r="AG36" s="16">
        <v>34.148000000000003</v>
      </c>
      <c r="AH36" s="16">
        <v>19.661000000000001</v>
      </c>
      <c r="AI36" s="12">
        <v>26.308</v>
      </c>
      <c r="AJ36" s="12">
        <v>33.475000000000001</v>
      </c>
      <c r="AK36" s="12">
        <v>31.312999999999999</v>
      </c>
      <c r="AL36" s="12">
        <v>22.789000000000001</v>
      </c>
      <c r="AM36" s="12">
        <v>32.450000000000003</v>
      </c>
      <c r="ALQ36" s="12" t="e">
        <v>#N/A</v>
      </c>
    </row>
    <row r="37" spans="1:1005" ht="15" x14ac:dyDescent="0.25">
      <c r="A37" s="26">
        <v>44197</v>
      </c>
      <c r="B37" s="15">
        <v>31.25</v>
      </c>
      <c r="C37" s="15">
        <v>31.25</v>
      </c>
      <c r="D37" s="15">
        <v>31.25</v>
      </c>
      <c r="E37" s="11">
        <v>32.226999999999997</v>
      </c>
      <c r="F37" s="11">
        <v>44.311999999999998</v>
      </c>
      <c r="G37" s="11">
        <v>37.744</v>
      </c>
      <c r="H37" s="11">
        <v>35.801000000000002</v>
      </c>
      <c r="I37" s="11">
        <v>30.045999999999999</v>
      </c>
      <c r="J37" s="11">
        <v>23.257999999999999</v>
      </c>
      <c r="K37" s="11">
        <v>23.548999999999999</v>
      </c>
      <c r="L37" s="11">
        <v>26.373999999999999</v>
      </c>
      <c r="M37" s="11">
        <v>25.609000000000002</v>
      </c>
      <c r="N37" s="11">
        <v>24.687999999999999</v>
      </c>
      <c r="O37" s="11">
        <v>34.078000000000003</v>
      </c>
      <c r="P37" s="11">
        <v>27.384</v>
      </c>
      <c r="Q37" s="11">
        <v>39.988999999999997</v>
      </c>
      <c r="R37" s="11">
        <v>33.104999999999997</v>
      </c>
      <c r="S37" s="11">
        <v>38.042999999999999</v>
      </c>
      <c r="T37" s="11">
        <v>31.777000000000001</v>
      </c>
      <c r="U37" s="11">
        <v>31.623000000000001</v>
      </c>
      <c r="V37" s="11">
        <v>23.75</v>
      </c>
      <c r="W37" s="11">
        <v>24.312999999999999</v>
      </c>
      <c r="X37" s="11">
        <v>15.763</v>
      </c>
      <c r="Y37" s="11">
        <v>23.885000000000002</v>
      </c>
      <c r="Z37" s="11">
        <v>29.318000000000001</v>
      </c>
      <c r="AA37" s="11">
        <v>28.736000000000001</v>
      </c>
      <c r="AB37" s="11">
        <v>31.117999999999999</v>
      </c>
      <c r="AC37" s="11">
        <v>25.622</v>
      </c>
      <c r="AD37" s="11">
        <v>34.825000000000003</v>
      </c>
      <c r="AE37" s="31">
        <v>30.43</v>
      </c>
      <c r="AF37" s="11">
        <v>25.716000000000001</v>
      </c>
      <c r="AG37" s="16">
        <v>31.172999999999998</v>
      </c>
      <c r="AH37" s="16">
        <v>17.777999999999999</v>
      </c>
      <c r="AI37" s="12">
        <v>22.925999999999998</v>
      </c>
      <c r="AJ37" s="12">
        <v>29.456</v>
      </c>
      <c r="AK37" s="12">
        <v>28.605</v>
      </c>
      <c r="AL37" s="12">
        <v>19.466999999999999</v>
      </c>
      <c r="AM37" s="12">
        <v>29.184999999999999</v>
      </c>
      <c r="ALQ37" s="12" t="e">
        <v>#N/A</v>
      </c>
    </row>
    <row r="38" spans="1:1005" ht="15" x14ac:dyDescent="0.25">
      <c r="A38" s="26">
        <v>44228</v>
      </c>
      <c r="B38" s="15">
        <v>28.83</v>
      </c>
      <c r="C38" s="15">
        <v>28.83</v>
      </c>
      <c r="D38" s="15">
        <v>28.83</v>
      </c>
      <c r="E38" s="11">
        <v>25.067</v>
      </c>
      <c r="F38" s="11">
        <v>36.927</v>
      </c>
      <c r="G38" s="11">
        <v>48.042000000000002</v>
      </c>
      <c r="H38" s="11">
        <v>33.204999999999998</v>
      </c>
      <c r="I38" s="11">
        <v>24.745999999999999</v>
      </c>
      <c r="J38" s="11">
        <v>19.245999999999999</v>
      </c>
      <c r="K38" s="11">
        <v>20.207000000000001</v>
      </c>
      <c r="L38" s="11">
        <v>23.14</v>
      </c>
      <c r="M38" s="11">
        <v>22.221</v>
      </c>
      <c r="N38" s="11">
        <v>22.524000000000001</v>
      </c>
      <c r="O38" s="11">
        <v>27.861000000000001</v>
      </c>
      <c r="P38" s="11">
        <v>28.195</v>
      </c>
      <c r="Q38" s="11">
        <v>36.369</v>
      </c>
      <c r="R38" s="11">
        <v>26.896999999999998</v>
      </c>
      <c r="S38" s="11">
        <v>32.686</v>
      </c>
      <c r="T38" s="11">
        <v>31.088999999999999</v>
      </c>
      <c r="U38" s="11">
        <v>31.369</v>
      </c>
      <c r="V38" s="11">
        <v>23.388999999999999</v>
      </c>
      <c r="W38" s="11">
        <v>19.975999999999999</v>
      </c>
      <c r="X38" s="11">
        <v>19.082999999999998</v>
      </c>
      <c r="Y38" s="11">
        <v>19.939</v>
      </c>
      <c r="Z38" s="11">
        <v>25.015999999999998</v>
      </c>
      <c r="AA38" s="11">
        <v>23.277000000000001</v>
      </c>
      <c r="AB38" s="11">
        <v>29.242000000000001</v>
      </c>
      <c r="AC38" s="11">
        <v>20.908000000000001</v>
      </c>
      <c r="AD38" s="11">
        <v>30.545000000000002</v>
      </c>
      <c r="AE38" s="31">
        <v>24.954999999999998</v>
      </c>
      <c r="AF38" s="11">
        <v>21.085000000000001</v>
      </c>
      <c r="AG38" s="16">
        <v>26.021999999999998</v>
      </c>
      <c r="AH38" s="16">
        <v>14.785</v>
      </c>
      <c r="AI38" s="12">
        <v>23.097999999999999</v>
      </c>
      <c r="AJ38" s="12">
        <v>29.597000000000001</v>
      </c>
      <c r="AK38" s="12">
        <v>24.556000000000001</v>
      </c>
      <c r="AL38" s="12">
        <v>16.370999999999999</v>
      </c>
      <c r="AM38" s="12">
        <v>24.631</v>
      </c>
      <c r="ALQ38" s="12" t="e">
        <v>#N/A</v>
      </c>
    </row>
    <row r="39" spans="1:1005" ht="15" x14ac:dyDescent="0.25">
      <c r="A39" s="26">
        <v>44256</v>
      </c>
      <c r="B39" s="15">
        <v>46.35</v>
      </c>
      <c r="C39" s="15">
        <v>46.35</v>
      </c>
      <c r="D39" s="15">
        <v>46.35</v>
      </c>
      <c r="E39" s="11">
        <v>25.971</v>
      </c>
      <c r="F39" s="11">
        <v>55.209000000000003</v>
      </c>
      <c r="G39" s="11">
        <v>89.974000000000004</v>
      </c>
      <c r="H39" s="11">
        <v>40.186</v>
      </c>
      <c r="I39" s="11">
        <v>37.066000000000003</v>
      </c>
      <c r="J39" s="11">
        <v>54.591999999999999</v>
      </c>
      <c r="K39" s="11">
        <v>33.08</v>
      </c>
      <c r="L39" s="11">
        <v>34.621000000000002</v>
      </c>
      <c r="M39" s="11">
        <v>38.79</v>
      </c>
      <c r="N39" s="11">
        <v>41.905000000000001</v>
      </c>
      <c r="O39" s="11">
        <v>51.22</v>
      </c>
      <c r="P39" s="11">
        <v>63.231000000000002</v>
      </c>
      <c r="Q39" s="11">
        <v>50.414999999999999</v>
      </c>
      <c r="R39" s="11">
        <v>54.636000000000003</v>
      </c>
      <c r="S39" s="11">
        <v>52.756</v>
      </c>
      <c r="T39" s="11">
        <v>45.082999999999998</v>
      </c>
      <c r="U39" s="11">
        <v>38.179000000000002</v>
      </c>
      <c r="V39" s="11">
        <v>36.942</v>
      </c>
      <c r="W39" s="11">
        <v>25.260999999999999</v>
      </c>
      <c r="X39" s="11">
        <v>33.024000000000001</v>
      </c>
      <c r="Y39" s="11">
        <v>60.627000000000002</v>
      </c>
      <c r="Z39" s="11">
        <v>30.521000000000001</v>
      </c>
      <c r="AA39" s="11">
        <v>33.600999999999999</v>
      </c>
      <c r="AB39" s="11">
        <v>80.771000000000001</v>
      </c>
      <c r="AC39" s="11">
        <v>23.658999999999999</v>
      </c>
      <c r="AD39" s="11">
        <v>60.33</v>
      </c>
      <c r="AE39" s="31">
        <v>30.382999999999999</v>
      </c>
      <c r="AF39" s="11">
        <v>40.631</v>
      </c>
      <c r="AG39" s="16">
        <v>53.244</v>
      </c>
      <c r="AH39" s="16">
        <v>23.983000000000001</v>
      </c>
      <c r="AI39" s="12">
        <v>26.870999999999999</v>
      </c>
      <c r="AJ39" s="12">
        <v>56.765999999999998</v>
      </c>
      <c r="AK39" s="12">
        <v>27.873999999999999</v>
      </c>
      <c r="AL39" s="12">
        <v>29.324999999999999</v>
      </c>
      <c r="AM39" s="12">
        <v>39.661999999999999</v>
      </c>
      <c r="ALQ39" s="12" t="e">
        <v>#N/A</v>
      </c>
    </row>
    <row r="40" spans="1:1005" ht="15" x14ac:dyDescent="0.25">
      <c r="A40" s="26">
        <v>44287</v>
      </c>
      <c r="B40" s="15">
        <v>100.63</v>
      </c>
      <c r="C40" s="15">
        <v>100.63</v>
      </c>
      <c r="D40" s="15">
        <v>100.63</v>
      </c>
      <c r="E40" s="11">
        <v>59.905000000000001</v>
      </c>
      <c r="F40" s="11">
        <v>125.795</v>
      </c>
      <c r="G40" s="11">
        <v>155.81100000000001</v>
      </c>
      <c r="H40" s="11">
        <v>132.12799999999999</v>
      </c>
      <c r="I40" s="11">
        <v>84.135000000000005</v>
      </c>
      <c r="J40" s="11">
        <v>137.607</v>
      </c>
      <c r="K40" s="11">
        <v>76.656999999999996</v>
      </c>
      <c r="L40" s="11">
        <v>66.953000000000003</v>
      </c>
      <c r="M40" s="11">
        <v>100.8</v>
      </c>
      <c r="N40" s="11">
        <v>120.81399999999999</v>
      </c>
      <c r="O40" s="11">
        <v>99.513999999999996</v>
      </c>
      <c r="P40" s="11">
        <v>79.527000000000001</v>
      </c>
      <c r="Q40" s="11">
        <v>116.988</v>
      </c>
      <c r="R40" s="11">
        <v>115.879</v>
      </c>
      <c r="S40" s="11">
        <v>84.123999999999995</v>
      </c>
      <c r="T40" s="11">
        <v>62.143000000000001</v>
      </c>
      <c r="U40" s="11">
        <v>100.717</v>
      </c>
      <c r="V40" s="11">
        <v>76.691000000000003</v>
      </c>
      <c r="W40" s="11">
        <v>66.634</v>
      </c>
      <c r="X40" s="11">
        <v>67.445999999999998</v>
      </c>
      <c r="Y40" s="11">
        <v>128.50700000000001</v>
      </c>
      <c r="Z40" s="11">
        <v>80.311999999999998</v>
      </c>
      <c r="AA40" s="11">
        <v>109.822</v>
      </c>
      <c r="AB40" s="11">
        <v>121.252</v>
      </c>
      <c r="AC40" s="11">
        <v>83.480999999999995</v>
      </c>
      <c r="AD40" s="11">
        <v>101.816</v>
      </c>
      <c r="AE40" s="31">
        <v>78.474999999999994</v>
      </c>
      <c r="AF40" s="11">
        <v>94.718000000000004</v>
      </c>
      <c r="AG40" s="16">
        <v>112.035</v>
      </c>
      <c r="AH40" s="16">
        <v>54.819000000000003</v>
      </c>
      <c r="AI40" s="12">
        <v>64.893000000000001</v>
      </c>
      <c r="AJ40" s="12">
        <v>96.8</v>
      </c>
      <c r="AK40" s="12">
        <v>67.277000000000001</v>
      </c>
      <c r="AL40" s="12">
        <v>51.786999999999999</v>
      </c>
      <c r="AM40" s="12">
        <v>48.165999999999997</v>
      </c>
      <c r="ALQ40" s="12" t="e">
        <v>#N/A</v>
      </c>
    </row>
    <row r="41" spans="1:1005" ht="15" x14ac:dyDescent="0.25">
      <c r="A41" s="26">
        <v>44317</v>
      </c>
      <c r="B41" s="15">
        <v>281.23</v>
      </c>
      <c r="C41" s="15">
        <v>281.23</v>
      </c>
      <c r="D41" s="15">
        <v>281.23</v>
      </c>
      <c r="E41" s="11">
        <v>601.62900000000002</v>
      </c>
      <c r="F41" s="11">
        <v>480.59199999999998</v>
      </c>
      <c r="G41" s="11">
        <v>400.05200000000002</v>
      </c>
      <c r="H41" s="11">
        <v>386.35</v>
      </c>
      <c r="I41" s="11">
        <v>182.751</v>
      </c>
      <c r="J41" s="11">
        <v>223.24</v>
      </c>
      <c r="K41" s="11">
        <v>144.71899999999999</v>
      </c>
      <c r="L41" s="11">
        <v>216.63200000000001</v>
      </c>
      <c r="M41" s="11">
        <v>250.48</v>
      </c>
      <c r="N41" s="11">
        <v>350.029</v>
      </c>
      <c r="O41" s="11">
        <v>261.05599999999998</v>
      </c>
      <c r="P41" s="11">
        <v>257.303</v>
      </c>
      <c r="Q41" s="11">
        <v>430.79700000000003</v>
      </c>
      <c r="R41" s="11">
        <v>419.71100000000001</v>
      </c>
      <c r="S41" s="11">
        <v>262.14400000000001</v>
      </c>
      <c r="T41" s="11">
        <v>283.73500000000001</v>
      </c>
      <c r="U41" s="11">
        <v>278.55099999999999</v>
      </c>
      <c r="V41" s="11">
        <v>304.80200000000002</v>
      </c>
      <c r="W41" s="11">
        <v>84.799000000000007</v>
      </c>
      <c r="X41" s="11">
        <v>195.50899999999999</v>
      </c>
      <c r="Y41" s="11">
        <v>267.91000000000003</v>
      </c>
      <c r="Z41" s="11">
        <v>312.875</v>
      </c>
      <c r="AA41" s="11">
        <v>258.12900000000002</v>
      </c>
      <c r="AB41" s="11">
        <v>304.58499999999998</v>
      </c>
      <c r="AC41" s="11">
        <v>353.06599999999997</v>
      </c>
      <c r="AD41" s="11">
        <v>341.02</v>
      </c>
      <c r="AE41" s="31">
        <v>146.048</v>
      </c>
      <c r="AF41" s="11">
        <v>223.596</v>
      </c>
      <c r="AG41" s="16">
        <v>151.476</v>
      </c>
      <c r="AH41" s="16">
        <v>127.295</v>
      </c>
      <c r="AI41" s="12">
        <v>278.58800000000002</v>
      </c>
      <c r="AJ41" s="12">
        <v>240.22900000000001</v>
      </c>
      <c r="AK41" s="12">
        <v>128.80199999999999</v>
      </c>
      <c r="AL41" s="12">
        <v>191.53700000000001</v>
      </c>
      <c r="AM41" s="12">
        <v>178.59299999999999</v>
      </c>
      <c r="ALQ41" s="12" t="e">
        <v>#N/A</v>
      </c>
    </row>
    <row r="42" spans="1:1005" ht="15" x14ac:dyDescent="0.25">
      <c r="A42" s="26">
        <v>44348</v>
      </c>
      <c r="B42" s="15">
        <v>314.85000000000002</v>
      </c>
      <c r="C42" s="15">
        <v>314.85000000000002</v>
      </c>
      <c r="D42" s="15">
        <v>314.85000000000002</v>
      </c>
      <c r="E42" s="11">
        <v>828.76900000000001</v>
      </c>
      <c r="F42" s="16">
        <v>478.45800000000003</v>
      </c>
      <c r="G42" s="16">
        <v>465.47800000000001</v>
      </c>
      <c r="H42" s="16">
        <v>342.303</v>
      </c>
      <c r="I42" s="16">
        <v>209.49299999999999</v>
      </c>
      <c r="J42" s="16">
        <v>174.499</v>
      </c>
      <c r="K42" s="16">
        <v>210.79599999999999</v>
      </c>
      <c r="L42" s="16">
        <v>330.57100000000003</v>
      </c>
      <c r="M42" s="16">
        <v>211.24799999999999</v>
      </c>
      <c r="N42" s="16">
        <v>477.11099999999999</v>
      </c>
      <c r="O42" s="16">
        <v>260.64600000000002</v>
      </c>
      <c r="P42" s="16">
        <v>661.86</v>
      </c>
      <c r="Q42" s="16">
        <v>356.71300000000002</v>
      </c>
      <c r="R42" s="16">
        <v>616.06799999999998</v>
      </c>
      <c r="S42" s="16">
        <v>252.102</v>
      </c>
      <c r="T42" s="16">
        <v>431.83699999999999</v>
      </c>
      <c r="U42" s="16">
        <v>183.7</v>
      </c>
      <c r="V42" s="16">
        <v>235.16900000000001</v>
      </c>
      <c r="W42" s="16">
        <v>62.906999999999996</v>
      </c>
      <c r="X42" s="16">
        <v>246.542</v>
      </c>
      <c r="Y42" s="16">
        <v>171.48</v>
      </c>
      <c r="Z42" s="16">
        <v>340.87599999999998</v>
      </c>
      <c r="AA42" s="16">
        <v>234.06700000000001</v>
      </c>
      <c r="AB42" s="16">
        <v>232.328</v>
      </c>
      <c r="AC42" s="16">
        <v>594.93499999999995</v>
      </c>
      <c r="AD42" s="16">
        <v>325.89400000000001</v>
      </c>
      <c r="AE42" s="31">
        <v>306.99299999999999</v>
      </c>
      <c r="AF42" s="16">
        <v>530.75199999999995</v>
      </c>
      <c r="AG42" s="16">
        <v>62.37</v>
      </c>
      <c r="AH42" s="16">
        <v>166.779</v>
      </c>
      <c r="AI42" s="12">
        <v>394.358</v>
      </c>
      <c r="AJ42" s="12">
        <v>386.20100000000002</v>
      </c>
      <c r="AK42" s="12">
        <v>134.19900000000001</v>
      </c>
      <c r="AL42" s="12">
        <v>356.084</v>
      </c>
      <c r="AM42" s="12">
        <v>464.64400000000001</v>
      </c>
      <c r="ALQ42" s="12" t="e">
        <v>#N/A</v>
      </c>
    </row>
    <row r="43" spans="1:1005" ht="15" x14ac:dyDescent="0.25">
      <c r="A43" s="26">
        <v>44378</v>
      </c>
      <c r="B43" s="15">
        <v>137.63</v>
      </c>
      <c r="C43" s="15">
        <v>137.63</v>
      </c>
      <c r="D43" s="15">
        <v>137.63</v>
      </c>
      <c r="E43" s="11">
        <v>364.714</v>
      </c>
      <c r="F43" s="16">
        <v>146.185</v>
      </c>
      <c r="G43" s="16">
        <v>191.518</v>
      </c>
      <c r="H43" s="16">
        <v>109.059</v>
      </c>
      <c r="I43" s="16">
        <v>78.914000000000001</v>
      </c>
      <c r="J43" s="16">
        <v>72.039000000000001</v>
      </c>
      <c r="K43" s="16">
        <v>82.49</v>
      </c>
      <c r="L43" s="16">
        <v>146.58099999999999</v>
      </c>
      <c r="M43" s="16">
        <v>78.947000000000003</v>
      </c>
      <c r="N43" s="16">
        <v>219.017</v>
      </c>
      <c r="O43" s="16">
        <v>81.093999999999994</v>
      </c>
      <c r="P43" s="16">
        <v>553.53399999999999</v>
      </c>
      <c r="Q43" s="16">
        <v>134.91999999999999</v>
      </c>
      <c r="R43" s="16">
        <v>217.56100000000001</v>
      </c>
      <c r="S43" s="16">
        <v>117.58199999999999</v>
      </c>
      <c r="T43" s="16">
        <v>245.858</v>
      </c>
      <c r="U43" s="16">
        <v>56.418999999999997</v>
      </c>
      <c r="V43" s="16">
        <v>67.194000000000003</v>
      </c>
      <c r="W43" s="16">
        <v>24.765000000000001</v>
      </c>
      <c r="X43" s="16">
        <v>69.828999999999994</v>
      </c>
      <c r="Y43" s="16">
        <v>62.137</v>
      </c>
      <c r="Z43" s="16">
        <v>132.756</v>
      </c>
      <c r="AA43" s="16">
        <v>85.302999999999997</v>
      </c>
      <c r="AB43" s="16">
        <v>78.87</v>
      </c>
      <c r="AC43" s="16">
        <v>242.23699999999999</v>
      </c>
      <c r="AD43" s="16">
        <v>164.87700000000001</v>
      </c>
      <c r="AE43" s="31">
        <v>89.637</v>
      </c>
      <c r="AF43" s="16">
        <v>239.75</v>
      </c>
      <c r="AG43" s="16">
        <v>29.32</v>
      </c>
      <c r="AH43" s="16">
        <v>58.460999999999999</v>
      </c>
      <c r="AI43" s="12">
        <v>120.14700000000001</v>
      </c>
      <c r="AJ43" s="12">
        <v>113.119</v>
      </c>
      <c r="AK43" s="12">
        <v>52.844000000000001</v>
      </c>
      <c r="AL43" s="12">
        <v>201.59800000000001</v>
      </c>
      <c r="AM43" s="12">
        <v>256.238</v>
      </c>
      <c r="ALQ43" s="12" t="e">
        <v>#N/A</v>
      </c>
    </row>
    <row r="44" spans="1:1005" ht="15" x14ac:dyDescent="0.25">
      <c r="A44" s="26">
        <v>44409</v>
      </c>
      <c r="B44" s="15">
        <v>75.010000000000005</v>
      </c>
      <c r="C44" s="15">
        <v>75.010000000000005</v>
      </c>
      <c r="D44" s="15">
        <v>75.010000000000005</v>
      </c>
      <c r="E44" s="11">
        <v>141.095</v>
      </c>
      <c r="F44" s="16">
        <v>67.875</v>
      </c>
      <c r="G44" s="16">
        <v>74.203999999999994</v>
      </c>
      <c r="H44" s="16">
        <v>62.776000000000003</v>
      </c>
      <c r="I44" s="16">
        <v>47.582999999999998</v>
      </c>
      <c r="J44" s="16">
        <v>53.95</v>
      </c>
      <c r="K44" s="16">
        <v>43.088999999999999</v>
      </c>
      <c r="L44" s="16">
        <v>62.029000000000003</v>
      </c>
      <c r="M44" s="16">
        <v>61.158999999999999</v>
      </c>
      <c r="N44" s="16">
        <v>75.991</v>
      </c>
      <c r="O44" s="16">
        <v>46.521999999999998</v>
      </c>
      <c r="P44" s="16">
        <v>147.62899999999999</v>
      </c>
      <c r="Q44" s="16">
        <v>58.639000000000003</v>
      </c>
      <c r="R44" s="16">
        <v>93.272999999999996</v>
      </c>
      <c r="S44" s="16">
        <v>55.914000000000001</v>
      </c>
      <c r="T44" s="16">
        <v>97.478999999999999</v>
      </c>
      <c r="U44" s="16">
        <v>46.015000000000001</v>
      </c>
      <c r="V44" s="16">
        <v>51.256</v>
      </c>
      <c r="W44" s="16">
        <v>20.391999999999999</v>
      </c>
      <c r="X44" s="16">
        <v>42.395000000000003</v>
      </c>
      <c r="Y44" s="16">
        <v>39.091999999999999</v>
      </c>
      <c r="Z44" s="16">
        <v>62.468000000000004</v>
      </c>
      <c r="AA44" s="16">
        <v>60.427</v>
      </c>
      <c r="AB44" s="16">
        <v>53.835000000000001</v>
      </c>
      <c r="AC44" s="16">
        <v>87.141000000000005</v>
      </c>
      <c r="AD44" s="16">
        <v>62.761000000000003</v>
      </c>
      <c r="AE44" s="31">
        <v>54.694000000000003</v>
      </c>
      <c r="AF44" s="16">
        <v>74.700999999999993</v>
      </c>
      <c r="AG44" s="16">
        <v>29.323</v>
      </c>
      <c r="AH44" s="16">
        <v>41.747999999999998</v>
      </c>
      <c r="AI44" s="12">
        <v>62.715000000000003</v>
      </c>
      <c r="AJ44" s="12">
        <v>48.951000000000001</v>
      </c>
      <c r="AK44" s="12">
        <v>33.238999999999997</v>
      </c>
      <c r="AL44" s="12">
        <v>103.949</v>
      </c>
      <c r="AM44" s="12">
        <v>95.275999999999996</v>
      </c>
      <c r="ALQ44" s="12" t="e">
        <v>#N/A</v>
      </c>
    </row>
    <row r="45" spans="1:1005" ht="15" x14ac:dyDescent="0.25">
      <c r="A45" s="26">
        <v>44440</v>
      </c>
      <c r="B45" s="15">
        <v>46.81</v>
      </c>
      <c r="C45" s="15">
        <v>46.81</v>
      </c>
      <c r="D45" s="15">
        <v>46.81</v>
      </c>
      <c r="E45" s="11">
        <v>82.426000000000002</v>
      </c>
      <c r="F45" s="11">
        <v>71.875</v>
      </c>
      <c r="G45" s="16">
        <v>76.796000000000006</v>
      </c>
      <c r="H45" s="16">
        <v>49.320999999999998</v>
      </c>
      <c r="I45" s="16">
        <v>49.37</v>
      </c>
      <c r="J45" s="16">
        <v>38.872999999999998</v>
      </c>
      <c r="K45" s="16">
        <v>36.593000000000004</v>
      </c>
      <c r="L45" s="16">
        <v>41.16</v>
      </c>
      <c r="M45" s="16">
        <v>49.460999999999999</v>
      </c>
      <c r="N45" s="16">
        <v>65.028000000000006</v>
      </c>
      <c r="O45" s="16">
        <v>44.771999999999998</v>
      </c>
      <c r="P45" s="16">
        <v>74.228999999999999</v>
      </c>
      <c r="Q45" s="16">
        <v>48.811</v>
      </c>
      <c r="R45" s="16">
        <v>70.790999999999997</v>
      </c>
      <c r="S45" s="16">
        <v>40.692999999999998</v>
      </c>
      <c r="T45" s="16">
        <v>56.174999999999997</v>
      </c>
      <c r="U45" s="16">
        <v>39.228000000000002</v>
      </c>
      <c r="V45" s="16">
        <v>36.712000000000003</v>
      </c>
      <c r="W45" s="16">
        <v>24.350999999999999</v>
      </c>
      <c r="X45" s="16">
        <v>65.117000000000004</v>
      </c>
      <c r="Y45" s="16">
        <v>45.488999999999997</v>
      </c>
      <c r="Z45" s="16">
        <v>42.271000000000001</v>
      </c>
      <c r="AA45" s="16">
        <v>45.845999999999997</v>
      </c>
      <c r="AB45" s="16">
        <v>55.911000000000001</v>
      </c>
      <c r="AC45" s="16">
        <v>55.192</v>
      </c>
      <c r="AD45" s="16">
        <v>45.414999999999999</v>
      </c>
      <c r="AE45" s="31">
        <v>35.578000000000003</v>
      </c>
      <c r="AF45" s="16">
        <v>47.667000000000002</v>
      </c>
      <c r="AG45" s="16">
        <v>26.574999999999999</v>
      </c>
      <c r="AH45" s="16">
        <v>62.973999999999997</v>
      </c>
      <c r="AI45" s="12">
        <v>58.036000000000001</v>
      </c>
      <c r="AJ45" s="12">
        <v>40.54</v>
      </c>
      <c r="AK45" s="12">
        <v>29.52</v>
      </c>
      <c r="AL45" s="12">
        <v>86.864000000000004</v>
      </c>
      <c r="AM45" s="12">
        <v>49.08</v>
      </c>
      <c r="ALQ45" s="12" t="e">
        <v>#N/A</v>
      </c>
    </row>
    <row r="46" spans="1:1005" ht="15" x14ac:dyDescent="0.25">
      <c r="A46" s="26">
        <v>44470</v>
      </c>
      <c r="B46" s="15">
        <v>41.03</v>
      </c>
      <c r="C46" s="15">
        <v>52.14</v>
      </c>
      <c r="D46" s="15">
        <v>46.89</v>
      </c>
      <c r="E46" s="11">
        <v>73.706999999999994</v>
      </c>
      <c r="F46" s="11">
        <v>101.881</v>
      </c>
      <c r="G46" s="16">
        <v>81.082999999999998</v>
      </c>
      <c r="H46" s="16">
        <v>40.103000000000002</v>
      </c>
      <c r="I46" s="16">
        <v>37.350999999999999</v>
      </c>
      <c r="J46" s="16">
        <v>37.314999999999998</v>
      </c>
      <c r="K46" s="16">
        <v>56.494999999999997</v>
      </c>
      <c r="L46" s="16">
        <v>34.838999999999999</v>
      </c>
      <c r="M46" s="16">
        <v>34.441000000000003</v>
      </c>
      <c r="N46" s="16">
        <v>55.98</v>
      </c>
      <c r="O46" s="16">
        <v>39.765999999999998</v>
      </c>
      <c r="P46" s="16">
        <v>67.756</v>
      </c>
      <c r="Q46" s="16">
        <v>59.548000000000002</v>
      </c>
      <c r="R46" s="16">
        <v>77.504000000000005</v>
      </c>
      <c r="S46" s="16">
        <v>47.887999999999998</v>
      </c>
      <c r="T46" s="16">
        <v>44.398000000000003</v>
      </c>
      <c r="U46" s="16">
        <v>34.762</v>
      </c>
      <c r="V46" s="16">
        <v>32.747</v>
      </c>
      <c r="W46" s="16">
        <v>34.569000000000003</v>
      </c>
      <c r="X46" s="16">
        <v>40.246000000000002</v>
      </c>
      <c r="Y46" s="16">
        <v>41.405999999999999</v>
      </c>
      <c r="Z46" s="16">
        <v>59.435000000000002</v>
      </c>
      <c r="AA46" s="16">
        <v>78.855000000000004</v>
      </c>
      <c r="AB46" s="16">
        <v>52.021999999999998</v>
      </c>
      <c r="AC46" s="16">
        <v>48.743000000000002</v>
      </c>
      <c r="AD46" s="16">
        <v>44.908000000000001</v>
      </c>
      <c r="AE46" s="31">
        <v>35.912999999999997</v>
      </c>
      <c r="AF46" s="16">
        <v>46.874000000000002</v>
      </c>
      <c r="AG46" s="16">
        <v>24.797000000000001</v>
      </c>
      <c r="AH46" s="16">
        <v>58.445</v>
      </c>
      <c r="AI46" s="12">
        <v>72.242000000000004</v>
      </c>
      <c r="AJ46" s="12">
        <v>35.045999999999999</v>
      </c>
      <c r="AK46" s="12">
        <v>30.44</v>
      </c>
      <c r="AL46" s="12">
        <v>53.645000000000003</v>
      </c>
      <c r="AM46" s="12">
        <v>41.313000000000002</v>
      </c>
      <c r="ALQ46" s="12" t="e">
        <v>#N/A</v>
      </c>
    </row>
    <row r="47" spans="1:1005" ht="15" x14ac:dyDescent="0.25">
      <c r="A47" s="26">
        <v>44501</v>
      </c>
      <c r="B47" s="15">
        <v>36.5</v>
      </c>
      <c r="C47" s="15">
        <v>39.28</v>
      </c>
      <c r="D47" s="15">
        <v>38.090000000000003</v>
      </c>
      <c r="E47" s="11">
        <v>58.043999999999997</v>
      </c>
      <c r="F47" s="11">
        <v>59.436999999999998</v>
      </c>
      <c r="G47" s="16">
        <v>56.906999999999996</v>
      </c>
      <c r="H47" s="16">
        <v>38.308999999999997</v>
      </c>
      <c r="I47" s="16">
        <v>28.858000000000001</v>
      </c>
      <c r="J47" s="16">
        <v>29.818999999999999</v>
      </c>
      <c r="K47" s="16">
        <v>47.31</v>
      </c>
      <c r="L47" s="16">
        <v>32.052</v>
      </c>
      <c r="M47" s="16">
        <v>29.041</v>
      </c>
      <c r="N47" s="16">
        <v>43.720999999999997</v>
      </c>
      <c r="O47" s="16">
        <v>35.914999999999999</v>
      </c>
      <c r="P47" s="16">
        <v>50.93</v>
      </c>
      <c r="Q47" s="16">
        <v>43.805</v>
      </c>
      <c r="R47" s="16">
        <v>52.875</v>
      </c>
      <c r="S47" s="16">
        <v>40.360999999999997</v>
      </c>
      <c r="T47" s="16">
        <v>35.878999999999998</v>
      </c>
      <c r="U47" s="16">
        <v>29.920999999999999</v>
      </c>
      <c r="V47" s="16">
        <v>31.733000000000001</v>
      </c>
      <c r="W47" s="16">
        <v>21.138000000000002</v>
      </c>
      <c r="X47" s="16">
        <v>29.012</v>
      </c>
      <c r="Y47" s="16">
        <v>36.033999999999999</v>
      </c>
      <c r="Z47" s="16">
        <v>43.612000000000002</v>
      </c>
      <c r="AA47" s="16">
        <v>49.648000000000003</v>
      </c>
      <c r="AB47" s="16">
        <v>38.124000000000002</v>
      </c>
      <c r="AC47" s="16">
        <v>42.226999999999997</v>
      </c>
      <c r="AD47" s="16">
        <v>41.442999999999998</v>
      </c>
      <c r="AE47" s="31">
        <v>35.28</v>
      </c>
      <c r="AF47" s="16">
        <v>38.43</v>
      </c>
      <c r="AG47" s="16">
        <v>21.132999999999999</v>
      </c>
      <c r="AH47" s="16">
        <v>34.649000000000001</v>
      </c>
      <c r="AI47" s="12">
        <v>43.51</v>
      </c>
      <c r="AJ47" s="12">
        <v>32.972999999999999</v>
      </c>
      <c r="AK47" s="12">
        <v>28.672999999999998</v>
      </c>
      <c r="AL47" s="12">
        <v>36.813000000000002</v>
      </c>
      <c r="AM47" s="12">
        <v>35.081000000000003</v>
      </c>
      <c r="ALQ47" s="12" t="e">
        <v>#N/A</v>
      </c>
    </row>
    <row r="48" spans="1:1005" ht="15" x14ac:dyDescent="0.25">
      <c r="A48" s="26">
        <v>44531</v>
      </c>
      <c r="B48" s="15">
        <v>32.43</v>
      </c>
      <c r="C48" s="15">
        <v>32.43</v>
      </c>
      <c r="D48" s="15">
        <v>32.43</v>
      </c>
      <c r="E48" s="11">
        <v>49.82</v>
      </c>
      <c r="F48" s="11">
        <v>43.545000000000002</v>
      </c>
      <c r="G48" s="16">
        <v>43.765000000000001</v>
      </c>
      <c r="H48" s="16">
        <v>34.109000000000002</v>
      </c>
      <c r="I48" s="16">
        <v>26.414999999999999</v>
      </c>
      <c r="J48" s="16">
        <v>26.803999999999998</v>
      </c>
      <c r="K48" s="16">
        <v>33.462000000000003</v>
      </c>
      <c r="L48" s="16">
        <v>29.329000000000001</v>
      </c>
      <c r="M48" s="16">
        <v>26.901</v>
      </c>
      <c r="N48" s="16">
        <v>38.222999999999999</v>
      </c>
      <c r="O48" s="16">
        <v>30.867999999999999</v>
      </c>
      <c r="P48" s="16">
        <v>46.31</v>
      </c>
      <c r="Q48" s="16">
        <v>38.408000000000001</v>
      </c>
      <c r="R48" s="16">
        <v>42.801000000000002</v>
      </c>
      <c r="S48" s="16">
        <v>37.244</v>
      </c>
      <c r="T48" s="16">
        <v>33.264000000000003</v>
      </c>
      <c r="U48" s="16">
        <v>26.843</v>
      </c>
      <c r="V48" s="16">
        <v>27.553000000000001</v>
      </c>
      <c r="W48" s="16">
        <v>17.788</v>
      </c>
      <c r="X48" s="16">
        <v>27.050999999999998</v>
      </c>
      <c r="Y48" s="16">
        <v>28.518999999999998</v>
      </c>
      <c r="Z48" s="16">
        <v>33.253999999999998</v>
      </c>
      <c r="AA48" s="16">
        <v>35.186</v>
      </c>
      <c r="AB48" s="16">
        <v>29.745000000000001</v>
      </c>
      <c r="AC48" s="16">
        <v>38.569000000000003</v>
      </c>
      <c r="AD48" s="16">
        <v>34.61</v>
      </c>
      <c r="AE48" s="31">
        <v>30.157</v>
      </c>
      <c r="AF48" s="16">
        <v>34.463000000000001</v>
      </c>
      <c r="AG48" s="16">
        <v>19.754999999999999</v>
      </c>
      <c r="AH48" s="16">
        <v>26.902000000000001</v>
      </c>
      <c r="AI48" s="12">
        <v>33.627000000000002</v>
      </c>
      <c r="AJ48" s="12">
        <v>31.222999999999999</v>
      </c>
      <c r="AK48" s="12">
        <v>23.285</v>
      </c>
      <c r="AL48" s="12">
        <v>32.418999999999997</v>
      </c>
      <c r="AM48" s="12">
        <v>33.395000000000003</v>
      </c>
      <c r="ALQ48" s="12" t="e">
        <v>#N/A</v>
      </c>
    </row>
    <row r="49" spans="1:1005" ht="15" x14ac:dyDescent="0.25">
      <c r="A49" s="26">
        <v>44562</v>
      </c>
      <c r="B49" s="15">
        <v>31.25</v>
      </c>
      <c r="C49" s="15">
        <v>31.25</v>
      </c>
      <c r="D49" s="15">
        <v>31.25</v>
      </c>
      <c r="E49" s="11">
        <v>44.514000000000003</v>
      </c>
      <c r="F49" s="11">
        <v>37.814</v>
      </c>
      <c r="G49" s="16">
        <v>36.771000000000001</v>
      </c>
      <c r="H49" s="16">
        <v>30.36</v>
      </c>
      <c r="I49" s="16">
        <v>23.783000000000001</v>
      </c>
      <c r="J49" s="16">
        <v>24.047999999999998</v>
      </c>
      <c r="K49" s="16">
        <v>26.593</v>
      </c>
      <c r="L49" s="16">
        <v>25.827000000000002</v>
      </c>
      <c r="M49" s="16">
        <v>24.507000000000001</v>
      </c>
      <c r="N49" s="16">
        <v>34.308999999999997</v>
      </c>
      <c r="O49" s="16">
        <v>27.582000000000001</v>
      </c>
      <c r="P49" s="16">
        <v>40.5</v>
      </c>
      <c r="Q49" s="16">
        <v>33.198</v>
      </c>
      <c r="R49" s="16">
        <v>38.42</v>
      </c>
      <c r="S49" s="16">
        <v>32.323</v>
      </c>
      <c r="T49" s="16">
        <v>32.276000000000003</v>
      </c>
      <c r="U49" s="16">
        <v>24.030999999999999</v>
      </c>
      <c r="V49" s="16">
        <v>24.466999999999999</v>
      </c>
      <c r="W49" s="16">
        <v>15.978999999999999</v>
      </c>
      <c r="X49" s="16">
        <v>23.965</v>
      </c>
      <c r="Y49" s="16">
        <v>29.103999999999999</v>
      </c>
      <c r="Z49" s="16">
        <v>28.864999999999998</v>
      </c>
      <c r="AA49" s="16">
        <v>31.393000000000001</v>
      </c>
      <c r="AB49" s="16">
        <v>25.873000000000001</v>
      </c>
      <c r="AC49" s="16">
        <v>34.923999999999999</v>
      </c>
      <c r="AD49" s="16">
        <v>30.494</v>
      </c>
      <c r="AE49" s="31">
        <v>26.821000000000002</v>
      </c>
      <c r="AF49" s="16">
        <v>31.47</v>
      </c>
      <c r="AG49" s="16">
        <v>17.863</v>
      </c>
      <c r="AH49" s="16">
        <v>23.477</v>
      </c>
      <c r="AI49" s="12">
        <v>29.466000000000001</v>
      </c>
      <c r="AJ49" s="12">
        <v>28.513999999999999</v>
      </c>
      <c r="AK49" s="12">
        <v>19.914999999999999</v>
      </c>
      <c r="AL49" s="12">
        <v>29.152999999999999</v>
      </c>
      <c r="AM49" s="12">
        <v>32.253999999999998</v>
      </c>
      <c r="ALQ49" s="12" t="e">
        <v>#N/A</v>
      </c>
    </row>
    <row r="50" spans="1:1005" ht="15" x14ac:dyDescent="0.25">
      <c r="A50" s="26">
        <v>44593</v>
      </c>
      <c r="B50" s="15">
        <v>28.83</v>
      </c>
      <c r="C50" s="15">
        <v>28.83</v>
      </c>
      <c r="D50" s="15">
        <v>28.83</v>
      </c>
      <c r="E50" s="11">
        <v>37.094999999999999</v>
      </c>
      <c r="F50" s="11">
        <v>48.081000000000003</v>
      </c>
      <c r="G50" s="16">
        <v>34.008000000000003</v>
      </c>
      <c r="H50" s="16">
        <v>24.99</v>
      </c>
      <c r="I50" s="16">
        <v>19.684000000000001</v>
      </c>
      <c r="J50" s="16">
        <v>20.622</v>
      </c>
      <c r="K50" s="16">
        <v>23.164000000000001</v>
      </c>
      <c r="L50" s="16">
        <v>22.407</v>
      </c>
      <c r="M50" s="16">
        <v>22.372</v>
      </c>
      <c r="N50" s="16">
        <v>28.053000000000001</v>
      </c>
      <c r="O50" s="16">
        <v>27.887</v>
      </c>
      <c r="P50" s="16">
        <v>36.826999999999998</v>
      </c>
      <c r="Q50" s="16">
        <v>26.974</v>
      </c>
      <c r="R50" s="16">
        <v>33.003</v>
      </c>
      <c r="S50" s="16">
        <v>31.428000000000001</v>
      </c>
      <c r="T50" s="16">
        <v>31.939</v>
      </c>
      <c r="U50" s="16">
        <v>23.637</v>
      </c>
      <c r="V50" s="16">
        <v>20.103999999999999</v>
      </c>
      <c r="W50" s="16">
        <v>19.417000000000002</v>
      </c>
      <c r="X50" s="16">
        <v>20.007000000000001</v>
      </c>
      <c r="Y50" s="16">
        <v>24.847000000000001</v>
      </c>
      <c r="Z50" s="16">
        <v>23.382000000000001</v>
      </c>
      <c r="AA50" s="16">
        <v>29.31</v>
      </c>
      <c r="AB50" s="16">
        <v>21.117999999999999</v>
      </c>
      <c r="AC50" s="16">
        <v>30.629000000000001</v>
      </c>
      <c r="AD50" s="16">
        <v>25.009</v>
      </c>
      <c r="AE50" s="31">
        <v>21.861999999999998</v>
      </c>
      <c r="AF50" s="16">
        <v>26.248000000000001</v>
      </c>
      <c r="AG50" s="16">
        <v>14.855</v>
      </c>
      <c r="AH50" s="16">
        <v>23.565000000000001</v>
      </c>
      <c r="AI50" s="12">
        <v>29.63</v>
      </c>
      <c r="AJ50" s="12">
        <v>24.486000000000001</v>
      </c>
      <c r="AK50" s="12">
        <v>16.742999999999999</v>
      </c>
      <c r="AL50" s="12">
        <v>24.611999999999998</v>
      </c>
      <c r="AM50" s="12">
        <v>24.99</v>
      </c>
      <c r="ALQ50" s="12" t="e">
        <v>#N/A</v>
      </c>
    </row>
    <row r="51" spans="1:1005" ht="15" x14ac:dyDescent="0.25">
      <c r="A51" s="26">
        <v>44621</v>
      </c>
      <c r="B51" s="15">
        <v>46.35</v>
      </c>
      <c r="C51" s="15">
        <v>46.35</v>
      </c>
      <c r="D51" s="15">
        <v>46.35</v>
      </c>
      <c r="E51" s="11">
        <v>55.415999999999997</v>
      </c>
      <c r="F51" s="11">
        <v>90.037000000000006</v>
      </c>
      <c r="G51" s="16">
        <v>41.107999999999997</v>
      </c>
      <c r="H51" s="16">
        <v>37.332999999999998</v>
      </c>
      <c r="I51" s="16">
        <v>55.15</v>
      </c>
      <c r="J51" s="16">
        <v>33.564999999999998</v>
      </c>
      <c r="K51" s="16">
        <v>34.497</v>
      </c>
      <c r="L51" s="16">
        <v>39.031999999999996</v>
      </c>
      <c r="M51" s="16">
        <v>41.683999999999997</v>
      </c>
      <c r="N51" s="16">
        <v>51.459000000000003</v>
      </c>
      <c r="O51" s="16">
        <v>62.921999999999997</v>
      </c>
      <c r="P51" s="16">
        <v>50.981999999999999</v>
      </c>
      <c r="Q51" s="16">
        <v>54.731999999999999</v>
      </c>
      <c r="R51" s="16">
        <v>53.148000000000003</v>
      </c>
      <c r="S51" s="16">
        <v>44.597000000000001</v>
      </c>
      <c r="T51" s="16">
        <v>38.811999999999998</v>
      </c>
      <c r="U51" s="16">
        <v>37.243000000000002</v>
      </c>
      <c r="V51" s="16">
        <v>25.401</v>
      </c>
      <c r="W51" s="16">
        <v>32.677</v>
      </c>
      <c r="X51" s="16">
        <v>60.722999999999999</v>
      </c>
      <c r="Y51" s="16">
        <v>30.33</v>
      </c>
      <c r="Z51" s="16">
        <v>33.731999999999999</v>
      </c>
      <c r="AA51" s="16">
        <v>80.069999999999993</v>
      </c>
      <c r="AB51" s="16">
        <v>23.870999999999999</v>
      </c>
      <c r="AC51" s="16">
        <v>60.442999999999998</v>
      </c>
      <c r="AD51" s="16">
        <v>30.452999999999999</v>
      </c>
      <c r="AE51" s="31">
        <v>40.982999999999997</v>
      </c>
      <c r="AF51" s="16">
        <v>53.555999999999997</v>
      </c>
      <c r="AG51" s="16">
        <v>24.055</v>
      </c>
      <c r="AH51" s="16">
        <v>27.376999999999999</v>
      </c>
      <c r="AI51" s="12">
        <v>54.238</v>
      </c>
      <c r="AJ51" s="12">
        <v>27.803000000000001</v>
      </c>
      <c r="AK51" s="12">
        <v>29.704999999999998</v>
      </c>
      <c r="AL51" s="12">
        <v>39.625</v>
      </c>
      <c r="AM51" s="12">
        <v>25.82</v>
      </c>
      <c r="ALQ51" s="12" t="e">
        <v>#N/A</v>
      </c>
    </row>
    <row r="52" spans="1:1005" ht="15" x14ac:dyDescent="0.25">
      <c r="A52" s="26">
        <v>44652</v>
      </c>
      <c r="B52" s="15">
        <v>100.63</v>
      </c>
      <c r="C52" s="15">
        <v>100.63</v>
      </c>
      <c r="D52" s="15">
        <v>100.63</v>
      </c>
      <c r="E52" s="11">
        <v>126.08499999999999</v>
      </c>
      <c r="F52" s="11">
        <v>155.93299999999999</v>
      </c>
      <c r="G52" s="16">
        <v>123.105</v>
      </c>
      <c r="H52" s="16">
        <v>84.561999999999998</v>
      </c>
      <c r="I52" s="16">
        <v>138.37899999999999</v>
      </c>
      <c r="J52" s="16">
        <v>77.3</v>
      </c>
      <c r="K52" s="16">
        <v>66.257999999999996</v>
      </c>
      <c r="L52" s="16">
        <v>101.075</v>
      </c>
      <c r="M52" s="16">
        <v>120.45099999999999</v>
      </c>
      <c r="N52" s="16">
        <v>99.841999999999999</v>
      </c>
      <c r="O52" s="16">
        <v>75.722999999999999</v>
      </c>
      <c r="P52" s="16">
        <v>117.77800000000001</v>
      </c>
      <c r="Q52" s="16">
        <v>116.003</v>
      </c>
      <c r="R52" s="16">
        <v>84.596999999999994</v>
      </c>
      <c r="S52" s="16">
        <v>60.286000000000001</v>
      </c>
      <c r="T52" s="16">
        <v>101.605</v>
      </c>
      <c r="U52" s="16">
        <v>77.048000000000002</v>
      </c>
      <c r="V52" s="16">
        <v>66.822999999999993</v>
      </c>
      <c r="W52" s="16">
        <v>65.968999999999994</v>
      </c>
      <c r="X52" s="16">
        <v>128.64500000000001</v>
      </c>
      <c r="Y52" s="16">
        <v>80.058999999999997</v>
      </c>
      <c r="Z52" s="16">
        <v>110.02500000000001</v>
      </c>
      <c r="AA52" s="16">
        <v>115.539</v>
      </c>
      <c r="AB52" s="16">
        <v>83.765000000000001</v>
      </c>
      <c r="AC52" s="16">
        <v>101.965</v>
      </c>
      <c r="AD52" s="16">
        <v>78.558000000000007</v>
      </c>
      <c r="AE52" s="31">
        <v>94.215000000000003</v>
      </c>
      <c r="AF52" s="16">
        <v>112.378</v>
      </c>
      <c r="AG52" s="16">
        <v>54.924999999999997</v>
      </c>
      <c r="AH52" s="16">
        <v>65.557000000000002</v>
      </c>
      <c r="AI52" s="12">
        <v>96.822999999999993</v>
      </c>
      <c r="AJ52" s="12">
        <v>67.177000000000007</v>
      </c>
      <c r="AK52" s="12">
        <v>52.307000000000002</v>
      </c>
      <c r="AL52" s="12">
        <v>48.125999999999998</v>
      </c>
      <c r="AM52" s="12">
        <v>59.634</v>
      </c>
      <c r="ALQ52" s="12" t="e">
        <v>#N/A</v>
      </c>
    </row>
    <row r="53" spans="1:1005" ht="15" x14ac:dyDescent="0.25">
      <c r="A53" s="26">
        <v>44682</v>
      </c>
      <c r="B53" s="15">
        <v>281.23</v>
      </c>
      <c r="C53" s="15">
        <v>281.23</v>
      </c>
      <c r="D53" s="15">
        <v>281.23</v>
      </c>
      <c r="E53" s="11">
        <v>481.08300000000003</v>
      </c>
      <c r="F53" s="11">
        <v>400.19900000000001</v>
      </c>
      <c r="G53" s="16">
        <v>391.32900000000001</v>
      </c>
      <c r="H53" s="16">
        <v>183.16300000000001</v>
      </c>
      <c r="I53" s="16">
        <v>223.887</v>
      </c>
      <c r="J53" s="16">
        <v>145.416</v>
      </c>
      <c r="K53" s="16">
        <v>207.387</v>
      </c>
      <c r="L53" s="16">
        <v>250.727</v>
      </c>
      <c r="M53" s="16">
        <v>349.62099999999998</v>
      </c>
      <c r="N53" s="16">
        <v>261.48899999999998</v>
      </c>
      <c r="O53" s="16">
        <v>250.8</v>
      </c>
      <c r="P53" s="16">
        <v>431.65199999999999</v>
      </c>
      <c r="Q53" s="16">
        <v>419.91899999999998</v>
      </c>
      <c r="R53" s="16">
        <v>262.70100000000002</v>
      </c>
      <c r="S53" s="16">
        <v>274.22899999999998</v>
      </c>
      <c r="T53" s="16">
        <v>279.45800000000003</v>
      </c>
      <c r="U53" s="16">
        <v>305.29899999999998</v>
      </c>
      <c r="V53" s="16">
        <v>84.926000000000002</v>
      </c>
      <c r="W53" s="16">
        <v>184.459</v>
      </c>
      <c r="X53" s="16">
        <v>268.13499999999999</v>
      </c>
      <c r="Y53" s="16">
        <v>312.51</v>
      </c>
      <c r="Z53" s="16">
        <v>258.27999999999997</v>
      </c>
      <c r="AA53" s="16">
        <v>303.72500000000002</v>
      </c>
      <c r="AB53" s="16">
        <v>353.851</v>
      </c>
      <c r="AC53" s="16">
        <v>341.20100000000002</v>
      </c>
      <c r="AD53" s="16">
        <v>146.108</v>
      </c>
      <c r="AE53" s="31">
        <v>214.94300000000001</v>
      </c>
      <c r="AF53" s="16">
        <v>151.73400000000001</v>
      </c>
      <c r="AG53" s="16">
        <v>127.398</v>
      </c>
      <c r="AH53" s="16">
        <v>279.59199999999998</v>
      </c>
      <c r="AI53" s="12">
        <v>233.73599999999999</v>
      </c>
      <c r="AJ53" s="12">
        <v>128.703</v>
      </c>
      <c r="AK53" s="12">
        <v>192.44900000000001</v>
      </c>
      <c r="AL53" s="12">
        <v>178.655</v>
      </c>
      <c r="AM53" s="12">
        <v>599.44500000000005</v>
      </c>
      <c r="ALQ53" s="12" t="e">
        <v>#N/A</v>
      </c>
    </row>
    <row r="54" spans="1:1005" ht="15" x14ac:dyDescent="0.25">
      <c r="A54" s="26">
        <v>44713</v>
      </c>
      <c r="B54" s="15">
        <v>314.85000000000002</v>
      </c>
      <c r="C54" s="15">
        <v>314.85000000000002</v>
      </c>
      <c r="D54" s="15">
        <v>314.85000000000002</v>
      </c>
      <c r="E54" s="11">
        <v>478.62700000000001</v>
      </c>
      <c r="F54" s="16">
        <v>465.51499999999999</v>
      </c>
      <c r="G54" s="16">
        <v>342.65100000000001</v>
      </c>
      <c r="H54" s="16">
        <v>209.715</v>
      </c>
      <c r="I54" s="16">
        <v>174.87299999999999</v>
      </c>
      <c r="J54" s="16">
        <v>211.267</v>
      </c>
      <c r="K54" s="16">
        <v>332.71800000000002</v>
      </c>
      <c r="L54" s="16">
        <v>211.42099999999999</v>
      </c>
      <c r="M54" s="16">
        <v>476.892</v>
      </c>
      <c r="N54" s="16">
        <v>260.84199999999998</v>
      </c>
      <c r="O54" s="16">
        <v>648.4</v>
      </c>
      <c r="P54" s="16">
        <v>357.08</v>
      </c>
      <c r="Q54" s="16">
        <v>616.16800000000001</v>
      </c>
      <c r="R54" s="16">
        <v>252.357</v>
      </c>
      <c r="S54" s="16">
        <v>431.71800000000002</v>
      </c>
      <c r="T54" s="16">
        <v>184.14500000000001</v>
      </c>
      <c r="U54" s="16">
        <v>235.37100000000001</v>
      </c>
      <c r="V54" s="16">
        <v>62.993000000000002</v>
      </c>
      <c r="W54" s="16">
        <v>256.37900000000002</v>
      </c>
      <c r="X54" s="16">
        <v>171.55699999999999</v>
      </c>
      <c r="Y54" s="16">
        <v>340.66</v>
      </c>
      <c r="Z54" s="16">
        <v>234.15700000000001</v>
      </c>
      <c r="AA54" s="16">
        <v>236.364</v>
      </c>
      <c r="AB54" s="16">
        <v>595.38400000000001</v>
      </c>
      <c r="AC54" s="16">
        <v>325.97699999999998</v>
      </c>
      <c r="AD54" s="16">
        <v>307.02199999999999</v>
      </c>
      <c r="AE54" s="31">
        <v>529.16499999999996</v>
      </c>
      <c r="AF54" s="16">
        <v>62.481999999999999</v>
      </c>
      <c r="AG54" s="16">
        <v>166.834</v>
      </c>
      <c r="AH54" s="16">
        <v>395.08199999999999</v>
      </c>
      <c r="AI54" s="12">
        <v>387.80900000000003</v>
      </c>
      <c r="AJ54" s="12">
        <v>134.13900000000001</v>
      </c>
      <c r="AK54" s="12">
        <v>356.62</v>
      </c>
      <c r="AL54" s="12">
        <v>464.72500000000002</v>
      </c>
      <c r="AM54" s="12">
        <v>823.33900000000006</v>
      </c>
      <c r="ALQ54" s="12" t="e">
        <v>#N/A</v>
      </c>
    </row>
    <row r="55" spans="1:1005" ht="15" x14ac:dyDescent="0.25">
      <c r="A55" s="26">
        <v>44743</v>
      </c>
      <c r="B55" s="15">
        <v>137.63</v>
      </c>
      <c r="C55" s="15">
        <v>137.63</v>
      </c>
      <c r="D55" s="15">
        <v>137.63</v>
      </c>
      <c r="E55" s="11">
        <v>146.27500000000001</v>
      </c>
      <c r="F55" s="16">
        <v>191.54599999999999</v>
      </c>
      <c r="G55" s="16">
        <v>114.46</v>
      </c>
      <c r="H55" s="16">
        <v>79.088999999999999</v>
      </c>
      <c r="I55" s="16">
        <v>72.317999999999998</v>
      </c>
      <c r="J55" s="16">
        <v>82.787000000000006</v>
      </c>
      <c r="K55" s="16">
        <v>151.964</v>
      </c>
      <c r="L55" s="16">
        <v>79.064999999999998</v>
      </c>
      <c r="M55" s="16">
        <v>218.923</v>
      </c>
      <c r="N55" s="16">
        <v>81.212000000000003</v>
      </c>
      <c r="O55" s="16">
        <v>566.86800000000005</v>
      </c>
      <c r="P55" s="16">
        <v>135.17099999999999</v>
      </c>
      <c r="Q55" s="16">
        <v>217.601</v>
      </c>
      <c r="R55" s="16">
        <v>117.78100000000001</v>
      </c>
      <c r="S55" s="16">
        <v>254.34399999999999</v>
      </c>
      <c r="T55" s="16">
        <v>56.765999999999998</v>
      </c>
      <c r="U55" s="16">
        <v>67.337000000000003</v>
      </c>
      <c r="V55" s="16">
        <v>24.846</v>
      </c>
      <c r="W55" s="16">
        <v>72.314999999999998</v>
      </c>
      <c r="X55" s="16">
        <v>62.173000000000002</v>
      </c>
      <c r="Y55" s="16">
        <v>132.64400000000001</v>
      </c>
      <c r="Z55" s="16">
        <v>85.382000000000005</v>
      </c>
      <c r="AA55" s="16">
        <v>81.088999999999999</v>
      </c>
      <c r="AB55" s="16">
        <v>242.37799999999999</v>
      </c>
      <c r="AC55" s="16">
        <v>164.928</v>
      </c>
      <c r="AD55" s="16">
        <v>89.671999999999997</v>
      </c>
      <c r="AE55" s="31">
        <v>250.15799999999999</v>
      </c>
      <c r="AF55" s="16">
        <v>29.465</v>
      </c>
      <c r="AG55" s="16">
        <v>58.497999999999998</v>
      </c>
      <c r="AH55" s="16">
        <v>120.44499999999999</v>
      </c>
      <c r="AI55" s="12">
        <v>116.99299999999999</v>
      </c>
      <c r="AJ55" s="12">
        <v>52.795999999999999</v>
      </c>
      <c r="AK55" s="12">
        <v>201.857</v>
      </c>
      <c r="AL55" s="12">
        <v>256.21600000000001</v>
      </c>
      <c r="AM55" s="12">
        <v>362.16899999999998</v>
      </c>
      <c r="ALQ55" s="12" t="e">
        <v>#N/A</v>
      </c>
    </row>
    <row r="56" spans="1:1005" ht="15" x14ac:dyDescent="0.25">
      <c r="A56" s="26">
        <v>44774</v>
      </c>
      <c r="B56" s="15">
        <v>75.010000000000005</v>
      </c>
      <c r="C56" s="15">
        <v>75.010000000000005</v>
      </c>
      <c r="D56" s="15">
        <v>75.010000000000005</v>
      </c>
      <c r="E56" s="11">
        <v>67.944999999999993</v>
      </c>
      <c r="F56" s="16">
        <v>74.224999999999994</v>
      </c>
      <c r="G56" s="16">
        <v>63.418999999999997</v>
      </c>
      <c r="H56" s="16">
        <v>47.747</v>
      </c>
      <c r="I56" s="16">
        <v>54.207000000000001</v>
      </c>
      <c r="J56" s="16">
        <v>43.332000000000001</v>
      </c>
      <c r="K56" s="16">
        <v>63.353000000000002</v>
      </c>
      <c r="L56" s="16">
        <v>61.273000000000003</v>
      </c>
      <c r="M56" s="16">
        <v>75.921999999999997</v>
      </c>
      <c r="N56" s="16">
        <v>46.628</v>
      </c>
      <c r="O56" s="16">
        <v>153</v>
      </c>
      <c r="P56" s="16">
        <v>58.859000000000002</v>
      </c>
      <c r="Q56" s="16">
        <v>93.308000000000007</v>
      </c>
      <c r="R56" s="16">
        <v>56.094000000000001</v>
      </c>
      <c r="S56" s="16">
        <v>100.55200000000001</v>
      </c>
      <c r="T56" s="16">
        <v>46.34</v>
      </c>
      <c r="U56" s="16">
        <v>51.387</v>
      </c>
      <c r="V56" s="16">
        <v>20.471</v>
      </c>
      <c r="W56" s="16">
        <v>42.819000000000003</v>
      </c>
      <c r="X56" s="16">
        <v>39.125</v>
      </c>
      <c r="Y56" s="16">
        <v>62.375</v>
      </c>
      <c r="Z56" s="16">
        <v>60.500999999999998</v>
      </c>
      <c r="AA56" s="16">
        <v>54.656999999999996</v>
      </c>
      <c r="AB56" s="16">
        <v>87.238</v>
      </c>
      <c r="AC56" s="16">
        <v>62.801000000000002</v>
      </c>
      <c r="AD56" s="16">
        <v>54.73</v>
      </c>
      <c r="AE56" s="31">
        <v>76.894999999999996</v>
      </c>
      <c r="AF56" s="16">
        <v>29.481999999999999</v>
      </c>
      <c r="AG56" s="16">
        <v>41.781999999999996</v>
      </c>
      <c r="AH56" s="16">
        <v>62.941000000000003</v>
      </c>
      <c r="AI56" s="12">
        <v>49.482999999999997</v>
      </c>
      <c r="AJ56" s="12">
        <v>33.192</v>
      </c>
      <c r="AK56" s="12">
        <v>104.15300000000001</v>
      </c>
      <c r="AL56" s="12">
        <v>95.25</v>
      </c>
      <c r="AM56" s="12">
        <v>140.523</v>
      </c>
      <c r="ALQ56" s="12" t="e">
        <v>#N/A</v>
      </c>
    </row>
    <row r="57" spans="1:1005" ht="15" x14ac:dyDescent="0.25">
      <c r="A57" s="26">
        <v>44805</v>
      </c>
      <c r="B57" s="15">
        <v>46.81</v>
      </c>
      <c r="C57" s="15">
        <v>46.81</v>
      </c>
      <c r="D57" s="15">
        <v>46.81</v>
      </c>
      <c r="E57" s="11">
        <v>71.938000000000002</v>
      </c>
      <c r="F57" s="11">
        <v>76.816000000000003</v>
      </c>
      <c r="G57" s="16">
        <v>50.328000000000003</v>
      </c>
      <c r="H57" s="16">
        <v>49.518999999999998</v>
      </c>
      <c r="I57" s="16">
        <v>39.091000000000001</v>
      </c>
      <c r="J57" s="16">
        <v>36.814</v>
      </c>
      <c r="K57" s="16">
        <v>41.496000000000002</v>
      </c>
      <c r="L57" s="16">
        <v>49.561</v>
      </c>
      <c r="M57" s="16">
        <v>64.962000000000003</v>
      </c>
      <c r="N57" s="16">
        <v>44.865000000000002</v>
      </c>
      <c r="O57" s="16">
        <v>74.847999999999999</v>
      </c>
      <c r="P57" s="16">
        <v>49.017000000000003</v>
      </c>
      <c r="Q57" s="16">
        <v>70.822999999999993</v>
      </c>
      <c r="R57" s="16">
        <v>40.851999999999997</v>
      </c>
      <c r="S57" s="16">
        <v>57.040999999999997</v>
      </c>
      <c r="T57" s="16">
        <v>39.509</v>
      </c>
      <c r="U57" s="16">
        <v>36.825000000000003</v>
      </c>
      <c r="V57" s="16">
        <v>24.425000000000001</v>
      </c>
      <c r="W57" s="16">
        <v>64.938999999999993</v>
      </c>
      <c r="X57" s="16">
        <v>45.521000000000001</v>
      </c>
      <c r="Y57" s="16">
        <v>42.192</v>
      </c>
      <c r="Z57" s="16">
        <v>45.908000000000001</v>
      </c>
      <c r="AA57" s="16">
        <v>55.682000000000002</v>
      </c>
      <c r="AB57" s="16">
        <v>55.273000000000003</v>
      </c>
      <c r="AC57" s="16">
        <v>45.448999999999998</v>
      </c>
      <c r="AD57" s="16">
        <v>35.607999999999997</v>
      </c>
      <c r="AE57" s="31">
        <v>48.284999999999997</v>
      </c>
      <c r="AF57" s="16">
        <v>26.72</v>
      </c>
      <c r="AG57" s="16">
        <v>63.009</v>
      </c>
      <c r="AH57" s="16">
        <v>58.250999999999998</v>
      </c>
      <c r="AI57" s="12">
        <v>40.689</v>
      </c>
      <c r="AJ57" s="12">
        <v>29.478999999999999</v>
      </c>
      <c r="AK57" s="12">
        <v>87.046000000000006</v>
      </c>
      <c r="AL57" s="12">
        <v>49.055</v>
      </c>
      <c r="AM57" s="12">
        <v>82.233000000000004</v>
      </c>
      <c r="ALQ57" s="12" t="e">
        <v>#N/A</v>
      </c>
    </row>
    <row r="58" spans="1:1005" ht="15" x14ac:dyDescent="0.25">
      <c r="A58" s="26">
        <v>44835</v>
      </c>
      <c r="B58" s="15">
        <v>41.03</v>
      </c>
      <c r="C58" s="15">
        <v>52.14</v>
      </c>
      <c r="D58" s="15">
        <v>46.89</v>
      </c>
      <c r="E58" s="11">
        <v>101.95</v>
      </c>
      <c r="F58" s="11">
        <v>81.105000000000004</v>
      </c>
      <c r="G58" s="16">
        <v>40.540999999999997</v>
      </c>
      <c r="H58" s="16">
        <v>37.479999999999997</v>
      </c>
      <c r="I58" s="16">
        <v>37.503999999999998</v>
      </c>
      <c r="J58" s="16">
        <v>56.726999999999997</v>
      </c>
      <c r="K58" s="16">
        <v>35.017000000000003</v>
      </c>
      <c r="L58" s="16">
        <v>34.523000000000003</v>
      </c>
      <c r="M58" s="16">
        <v>55.917999999999999</v>
      </c>
      <c r="N58" s="16">
        <v>39.853999999999999</v>
      </c>
      <c r="O58" s="16">
        <v>68.77</v>
      </c>
      <c r="P58" s="16">
        <v>59.747</v>
      </c>
      <c r="Q58" s="16">
        <v>77.534999999999997</v>
      </c>
      <c r="R58" s="16">
        <v>48.045999999999999</v>
      </c>
      <c r="S58" s="16">
        <v>44.927999999999997</v>
      </c>
      <c r="T58" s="16">
        <v>35.006</v>
      </c>
      <c r="U58" s="16">
        <v>32.853999999999999</v>
      </c>
      <c r="V58" s="16">
        <v>34.643999999999998</v>
      </c>
      <c r="W58" s="16">
        <v>41.116999999999997</v>
      </c>
      <c r="X58" s="16">
        <v>41.436</v>
      </c>
      <c r="Y58" s="16">
        <v>59.354999999999997</v>
      </c>
      <c r="Z58" s="16">
        <v>78.927999999999997</v>
      </c>
      <c r="AA58" s="16">
        <v>52.651000000000003</v>
      </c>
      <c r="AB58" s="16">
        <v>48.814999999999998</v>
      </c>
      <c r="AC58" s="16">
        <v>44.94</v>
      </c>
      <c r="AD58" s="16">
        <v>35.947000000000003</v>
      </c>
      <c r="AE58" s="31">
        <v>47.23</v>
      </c>
      <c r="AF58" s="16">
        <v>24.934000000000001</v>
      </c>
      <c r="AG58" s="16">
        <v>58.478999999999999</v>
      </c>
      <c r="AH58" s="16">
        <v>72.447000000000003</v>
      </c>
      <c r="AI58" s="12">
        <v>35.128999999999998</v>
      </c>
      <c r="AJ58" s="12">
        <v>30.398</v>
      </c>
      <c r="AK58" s="12">
        <v>53.8</v>
      </c>
      <c r="AL58" s="12">
        <v>41.292000000000002</v>
      </c>
      <c r="AM58" s="12">
        <v>73.569999999999993</v>
      </c>
      <c r="ALQ58" s="12" t="e">
        <v>#N/A</v>
      </c>
    </row>
    <row r="59" spans="1:1005" ht="15" x14ac:dyDescent="0.25">
      <c r="A59" s="26">
        <v>44866</v>
      </c>
      <c r="B59" s="15">
        <v>36.5</v>
      </c>
      <c r="C59" s="15">
        <v>39.28</v>
      </c>
      <c r="D59" s="15">
        <v>38.090000000000003</v>
      </c>
      <c r="E59" s="11">
        <v>59.487000000000002</v>
      </c>
      <c r="F59" s="11">
        <v>56.92</v>
      </c>
      <c r="G59" s="16">
        <v>38.677999999999997</v>
      </c>
      <c r="H59" s="16">
        <v>28.972000000000001</v>
      </c>
      <c r="I59" s="16">
        <v>29.972999999999999</v>
      </c>
      <c r="J59" s="16">
        <v>47.502000000000002</v>
      </c>
      <c r="K59" s="16">
        <v>32.106000000000002</v>
      </c>
      <c r="L59" s="16">
        <v>29.117000000000001</v>
      </c>
      <c r="M59" s="16">
        <v>43.667999999999999</v>
      </c>
      <c r="N59" s="16">
        <v>35.994999999999997</v>
      </c>
      <c r="O59" s="16">
        <v>51.198999999999998</v>
      </c>
      <c r="P59" s="16">
        <v>43.982999999999997</v>
      </c>
      <c r="Q59" s="16">
        <v>52.901000000000003</v>
      </c>
      <c r="R59" s="16">
        <v>40.494</v>
      </c>
      <c r="S59" s="16">
        <v>36.134999999999998</v>
      </c>
      <c r="T59" s="16">
        <v>30.129000000000001</v>
      </c>
      <c r="U59" s="16">
        <v>31.824999999999999</v>
      </c>
      <c r="V59" s="16">
        <v>21.199000000000002</v>
      </c>
      <c r="W59" s="16">
        <v>29.257999999999999</v>
      </c>
      <c r="X59" s="16">
        <v>36.064</v>
      </c>
      <c r="Y59" s="16">
        <v>43.545000000000002</v>
      </c>
      <c r="Z59" s="16">
        <v>49.701999999999998</v>
      </c>
      <c r="AA59" s="16">
        <v>39.058</v>
      </c>
      <c r="AB59" s="16">
        <v>42.292000000000002</v>
      </c>
      <c r="AC59" s="16">
        <v>41.472000000000001</v>
      </c>
      <c r="AD59" s="16">
        <v>35.311</v>
      </c>
      <c r="AE59" s="31">
        <v>38.899000000000001</v>
      </c>
      <c r="AF59" s="16">
        <v>21.254999999999999</v>
      </c>
      <c r="AG59" s="16">
        <v>34.680999999999997</v>
      </c>
      <c r="AH59" s="16">
        <v>43.670999999999999</v>
      </c>
      <c r="AI59" s="12">
        <v>32.972000000000001</v>
      </c>
      <c r="AJ59" s="12">
        <v>28.635000000000002</v>
      </c>
      <c r="AK59" s="12">
        <v>36.917999999999999</v>
      </c>
      <c r="AL59" s="12">
        <v>35.067</v>
      </c>
      <c r="AM59" s="12">
        <v>57.929000000000002</v>
      </c>
      <c r="ALQ59" s="12" t="e">
        <v>#N/A</v>
      </c>
    </row>
    <row r="60" spans="1:1005" ht="15" x14ac:dyDescent="0.25">
      <c r="A60" s="26">
        <v>44896</v>
      </c>
      <c r="B60" s="15">
        <v>32.43</v>
      </c>
      <c r="C60" s="15">
        <v>32.43</v>
      </c>
      <c r="D60" s="15">
        <v>32.43</v>
      </c>
      <c r="E60" s="11">
        <v>43.59</v>
      </c>
      <c r="F60" s="11">
        <v>43.774999999999999</v>
      </c>
      <c r="G60" s="16">
        <v>34.512</v>
      </c>
      <c r="H60" s="16">
        <v>26.527000000000001</v>
      </c>
      <c r="I60" s="16">
        <v>26.974</v>
      </c>
      <c r="J60" s="16">
        <v>33.634</v>
      </c>
      <c r="K60" s="16">
        <v>29.504999999999999</v>
      </c>
      <c r="L60" s="16">
        <v>26.974</v>
      </c>
      <c r="M60" s="16">
        <v>38.173999999999999</v>
      </c>
      <c r="N60" s="16">
        <v>30.942</v>
      </c>
      <c r="O60" s="16">
        <v>46.570999999999998</v>
      </c>
      <c r="P60" s="16">
        <v>38.57</v>
      </c>
      <c r="Q60" s="16">
        <v>42.825000000000003</v>
      </c>
      <c r="R60" s="16">
        <v>37.378999999999998</v>
      </c>
      <c r="S60" s="16">
        <v>33.459000000000003</v>
      </c>
      <c r="T60" s="16">
        <v>27.068000000000001</v>
      </c>
      <c r="U60" s="16">
        <v>27.643999999999998</v>
      </c>
      <c r="V60" s="16">
        <v>17.844999999999999</v>
      </c>
      <c r="W60" s="16">
        <v>27.242999999999999</v>
      </c>
      <c r="X60" s="16">
        <v>28.542999999999999</v>
      </c>
      <c r="Y60" s="16">
        <v>33.191000000000003</v>
      </c>
      <c r="Z60" s="16">
        <v>35.234000000000002</v>
      </c>
      <c r="AA60" s="16">
        <v>30.016999999999999</v>
      </c>
      <c r="AB60" s="16">
        <v>38.631</v>
      </c>
      <c r="AC60" s="16">
        <v>34.636000000000003</v>
      </c>
      <c r="AD60" s="16">
        <v>30.184000000000001</v>
      </c>
      <c r="AE60" s="31">
        <v>34.81</v>
      </c>
      <c r="AF60" s="16">
        <v>19.872</v>
      </c>
      <c r="AG60" s="16">
        <v>26.927</v>
      </c>
      <c r="AH60" s="16">
        <v>33.777000000000001</v>
      </c>
      <c r="AI60" s="12">
        <v>31.22</v>
      </c>
      <c r="AJ60" s="12">
        <v>23.251000000000001</v>
      </c>
      <c r="AK60" s="12">
        <v>32.533999999999999</v>
      </c>
      <c r="AL60" s="12">
        <v>33.375999999999998</v>
      </c>
      <c r="AM60" s="12">
        <v>49.716000000000001</v>
      </c>
      <c r="ALQ60" s="12" t="e">
        <v>#N/A</v>
      </c>
    </row>
    <row r="61" spans="1:1005" ht="15" x14ac:dyDescent="0.25">
      <c r="A61" s="26">
        <v>44927</v>
      </c>
      <c r="B61" s="15">
        <v>31.25</v>
      </c>
      <c r="C61" s="15">
        <v>31.25</v>
      </c>
      <c r="D61" s="15">
        <v>31.25</v>
      </c>
      <c r="E61" s="11">
        <v>37.854999999999997</v>
      </c>
      <c r="F61" s="11">
        <v>36.781999999999996</v>
      </c>
      <c r="G61" s="16">
        <v>30.7</v>
      </c>
      <c r="H61" s="16">
        <v>23.885999999999999</v>
      </c>
      <c r="I61" s="16">
        <v>24.204999999999998</v>
      </c>
      <c r="J61" s="16">
        <v>26.748999999999999</v>
      </c>
      <c r="K61" s="16">
        <v>25.914000000000001</v>
      </c>
      <c r="L61" s="16">
        <v>24.574000000000002</v>
      </c>
      <c r="M61" s="16">
        <v>34.262999999999998</v>
      </c>
      <c r="N61" s="16">
        <v>27.65</v>
      </c>
      <c r="O61" s="16">
        <v>40.612000000000002</v>
      </c>
      <c r="P61" s="16">
        <v>33.344999999999999</v>
      </c>
      <c r="Q61" s="16">
        <v>38.442999999999998</v>
      </c>
      <c r="R61" s="16">
        <v>32.442999999999998</v>
      </c>
      <c r="S61" s="16">
        <v>32.298000000000002</v>
      </c>
      <c r="T61" s="16">
        <v>24.239000000000001</v>
      </c>
      <c r="U61" s="16">
        <v>24.550999999999998</v>
      </c>
      <c r="V61" s="16">
        <v>16.030999999999999</v>
      </c>
      <c r="W61" s="16">
        <v>24.132999999999999</v>
      </c>
      <c r="X61" s="16">
        <v>29.125</v>
      </c>
      <c r="Y61" s="16">
        <v>28.806000000000001</v>
      </c>
      <c r="Z61" s="16">
        <v>31.44</v>
      </c>
      <c r="AA61" s="16">
        <v>26.03</v>
      </c>
      <c r="AB61" s="16">
        <v>34.981999999999999</v>
      </c>
      <c r="AC61" s="16">
        <v>30.518000000000001</v>
      </c>
      <c r="AD61" s="16">
        <v>26.844000000000001</v>
      </c>
      <c r="AE61" s="31">
        <v>31.795999999999999</v>
      </c>
      <c r="AF61" s="16">
        <v>17.971</v>
      </c>
      <c r="AG61" s="16">
        <v>23.497</v>
      </c>
      <c r="AH61" s="16">
        <v>29.605</v>
      </c>
      <c r="AI61" s="12">
        <v>28.710999999999999</v>
      </c>
      <c r="AJ61" s="12">
        <v>19.882999999999999</v>
      </c>
      <c r="AK61" s="12">
        <v>29.268000000000001</v>
      </c>
      <c r="AL61" s="12">
        <v>32.231999999999999</v>
      </c>
      <c r="AM61" s="12">
        <v>44.418999999999997</v>
      </c>
      <c r="ALQ61" s="12" t="e">
        <v>#N/A</v>
      </c>
    </row>
    <row r="62" spans="1:1005" ht="15" x14ac:dyDescent="0.25">
      <c r="A62" s="26">
        <v>44958</v>
      </c>
      <c r="B62" s="15">
        <v>28.83</v>
      </c>
      <c r="C62" s="15">
        <v>28.83</v>
      </c>
      <c r="D62" s="15">
        <v>28.83</v>
      </c>
      <c r="E62" s="11">
        <v>48.119</v>
      </c>
      <c r="F62" s="11">
        <v>34.014000000000003</v>
      </c>
      <c r="G62" s="16">
        <v>25.215</v>
      </c>
      <c r="H62" s="16">
        <v>19.768999999999998</v>
      </c>
      <c r="I62" s="16">
        <v>20.742999999999999</v>
      </c>
      <c r="J62" s="16">
        <v>23.292999999999999</v>
      </c>
      <c r="K62" s="16">
        <v>22.359000000000002</v>
      </c>
      <c r="L62" s="16">
        <v>22.428000000000001</v>
      </c>
      <c r="M62" s="16">
        <v>28.015000000000001</v>
      </c>
      <c r="N62" s="16">
        <v>27.946999999999999</v>
      </c>
      <c r="O62" s="16">
        <v>36.573</v>
      </c>
      <c r="P62" s="16">
        <v>27.096</v>
      </c>
      <c r="Q62" s="16">
        <v>33.021999999999998</v>
      </c>
      <c r="R62" s="16">
        <v>31.533999999999999</v>
      </c>
      <c r="S62" s="16">
        <v>31.975000000000001</v>
      </c>
      <c r="T62" s="16">
        <v>23.818000000000001</v>
      </c>
      <c r="U62" s="16">
        <v>20.175000000000001</v>
      </c>
      <c r="V62" s="16">
        <v>19.462</v>
      </c>
      <c r="W62" s="16">
        <v>19.972999999999999</v>
      </c>
      <c r="X62" s="16">
        <v>24.866</v>
      </c>
      <c r="Y62" s="16">
        <v>23.335999999999999</v>
      </c>
      <c r="Z62" s="16">
        <v>29.353000000000002</v>
      </c>
      <c r="AA62" s="16">
        <v>21.242000000000001</v>
      </c>
      <c r="AB62" s="16">
        <v>30.678000000000001</v>
      </c>
      <c r="AC62" s="16">
        <v>25.029</v>
      </c>
      <c r="AD62" s="16">
        <v>21.882999999999999</v>
      </c>
      <c r="AE62" s="31">
        <v>26.414999999999999</v>
      </c>
      <c r="AF62" s="16">
        <v>14.946</v>
      </c>
      <c r="AG62" s="16">
        <v>23.582999999999998</v>
      </c>
      <c r="AH62" s="16">
        <v>29.754999999999999</v>
      </c>
      <c r="AI62" s="12">
        <v>24.314</v>
      </c>
      <c r="AJ62" s="12">
        <v>16.716999999999999</v>
      </c>
      <c r="AK62" s="12">
        <v>24.693999999999999</v>
      </c>
      <c r="AL62" s="12">
        <v>24.977</v>
      </c>
      <c r="AM62" s="12">
        <v>37.015000000000001</v>
      </c>
      <c r="ALQ62" s="12" t="e">
        <v>#N/A</v>
      </c>
    </row>
    <row r="63" spans="1:1005" ht="15" x14ac:dyDescent="0.25">
      <c r="A63" s="26">
        <v>44986</v>
      </c>
      <c r="B63" s="15">
        <v>46.35</v>
      </c>
      <c r="C63" s="15">
        <v>46.35</v>
      </c>
      <c r="D63" s="15">
        <v>46.35</v>
      </c>
      <c r="E63" s="11">
        <v>90.090999999999994</v>
      </c>
      <c r="F63" s="11">
        <v>41.11</v>
      </c>
      <c r="G63" s="16">
        <v>36.753999999999998</v>
      </c>
      <c r="H63" s="16">
        <v>55.243000000000002</v>
      </c>
      <c r="I63" s="16">
        <v>33.718000000000004</v>
      </c>
      <c r="J63" s="16">
        <v>34.648000000000003</v>
      </c>
      <c r="K63" s="16">
        <v>38.249000000000002</v>
      </c>
      <c r="L63" s="16">
        <v>41.764000000000003</v>
      </c>
      <c r="M63" s="16">
        <v>51.399000000000001</v>
      </c>
      <c r="N63" s="16">
        <v>63.002000000000002</v>
      </c>
      <c r="O63" s="16">
        <v>50.384</v>
      </c>
      <c r="P63" s="16">
        <v>54.915999999999997</v>
      </c>
      <c r="Q63" s="16">
        <v>53.17</v>
      </c>
      <c r="R63" s="16">
        <v>44.718000000000004</v>
      </c>
      <c r="S63" s="16">
        <v>38.293999999999997</v>
      </c>
      <c r="T63" s="16">
        <v>37.459000000000003</v>
      </c>
      <c r="U63" s="16">
        <v>25.481999999999999</v>
      </c>
      <c r="V63" s="16">
        <v>32.731000000000002</v>
      </c>
      <c r="W63" s="16">
        <v>59.064</v>
      </c>
      <c r="X63" s="16">
        <v>30.347000000000001</v>
      </c>
      <c r="Y63" s="16">
        <v>33.673999999999999</v>
      </c>
      <c r="Z63" s="16">
        <v>80.135999999999996</v>
      </c>
      <c r="AA63" s="16">
        <v>23.18</v>
      </c>
      <c r="AB63" s="16">
        <v>60.506999999999998</v>
      </c>
      <c r="AC63" s="16">
        <v>30.472000000000001</v>
      </c>
      <c r="AD63" s="16">
        <v>41.02</v>
      </c>
      <c r="AE63" s="31">
        <v>51.850999999999999</v>
      </c>
      <c r="AF63" s="16">
        <v>24.155999999999999</v>
      </c>
      <c r="AG63" s="16">
        <v>27.393999999999998</v>
      </c>
      <c r="AH63" s="16">
        <v>54.393000000000001</v>
      </c>
      <c r="AI63" s="12">
        <v>27.725000000000001</v>
      </c>
      <c r="AJ63" s="12">
        <v>29.678999999999998</v>
      </c>
      <c r="AK63" s="12">
        <v>39.743000000000002</v>
      </c>
      <c r="AL63" s="12">
        <v>25.803000000000001</v>
      </c>
      <c r="AM63" s="12">
        <v>54.555</v>
      </c>
      <c r="ALQ63" s="12" t="e">
        <v>#N/A</v>
      </c>
    </row>
    <row r="64" spans="1:1005" ht="15" x14ac:dyDescent="0.25">
      <c r="A64" s="26">
        <v>45017</v>
      </c>
      <c r="B64" s="15">
        <v>100.63</v>
      </c>
      <c r="C64" s="15">
        <v>100.63</v>
      </c>
      <c r="D64" s="15">
        <v>100.63</v>
      </c>
      <c r="E64" s="11">
        <v>155.93299999999999</v>
      </c>
      <c r="F64" s="11">
        <v>123.105</v>
      </c>
      <c r="G64" s="16">
        <v>84.561999999999998</v>
      </c>
      <c r="H64" s="16">
        <v>138.37899999999999</v>
      </c>
      <c r="I64" s="16">
        <v>77.3</v>
      </c>
      <c r="J64" s="16">
        <v>66.257999999999996</v>
      </c>
      <c r="K64" s="16">
        <v>101.075</v>
      </c>
      <c r="L64" s="16">
        <v>120.45099999999999</v>
      </c>
      <c r="M64" s="16">
        <v>99.841999999999999</v>
      </c>
      <c r="N64" s="16">
        <v>75.722999999999999</v>
      </c>
      <c r="O64" s="16">
        <v>117.77800000000001</v>
      </c>
      <c r="P64" s="16">
        <v>116.003</v>
      </c>
      <c r="Q64" s="16">
        <v>84.596999999999994</v>
      </c>
      <c r="R64" s="16">
        <v>60.286000000000001</v>
      </c>
      <c r="S64" s="16">
        <v>101.605</v>
      </c>
      <c r="T64" s="16">
        <v>77.048000000000002</v>
      </c>
      <c r="U64" s="16">
        <v>66.822999999999993</v>
      </c>
      <c r="V64" s="16">
        <v>65.968999999999994</v>
      </c>
      <c r="W64" s="16">
        <v>128.64500000000001</v>
      </c>
      <c r="X64" s="16">
        <v>80.058999999999997</v>
      </c>
      <c r="Y64" s="16">
        <v>110.02500000000001</v>
      </c>
      <c r="Z64" s="16">
        <v>115.539</v>
      </c>
      <c r="AA64" s="16">
        <v>83.765000000000001</v>
      </c>
      <c r="AB64" s="16">
        <v>101.965</v>
      </c>
      <c r="AC64" s="16">
        <v>78.558000000000007</v>
      </c>
      <c r="AD64" s="16">
        <v>94.215000000000003</v>
      </c>
      <c r="AE64" s="31">
        <v>112.378</v>
      </c>
      <c r="AF64" s="16">
        <v>54.924999999999997</v>
      </c>
      <c r="AG64" s="16">
        <v>65.557000000000002</v>
      </c>
      <c r="AH64" s="16">
        <v>96.822999999999993</v>
      </c>
      <c r="AI64" s="12">
        <v>67.177000000000007</v>
      </c>
      <c r="AJ64" s="12">
        <v>52.307000000000002</v>
      </c>
      <c r="AK64" s="12">
        <v>48.125999999999998</v>
      </c>
      <c r="AL64" s="12">
        <v>59.634</v>
      </c>
      <c r="AM64" s="12">
        <v>59.634</v>
      </c>
      <c r="ALQ64" s="12" t="e">
        <v>#N/A</v>
      </c>
    </row>
    <row r="65" spans="1:1005" ht="15" x14ac:dyDescent="0.25">
      <c r="A65" s="26">
        <v>45047</v>
      </c>
      <c r="B65" s="15">
        <v>281.23</v>
      </c>
      <c r="C65" s="15">
        <v>281.23</v>
      </c>
      <c r="D65" s="15">
        <v>281.23</v>
      </c>
      <c r="E65" s="11">
        <v>400.19900000000001</v>
      </c>
      <c r="F65" s="11">
        <v>391.32900000000001</v>
      </c>
      <c r="G65" s="16">
        <v>183.16300000000001</v>
      </c>
      <c r="H65" s="16">
        <v>223.887</v>
      </c>
      <c r="I65" s="16">
        <v>145.416</v>
      </c>
      <c r="J65" s="16">
        <v>207.387</v>
      </c>
      <c r="K65" s="16">
        <v>250.727</v>
      </c>
      <c r="L65" s="16">
        <v>349.62099999999998</v>
      </c>
      <c r="M65" s="16">
        <v>261.48899999999998</v>
      </c>
      <c r="N65" s="16">
        <v>250.8</v>
      </c>
      <c r="O65" s="16">
        <v>431.65199999999999</v>
      </c>
      <c r="P65" s="16">
        <v>419.91899999999998</v>
      </c>
      <c r="Q65" s="16">
        <v>262.70100000000002</v>
      </c>
      <c r="R65" s="16">
        <v>274.22899999999998</v>
      </c>
      <c r="S65" s="16">
        <v>279.45800000000003</v>
      </c>
      <c r="T65" s="16">
        <v>305.29899999999998</v>
      </c>
      <c r="U65" s="16">
        <v>84.926000000000002</v>
      </c>
      <c r="V65" s="16">
        <v>184.459</v>
      </c>
      <c r="W65" s="16">
        <v>268.13499999999999</v>
      </c>
      <c r="X65" s="16">
        <v>312.51</v>
      </c>
      <c r="Y65" s="16">
        <v>258.27999999999997</v>
      </c>
      <c r="Z65" s="16">
        <v>303.72500000000002</v>
      </c>
      <c r="AA65" s="16">
        <v>353.851</v>
      </c>
      <c r="AB65" s="16">
        <v>341.20100000000002</v>
      </c>
      <c r="AC65" s="16">
        <v>146.108</v>
      </c>
      <c r="AD65" s="16">
        <v>214.94300000000001</v>
      </c>
      <c r="AE65" s="31">
        <v>151.73400000000001</v>
      </c>
      <c r="AF65" s="16">
        <v>127.398</v>
      </c>
      <c r="AG65" s="16">
        <v>279.59199999999998</v>
      </c>
      <c r="AH65" s="16">
        <v>233.73599999999999</v>
      </c>
      <c r="AI65" s="12">
        <v>128.703</v>
      </c>
      <c r="AJ65" s="12">
        <v>192.44900000000001</v>
      </c>
      <c r="AK65" s="12">
        <v>178.655</v>
      </c>
      <c r="AL65" s="12">
        <v>599.44500000000005</v>
      </c>
      <c r="AM65" s="12">
        <v>599.44500000000005</v>
      </c>
      <c r="ALQ65" s="12" t="e">
        <v>#N/A</v>
      </c>
    </row>
    <row r="66" spans="1:1005" ht="15" x14ac:dyDescent="0.25">
      <c r="A66" s="26">
        <v>45078</v>
      </c>
      <c r="B66" s="15">
        <v>314.85000000000002</v>
      </c>
      <c r="C66" s="15">
        <v>314.85000000000002</v>
      </c>
      <c r="D66" s="15">
        <v>314.85000000000002</v>
      </c>
      <c r="E66" s="11">
        <v>465.51499999999999</v>
      </c>
      <c r="F66" s="16">
        <v>342.65100000000001</v>
      </c>
      <c r="G66" s="16">
        <v>209.715</v>
      </c>
      <c r="H66" s="16">
        <v>174.87299999999999</v>
      </c>
      <c r="I66" s="16">
        <v>211.267</v>
      </c>
      <c r="J66" s="16">
        <v>332.71800000000002</v>
      </c>
      <c r="K66" s="16">
        <v>211.42099999999999</v>
      </c>
      <c r="L66" s="16">
        <v>476.892</v>
      </c>
      <c r="M66" s="16">
        <v>260.84199999999998</v>
      </c>
      <c r="N66" s="16">
        <v>648.4</v>
      </c>
      <c r="O66" s="16">
        <v>357.08</v>
      </c>
      <c r="P66" s="16">
        <v>616.16800000000001</v>
      </c>
      <c r="Q66" s="16">
        <v>252.357</v>
      </c>
      <c r="R66" s="16">
        <v>431.71800000000002</v>
      </c>
      <c r="S66" s="16">
        <v>184.14500000000001</v>
      </c>
      <c r="T66" s="16">
        <v>235.37100000000001</v>
      </c>
      <c r="U66" s="16">
        <v>62.993000000000002</v>
      </c>
      <c r="V66" s="16">
        <v>256.37900000000002</v>
      </c>
      <c r="W66" s="16">
        <v>171.55699999999999</v>
      </c>
      <c r="X66" s="16">
        <v>340.66</v>
      </c>
      <c r="Y66" s="16">
        <v>234.15700000000001</v>
      </c>
      <c r="Z66" s="16">
        <v>236.364</v>
      </c>
      <c r="AA66" s="16">
        <v>595.38400000000001</v>
      </c>
      <c r="AB66" s="16">
        <v>325.97699999999998</v>
      </c>
      <c r="AC66" s="16">
        <v>307.02199999999999</v>
      </c>
      <c r="AD66" s="16">
        <v>529.16499999999996</v>
      </c>
      <c r="AE66" s="31">
        <v>62.481999999999999</v>
      </c>
      <c r="AF66" s="16">
        <v>166.834</v>
      </c>
      <c r="AG66" s="16">
        <v>395.08199999999999</v>
      </c>
      <c r="AH66" s="16">
        <v>387.80900000000003</v>
      </c>
      <c r="AI66" s="12">
        <v>134.13900000000001</v>
      </c>
      <c r="AJ66" s="12">
        <v>356.62</v>
      </c>
      <c r="AK66" s="12">
        <v>464.72500000000002</v>
      </c>
      <c r="AL66" s="12">
        <v>823.33900000000006</v>
      </c>
      <c r="AM66" s="12">
        <v>823.33900000000006</v>
      </c>
      <c r="ALQ66" s="12" t="e">
        <v>#N/A</v>
      </c>
    </row>
    <row r="67" spans="1:1005" ht="15" x14ac:dyDescent="0.25">
      <c r="A67" s="26">
        <v>45108</v>
      </c>
      <c r="B67" s="15">
        <v>137.63</v>
      </c>
      <c r="C67" s="15">
        <v>137.63</v>
      </c>
      <c r="D67" s="15">
        <v>137.63</v>
      </c>
      <c r="E67" s="11">
        <v>191.54599999999999</v>
      </c>
      <c r="F67" s="16">
        <v>114.46</v>
      </c>
      <c r="G67" s="16">
        <v>79.088999999999999</v>
      </c>
      <c r="H67" s="16">
        <v>72.317999999999998</v>
      </c>
      <c r="I67" s="16">
        <v>82.787000000000006</v>
      </c>
      <c r="J67" s="16">
        <v>151.964</v>
      </c>
      <c r="K67" s="16">
        <v>79.064999999999998</v>
      </c>
      <c r="L67" s="16">
        <v>218.923</v>
      </c>
      <c r="M67" s="16">
        <v>81.212000000000003</v>
      </c>
      <c r="N67" s="16">
        <v>566.86800000000005</v>
      </c>
      <c r="O67" s="16">
        <v>135.17099999999999</v>
      </c>
      <c r="P67" s="16">
        <v>217.601</v>
      </c>
      <c r="Q67" s="16">
        <v>117.78100000000001</v>
      </c>
      <c r="R67" s="16">
        <v>254.34399999999999</v>
      </c>
      <c r="S67" s="16">
        <v>56.765999999999998</v>
      </c>
      <c r="T67" s="16">
        <v>67.337000000000003</v>
      </c>
      <c r="U67" s="16">
        <v>24.846</v>
      </c>
      <c r="V67" s="16">
        <v>72.314999999999998</v>
      </c>
      <c r="W67" s="16">
        <v>62.173000000000002</v>
      </c>
      <c r="X67" s="16">
        <v>132.64400000000001</v>
      </c>
      <c r="Y67" s="16">
        <v>85.382000000000005</v>
      </c>
      <c r="Z67" s="16">
        <v>81.088999999999999</v>
      </c>
      <c r="AA67" s="16">
        <v>242.37799999999999</v>
      </c>
      <c r="AB67" s="16">
        <v>164.928</v>
      </c>
      <c r="AC67" s="16">
        <v>89.671999999999997</v>
      </c>
      <c r="AD67" s="16">
        <v>250.15799999999999</v>
      </c>
      <c r="AE67" s="31">
        <v>29.465</v>
      </c>
      <c r="AF67" s="16">
        <v>58.497999999999998</v>
      </c>
      <c r="AG67" s="16">
        <v>120.44499999999999</v>
      </c>
      <c r="AH67" s="16">
        <v>116.99299999999999</v>
      </c>
      <c r="AI67" s="12">
        <v>52.795999999999999</v>
      </c>
      <c r="AJ67" s="12">
        <v>201.857</v>
      </c>
      <c r="AK67" s="12">
        <v>256.21600000000001</v>
      </c>
      <c r="AL67" s="12">
        <v>362.16899999999998</v>
      </c>
      <c r="AM67" s="12">
        <v>362.16899999999998</v>
      </c>
      <c r="ALQ67" s="12" t="e">
        <v>#N/A</v>
      </c>
    </row>
    <row r="68" spans="1:1005" ht="15" x14ac:dyDescent="0.25">
      <c r="A68" s="26">
        <v>45139</v>
      </c>
      <c r="B68" s="15">
        <v>75.010000000000005</v>
      </c>
      <c r="C68" s="15">
        <v>75.010000000000005</v>
      </c>
      <c r="D68" s="15">
        <v>75.010000000000005</v>
      </c>
      <c r="E68" s="11">
        <v>74.224999999999994</v>
      </c>
      <c r="F68" s="16">
        <v>63.418999999999997</v>
      </c>
      <c r="G68" s="16">
        <v>47.747</v>
      </c>
      <c r="H68" s="16">
        <v>54.207000000000001</v>
      </c>
      <c r="I68" s="16">
        <v>43.332000000000001</v>
      </c>
      <c r="J68" s="16">
        <v>63.353000000000002</v>
      </c>
      <c r="K68" s="16">
        <v>61.273000000000003</v>
      </c>
      <c r="L68" s="16">
        <v>75.921999999999997</v>
      </c>
      <c r="M68" s="16">
        <v>46.628</v>
      </c>
      <c r="N68" s="16">
        <v>153</v>
      </c>
      <c r="O68" s="16">
        <v>58.859000000000002</v>
      </c>
      <c r="P68" s="16">
        <v>93.308000000000007</v>
      </c>
      <c r="Q68" s="16">
        <v>56.094000000000001</v>
      </c>
      <c r="R68" s="16">
        <v>100.55200000000001</v>
      </c>
      <c r="S68" s="16">
        <v>46.34</v>
      </c>
      <c r="T68" s="16">
        <v>51.387</v>
      </c>
      <c r="U68" s="16">
        <v>20.471</v>
      </c>
      <c r="V68" s="16">
        <v>42.819000000000003</v>
      </c>
      <c r="W68" s="16">
        <v>39.125</v>
      </c>
      <c r="X68" s="16">
        <v>62.375</v>
      </c>
      <c r="Y68" s="16">
        <v>60.500999999999998</v>
      </c>
      <c r="Z68" s="16">
        <v>54.656999999999996</v>
      </c>
      <c r="AA68" s="16">
        <v>87.238</v>
      </c>
      <c r="AB68" s="16">
        <v>62.801000000000002</v>
      </c>
      <c r="AC68" s="16">
        <v>54.73</v>
      </c>
      <c r="AD68" s="16">
        <v>76.894999999999996</v>
      </c>
      <c r="AE68" s="31">
        <v>29.481999999999999</v>
      </c>
      <c r="AF68" s="16">
        <v>41.781999999999996</v>
      </c>
      <c r="AG68" s="16">
        <v>62.941000000000003</v>
      </c>
      <c r="AH68" s="16">
        <v>49.482999999999997</v>
      </c>
      <c r="AI68" s="12">
        <v>33.192</v>
      </c>
      <c r="AJ68" s="12">
        <v>104.15300000000001</v>
      </c>
      <c r="AK68" s="12">
        <v>95.25</v>
      </c>
      <c r="AL68" s="12">
        <v>140.523</v>
      </c>
      <c r="AM68" s="12">
        <v>140.523</v>
      </c>
      <c r="ALQ68" s="12" t="e">
        <v>#N/A</v>
      </c>
    </row>
    <row r="69" spans="1:1005" ht="15" x14ac:dyDescent="0.25">
      <c r="A69" s="26">
        <v>45170</v>
      </c>
      <c r="B69" s="15">
        <v>46.81</v>
      </c>
      <c r="C69" s="15">
        <v>46.81</v>
      </c>
      <c r="D69" s="15">
        <v>46.81</v>
      </c>
      <c r="E69" s="11">
        <v>76.816000000000003</v>
      </c>
      <c r="F69" s="11">
        <v>50.328000000000003</v>
      </c>
      <c r="G69" s="16">
        <v>49.518999999999998</v>
      </c>
      <c r="H69" s="16">
        <v>39.091000000000001</v>
      </c>
      <c r="I69" s="16">
        <v>36.814</v>
      </c>
      <c r="J69" s="16">
        <v>41.496000000000002</v>
      </c>
      <c r="K69" s="16">
        <v>49.561</v>
      </c>
      <c r="L69" s="16">
        <v>64.962000000000003</v>
      </c>
      <c r="M69" s="16">
        <v>44.865000000000002</v>
      </c>
      <c r="N69" s="16">
        <v>74.847999999999999</v>
      </c>
      <c r="O69" s="16">
        <v>49.017000000000003</v>
      </c>
      <c r="P69" s="16">
        <v>70.822999999999993</v>
      </c>
      <c r="Q69" s="16">
        <v>40.851999999999997</v>
      </c>
      <c r="R69" s="16">
        <v>57.040999999999997</v>
      </c>
      <c r="S69" s="16">
        <v>39.509</v>
      </c>
      <c r="T69" s="16">
        <v>36.825000000000003</v>
      </c>
      <c r="U69" s="16">
        <v>24.425000000000001</v>
      </c>
      <c r="V69" s="16">
        <v>64.938999999999993</v>
      </c>
      <c r="W69" s="16">
        <v>45.521000000000001</v>
      </c>
      <c r="X69" s="16">
        <v>42.192</v>
      </c>
      <c r="Y69" s="16">
        <v>45.908000000000001</v>
      </c>
      <c r="Z69" s="16">
        <v>55.682000000000002</v>
      </c>
      <c r="AA69" s="16">
        <v>55.273000000000003</v>
      </c>
      <c r="AB69" s="16">
        <v>45.448999999999998</v>
      </c>
      <c r="AC69" s="16">
        <v>35.607999999999997</v>
      </c>
      <c r="AD69" s="16">
        <v>48.284999999999997</v>
      </c>
      <c r="AE69" s="31">
        <v>26.72</v>
      </c>
      <c r="AF69" s="16">
        <v>63.009</v>
      </c>
      <c r="AG69" s="16">
        <v>58.250999999999998</v>
      </c>
      <c r="AH69" s="16">
        <v>40.689</v>
      </c>
      <c r="AI69" s="12">
        <v>29.478999999999999</v>
      </c>
      <c r="AJ69" s="12">
        <v>87.046000000000006</v>
      </c>
      <c r="AK69" s="12">
        <v>49.055</v>
      </c>
      <c r="AL69" s="12">
        <v>82.233000000000004</v>
      </c>
      <c r="AM69" s="12">
        <v>82.233000000000004</v>
      </c>
      <c r="ALQ69" s="12" t="e">
        <v>#N/A</v>
      </c>
    </row>
    <row r="70" spans="1:1005" ht="15" x14ac:dyDescent="0.25">
      <c r="A70" s="26"/>
      <c r="B70" s="15"/>
      <c r="C70" s="15"/>
      <c r="D70" s="15"/>
      <c r="E70" s="11"/>
      <c r="F70" s="11"/>
      <c r="G70" s="16"/>
      <c r="H70" s="16"/>
      <c r="I70" s="16"/>
      <c r="J70" s="16"/>
      <c r="K70" s="16"/>
      <c r="L70" s="16"/>
      <c r="M70" s="16"/>
      <c r="N70" s="16"/>
      <c r="O70" s="16"/>
      <c r="P70" s="16"/>
      <c r="Q70" s="16"/>
      <c r="R70" s="16"/>
      <c r="S70" s="16"/>
      <c r="T70" s="16"/>
      <c r="U70" s="16"/>
      <c r="V70" s="16"/>
      <c r="W70" s="16"/>
      <c r="X70" s="16"/>
      <c r="Y70" s="16"/>
      <c r="Z70" s="16"/>
      <c r="AA70" s="16"/>
      <c r="AB70" s="16"/>
      <c r="AC70" s="16"/>
      <c r="AD70" s="16"/>
      <c r="AE70" s="31"/>
      <c r="AF70" s="16"/>
      <c r="AG70" s="16"/>
      <c r="AH70" s="16"/>
      <c r="ALQ70" s="12" t="e">
        <v>#N/A</v>
      </c>
    </row>
    <row r="71" spans="1:1005" ht="15" x14ac:dyDescent="0.25">
      <c r="A71" s="26"/>
      <c r="B71" s="15"/>
      <c r="C71" s="15"/>
      <c r="D71" s="15"/>
      <c r="E71"/>
      <c r="F71" s="17"/>
      <c r="ALQ71" s="12" t="e">
        <v>#N/A</v>
      </c>
    </row>
    <row r="72" spans="1:1005" ht="15" x14ac:dyDescent="0.25">
      <c r="A72" s="26"/>
      <c r="B72" s="15"/>
      <c r="C72" s="15"/>
      <c r="D72" s="15"/>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LQ72" s="12" t="e">
        <v>#N/A</v>
      </c>
    </row>
    <row r="73" spans="1:1005" ht="15" x14ac:dyDescent="0.25">
      <c r="A73" s="26"/>
      <c r="B73" s="15"/>
      <c r="C73" s="15"/>
      <c r="D73" s="15"/>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row>
    <row r="74" spans="1:1005" ht="15" x14ac:dyDescent="0.25">
      <c r="A74" s="26"/>
      <c r="B74" s="15"/>
      <c r="C74" s="15"/>
      <c r="D74" s="15"/>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row>
    <row r="75" spans="1:1005" ht="15" x14ac:dyDescent="0.25">
      <c r="A75" s="26"/>
      <c r="B75" s="15"/>
      <c r="C75" s="15"/>
      <c r="D75" s="15"/>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row>
    <row r="76" spans="1:1005" ht="15" x14ac:dyDescent="0.25">
      <c r="A76" s="26"/>
      <c r="B76" s="15"/>
      <c r="C76" s="15"/>
      <c r="D76" s="15"/>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row>
    <row r="77" spans="1:1005" ht="15" x14ac:dyDescent="0.25">
      <c r="A77" s="26"/>
      <c r="B77" s="15"/>
      <c r="C77" s="15"/>
      <c r="D77" s="15"/>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row>
    <row r="78" spans="1:1005" ht="15" x14ac:dyDescent="0.25">
      <c r="A78" s="26"/>
      <c r="B78" s="15"/>
      <c r="C78" s="15"/>
      <c r="D78" s="15"/>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1:1005" ht="15" x14ac:dyDescent="0.25">
      <c r="A79" s="26"/>
      <c r="B79" s="15"/>
      <c r="C79" s="15"/>
      <c r="D79" s="15"/>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1:1005" ht="15" x14ac:dyDescent="0.25">
      <c r="A80" s="26"/>
      <c r="B80" s="15"/>
      <c r="C80" s="15"/>
      <c r="D80" s="15"/>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row>
  </sheetData>
  <mergeCells count="1">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BEBADA"/>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42" customWidth="1"/>
    <col min="5" max="30" width="8" style="12" customWidth="1"/>
    <col min="31" max="31" width="9" style="12" customWidth="1"/>
    <col min="32" max="54" width="8.85546875" style="12" customWidth="1"/>
    <col min="55" max="16384" width="18.7109375" style="12"/>
  </cols>
  <sheetData>
    <row r="1" spans="1:54" s="4" customFormat="1" ht="15" x14ac:dyDescent="0.25">
      <c r="A1" s="34"/>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6"/>
      <c r="AJ1" s="36"/>
      <c r="AK1" s="36"/>
      <c r="AL1" s="36"/>
      <c r="AM1" s="36"/>
    </row>
    <row r="2" spans="1:54" s="5" customFormat="1" ht="15" x14ac:dyDescent="0.25">
      <c r="A2" s="34"/>
      <c r="B2" s="36" t="s">
        <v>0</v>
      </c>
      <c r="C2" s="36" t="s">
        <v>1</v>
      </c>
      <c r="D2" s="36" t="s">
        <v>2</v>
      </c>
      <c r="E2" s="36">
        <v>1981</v>
      </c>
      <c r="F2" s="36">
        <v>1982</v>
      </c>
      <c r="G2" s="36">
        <v>1983</v>
      </c>
      <c r="H2" s="36">
        <v>1984</v>
      </c>
      <c r="I2" s="36">
        <v>1985</v>
      </c>
      <c r="J2" s="36">
        <v>1986</v>
      </c>
      <c r="K2" s="36">
        <v>1987</v>
      </c>
      <c r="L2" s="36">
        <v>1988</v>
      </c>
      <c r="M2" s="36">
        <v>1989</v>
      </c>
      <c r="N2" s="36">
        <v>1990</v>
      </c>
      <c r="O2" s="36">
        <v>1991</v>
      </c>
      <c r="P2" s="36">
        <v>1992</v>
      </c>
      <c r="Q2" s="36">
        <v>1993</v>
      </c>
      <c r="R2" s="36">
        <v>1994</v>
      </c>
      <c r="S2" s="36">
        <v>1995</v>
      </c>
      <c r="T2" s="36">
        <v>1996</v>
      </c>
      <c r="U2" s="36">
        <v>1997</v>
      </c>
      <c r="V2" s="36">
        <v>1998</v>
      </c>
      <c r="W2" s="36">
        <v>1999</v>
      </c>
      <c r="X2" s="36">
        <v>2000</v>
      </c>
      <c r="Y2" s="36">
        <v>2001</v>
      </c>
      <c r="Z2" s="36">
        <v>2002</v>
      </c>
      <c r="AA2" s="36">
        <v>2003</v>
      </c>
      <c r="AB2" s="36">
        <v>2004</v>
      </c>
      <c r="AC2" s="36">
        <v>2005</v>
      </c>
      <c r="AD2" s="36">
        <v>2006</v>
      </c>
      <c r="AE2" s="36">
        <v>2007</v>
      </c>
      <c r="AF2" s="36">
        <v>2008</v>
      </c>
      <c r="AG2" s="36">
        <v>2009</v>
      </c>
      <c r="AH2" s="36">
        <v>2010</v>
      </c>
      <c r="AI2" s="36">
        <v>2011</v>
      </c>
      <c r="AJ2" s="36">
        <v>2012</v>
      </c>
      <c r="AK2" s="36">
        <v>2013</v>
      </c>
      <c r="AL2" s="36">
        <v>2014</v>
      </c>
      <c r="AM2" s="36">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37"/>
      <c r="B3" s="38" t="s">
        <v>3</v>
      </c>
      <c r="C3" s="38" t="s">
        <v>4</v>
      </c>
      <c r="D3" s="38" t="s">
        <v>5</v>
      </c>
      <c r="E3" s="38" t="s">
        <v>6</v>
      </c>
      <c r="F3" s="38" t="s">
        <v>7</v>
      </c>
      <c r="G3" s="38" t="s">
        <v>8</v>
      </c>
      <c r="H3" s="38" t="s">
        <v>9</v>
      </c>
      <c r="I3" s="38" t="s">
        <v>10</v>
      </c>
      <c r="J3" s="38" t="s">
        <v>11</v>
      </c>
      <c r="K3" s="38" t="s">
        <v>12</v>
      </c>
      <c r="L3" s="38" t="s">
        <v>13</v>
      </c>
      <c r="M3" s="38" t="s">
        <v>14</v>
      </c>
      <c r="N3" s="38" t="s">
        <v>15</v>
      </c>
      <c r="O3" s="38" t="s">
        <v>16</v>
      </c>
      <c r="P3" s="38" t="s">
        <v>17</v>
      </c>
      <c r="Q3" s="38" t="s">
        <v>18</v>
      </c>
      <c r="R3" s="38" t="s">
        <v>19</v>
      </c>
      <c r="S3" s="38" t="s">
        <v>20</v>
      </c>
      <c r="T3" s="38" t="s">
        <v>21</v>
      </c>
      <c r="U3" s="38" t="s">
        <v>22</v>
      </c>
      <c r="V3" s="38" t="s">
        <v>23</v>
      </c>
      <c r="W3" s="38" t="s">
        <v>24</v>
      </c>
      <c r="X3" s="38" t="s">
        <v>25</v>
      </c>
      <c r="Y3" s="38" t="s">
        <v>26</v>
      </c>
      <c r="Z3" s="38" t="s">
        <v>27</v>
      </c>
      <c r="AA3" s="38" t="s">
        <v>28</v>
      </c>
      <c r="AB3" s="38" t="s">
        <v>29</v>
      </c>
      <c r="AC3" s="38" t="s">
        <v>30</v>
      </c>
      <c r="AD3" s="38" t="s">
        <v>31</v>
      </c>
      <c r="AE3" s="38" t="s">
        <v>32</v>
      </c>
      <c r="AF3" s="38" t="s">
        <v>33</v>
      </c>
      <c r="AG3" s="38" t="s">
        <v>34</v>
      </c>
      <c r="AH3" s="38" t="s">
        <v>35</v>
      </c>
      <c r="AI3" s="38" t="s">
        <v>36</v>
      </c>
      <c r="AJ3" s="38" t="s">
        <v>37</v>
      </c>
      <c r="AK3" s="38" t="s">
        <v>38</v>
      </c>
      <c r="AL3" s="38" t="s">
        <v>39</v>
      </c>
      <c r="AM3" s="38"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39">
        <v>43191</v>
      </c>
      <c r="B4">
        <v>84.73</v>
      </c>
      <c r="C4">
        <v>127.1</v>
      </c>
      <c r="D4" s="17">
        <v>95</v>
      </c>
      <c r="E4" s="17">
        <v>126.105</v>
      </c>
      <c r="F4" s="17">
        <v>82.323999999999998</v>
      </c>
      <c r="G4" s="17">
        <v>85.763000000000005</v>
      </c>
      <c r="H4" s="17">
        <v>90.421000000000006</v>
      </c>
      <c r="I4" s="17">
        <v>115.254</v>
      </c>
      <c r="J4" s="17">
        <v>112.148</v>
      </c>
      <c r="K4" s="17">
        <v>120.464</v>
      </c>
      <c r="L4" s="17">
        <v>121.503</v>
      </c>
      <c r="M4" s="17">
        <v>129.762</v>
      </c>
      <c r="N4" s="17">
        <v>135.03</v>
      </c>
      <c r="O4" s="17">
        <v>83.25</v>
      </c>
      <c r="P4" s="17">
        <v>110.97199999999999</v>
      </c>
      <c r="Q4" s="17">
        <v>80.501999999999995</v>
      </c>
      <c r="R4" s="17">
        <v>140.49100000000001</v>
      </c>
      <c r="S4" s="17">
        <v>78.209000000000003</v>
      </c>
      <c r="T4" s="17">
        <v>80.457999999999998</v>
      </c>
      <c r="U4" s="17">
        <v>84.927999999999997</v>
      </c>
      <c r="V4" s="17">
        <v>85.393000000000001</v>
      </c>
      <c r="W4" s="17">
        <v>84.727999999999994</v>
      </c>
      <c r="X4" s="17">
        <v>110.511</v>
      </c>
      <c r="Y4" s="17">
        <v>92.085999999999999</v>
      </c>
      <c r="Z4" s="17">
        <v>96.203999999999994</v>
      </c>
      <c r="AA4" s="17">
        <v>102.825</v>
      </c>
      <c r="AB4" s="17">
        <v>97.754000000000005</v>
      </c>
      <c r="AC4" s="17">
        <v>89.135000000000005</v>
      </c>
      <c r="AD4" s="17">
        <v>109.88200000000001</v>
      </c>
      <c r="AE4" s="17">
        <v>91.798000000000002</v>
      </c>
      <c r="AF4" s="17">
        <v>76.828000000000003</v>
      </c>
      <c r="AG4" s="17">
        <v>114.47199999999999</v>
      </c>
      <c r="AH4" s="40">
        <v>123.045</v>
      </c>
      <c r="AI4" s="12">
        <v>89.866</v>
      </c>
      <c r="AJ4" s="12">
        <v>125.377</v>
      </c>
      <c r="AK4" s="12">
        <v>78.953999999999994</v>
      </c>
      <c r="AL4" s="12">
        <v>86.674999999999997</v>
      </c>
      <c r="AM4" s="12">
        <v>95</v>
      </c>
    </row>
    <row r="5" spans="1:54" ht="15" x14ac:dyDescent="0.25">
      <c r="A5" s="39">
        <v>43221</v>
      </c>
      <c r="B5">
        <v>162.41</v>
      </c>
      <c r="C5">
        <v>243.62</v>
      </c>
      <c r="D5" s="17">
        <v>205</v>
      </c>
      <c r="E5" s="17">
        <v>241.84800000000001</v>
      </c>
      <c r="F5" s="17">
        <v>144.40899999999999</v>
      </c>
      <c r="G5" s="17">
        <v>114.738</v>
      </c>
      <c r="H5" s="17">
        <v>169.739</v>
      </c>
      <c r="I5" s="17">
        <v>288.904</v>
      </c>
      <c r="J5" s="17">
        <v>205</v>
      </c>
      <c r="K5" s="17">
        <v>422.661</v>
      </c>
      <c r="L5" s="17">
        <v>256.911</v>
      </c>
      <c r="M5" s="17">
        <v>219.29900000000001</v>
      </c>
      <c r="N5" s="17">
        <v>163.15299999999999</v>
      </c>
      <c r="O5" s="17">
        <v>171.499</v>
      </c>
      <c r="P5" s="17">
        <v>374.22500000000002</v>
      </c>
      <c r="Q5" s="17">
        <v>273.60300000000001</v>
      </c>
      <c r="R5" s="17">
        <v>304.71300000000002</v>
      </c>
      <c r="S5" s="17">
        <v>123.80500000000001</v>
      </c>
      <c r="T5" s="17">
        <v>120.182</v>
      </c>
      <c r="U5" s="17">
        <v>222.91900000000001</v>
      </c>
      <c r="V5" s="17">
        <v>178.69200000000001</v>
      </c>
      <c r="W5" s="17">
        <v>162.63999999999999</v>
      </c>
      <c r="X5" s="17">
        <v>257.56599999999997</v>
      </c>
      <c r="Y5" s="17">
        <v>256.58</v>
      </c>
      <c r="Z5" s="17">
        <v>138.17099999999999</v>
      </c>
      <c r="AA5" s="17">
        <v>128.31100000000001</v>
      </c>
      <c r="AB5" s="17">
        <v>205.08600000000001</v>
      </c>
      <c r="AC5" s="17">
        <v>207.66399999999999</v>
      </c>
      <c r="AD5" s="17">
        <v>254.38900000000001</v>
      </c>
      <c r="AE5" s="17">
        <v>329.60399999999998</v>
      </c>
      <c r="AF5" s="17">
        <v>158.94499999999999</v>
      </c>
      <c r="AG5" s="17">
        <v>183.922</v>
      </c>
      <c r="AH5" s="40">
        <v>93.183999999999997</v>
      </c>
      <c r="AI5" s="12">
        <v>114.22499999999999</v>
      </c>
      <c r="AJ5" s="12">
        <v>228.292</v>
      </c>
      <c r="AK5" s="12">
        <v>239.36799999999999</v>
      </c>
      <c r="AL5" s="12">
        <v>160.398</v>
      </c>
      <c r="AM5" s="12">
        <v>200.62799999999999</v>
      </c>
    </row>
    <row r="6" spans="1:54" ht="15" x14ac:dyDescent="0.25">
      <c r="A6" s="39">
        <v>43252</v>
      </c>
      <c r="B6">
        <v>296.79000000000002</v>
      </c>
      <c r="C6">
        <v>445.18</v>
      </c>
      <c r="D6" s="17">
        <v>370</v>
      </c>
      <c r="E6" s="17">
        <v>417.54500000000002</v>
      </c>
      <c r="F6" s="17">
        <v>312.14600000000002</v>
      </c>
      <c r="G6" s="17">
        <v>475.38200000000001</v>
      </c>
      <c r="H6" s="17">
        <v>428.30599999999998</v>
      </c>
      <c r="I6" s="17">
        <v>271.94600000000003</v>
      </c>
      <c r="J6" s="17">
        <v>571.21699999999998</v>
      </c>
      <c r="K6" s="17">
        <v>306.00900000000001</v>
      </c>
      <c r="L6" s="17">
        <v>365.11399999999998</v>
      </c>
      <c r="M6" s="17">
        <v>317.22500000000002</v>
      </c>
      <c r="N6" s="17">
        <v>410.59199999999998</v>
      </c>
      <c r="O6" s="17">
        <v>547.68100000000004</v>
      </c>
      <c r="P6" s="17">
        <v>262.60700000000003</v>
      </c>
      <c r="Q6" s="17">
        <v>453.27600000000001</v>
      </c>
      <c r="R6" s="17">
        <v>305.72000000000003</v>
      </c>
      <c r="S6" s="17">
        <v>539.15</v>
      </c>
      <c r="T6" s="17">
        <v>505.77</v>
      </c>
      <c r="U6" s="17">
        <v>477.77</v>
      </c>
      <c r="V6" s="17">
        <v>341.81900000000002</v>
      </c>
      <c r="W6" s="17">
        <v>499.34899999999999</v>
      </c>
      <c r="X6" s="17">
        <v>330.661</v>
      </c>
      <c r="Y6" s="17">
        <v>301.78399999999999</v>
      </c>
      <c r="Z6" s="17">
        <v>422.68200000000002</v>
      </c>
      <c r="AA6" s="17">
        <v>351.363</v>
      </c>
      <c r="AB6" s="17">
        <v>414.976</v>
      </c>
      <c r="AC6" s="17">
        <v>440.46899999999999</v>
      </c>
      <c r="AD6" s="17">
        <v>270.15100000000001</v>
      </c>
      <c r="AE6" s="17">
        <v>249.69</v>
      </c>
      <c r="AF6" s="17">
        <v>346.88</v>
      </c>
      <c r="AG6" s="17">
        <v>512.25599999999997</v>
      </c>
      <c r="AH6" s="40">
        <v>416.02199999999999</v>
      </c>
      <c r="AI6" s="12">
        <v>370</v>
      </c>
      <c r="AJ6" s="12">
        <v>311.27999999999997</v>
      </c>
      <c r="AK6" s="12">
        <v>351.90899999999999</v>
      </c>
      <c r="AL6" s="12">
        <v>347.73700000000002</v>
      </c>
      <c r="AM6" s="12">
        <v>472.46199999999999</v>
      </c>
    </row>
    <row r="7" spans="1:54" ht="15" x14ac:dyDescent="0.25">
      <c r="A7" s="39">
        <v>43282</v>
      </c>
      <c r="B7">
        <v>176.07</v>
      </c>
      <c r="C7">
        <v>264.10000000000002</v>
      </c>
      <c r="D7" s="17">
        <v>230</v>
      </c>
      <c r="E7" s="17">
        <v>230</v>
      </c>
      <c r="F7" s="17">
        <v>291.19799999999998</v>
      </c>
      <c r="G7" s="17">
        <v>360.54300000000001</v>
      </c>
      <c r="H7" s="17">
        <v>302.02100000000002</v>
      </c>
      <c r="I7" s="17">
        <v>115.423</v>
      </c>
      <c r="J7" s="17">
        <v>181.554</v>
      </c>
      <c r="K7" s="17">
        <v>135.83099999999999</v>
      </c>
      <c r="L7" s="17">
        <v>94.34</v>
      </c>
      <c r="M7" s="17">
        <v>184.70500000000001</v>
      </c>
      <c r="N7" s="17">
        <v>302.58300000000003</v>
      </c>
      <c r="O7" s="17">
        <v>287.90300000000002</v>
      </c>
      <c r="P7" s="17">
        <v>140.00299999999999</v>
      </c>
      <c r="Q7" s="17">
        <v>260.82799999999997</v>
      </c>
      <c r="R7" s="17">
        <v>83.519000000000005</v>
      </c>
      <c r="S7" s="17">
        <v>479.80700000000002</v>
      </c>
      <c r="T7" s="17">
        <v>250.65799999999999</v>
      </c>
      <c r="U7" s="17">
        <v>191.727</v>
      </c>
      <c r="V7" s="17">
        <v>399.92200000000003</v>
      </c>
      <c r="W7" s="17">
        <v>311.08999999999997</v>
      </c>
      <c r="X7" s="17">
        <v>121.245</v>
      </c>
      <c r="Y7" s="17">
        <v>125.53100000000001</v>
      </c>
      <c r="Z7" s="17">
        <v>202.11799999999999</v>
      </c>
      <c r="AA7" s="17">
        <v>132.95099999999999</v>
      </c>
      <c r="AB7" s="17">
        <v>302.23</v>
      </c>
      <c r="AC7" s="17">
        <v>310.82100000000003</v>
      </c>
      <c r="AD7" s="17">
        <v>79.927999999999997</v>
      </c>
      <c r="AE7" s="17">
        <v>87.853999999999999</v>
      </c>
      <c r="AF7" s="17">
        <v>249.78100000000001</v>
      </c>
      <c r="AG7" s="17">
        <v>378.80200000000002</v>
      </c>
      <c r="AH7" s="40">
        <v>395.06</v>
      </c>
      <c r="AI7" s="12">
        <v>520.37400000000002</v>
      </c>
      <c r="AJ7" s="12">
        <v>131.00399999999999</v>
      </c>
      <c r="AK7" s="12">
        <v>171.233</v>
      </c>
      <c r="AL7" s="12">
        <v>201.11500000000001</v>
      </c>
      <c r="AM7" s="12">
        <v>255.215</v>
      </c>
    </row>
    <row r="8" spans="1:54" ht="15" x14ac:dyDescent="0.25">
      <c r="A8" s="39">
        <v>43313</v>
      </c>
      <c r="B8">
        <v>69.38</v>
      </c>
      <c r="C8">
        <v>105.86</v>
      </c>
      <c r="D8" s="17">
        <v>80</v>
      </c>
      <c r="E8" s="17">
        <v>81.766000000000005</v>
      </c>
      <c r="F8" s="17">
        <v>132.053</v>
      </c>
      <c r="G8" s="17">
        <v>158.22900000000001</v>
      </c>
      <c r="H8" s="17">
        <v>109.21599999999999</v>
      </c>
      <c r="I8" s="17">
        <v>55.112000000000002</v>
      </c>
      <c r="J8" s="17">
        <v>76.838999999999999</v>
      </c>
      <c r="K8" s="17">
        <v>80</v>
      </c>
      <c r="L8" s="17">
        <v>50.284999999999997</v>
      </c>
      <c r="M8" s="17">
        <v>70.161000000000001</v>
      </c>
      <c r="N8" s="17">
        <v>93.864999999999995</v>
      </c>
      <c r="O8" s="17">
        <v>118.875</v>
      </c>
      <c r="P8" s="17">
        <v>60.575000000000003</v>
      </c>
      <c r="Q8" s="17">
        <v>207.42599999999999</v>
      </c>
      <c r="R8" s="17">
        <v>47.685000000000002</v>
      </c>
      <c r="S8" s="17">
        <v>183.51499999999999</v>
      </c>
      <c r="T8" s="17">
        <v>81.191999999999993</v>
      </c>
      <c r="U8" s="17">
        <v>109.107</v>
      </c>
      <c r="V8" s="17">
        <v>143.58699999999999</v>
      </c>
      <c r="W8" s="17">
        <v>115.28700000000001</v>
      </c>
      <c r="X8" s="17">
        <v>54.99</v>
      </c>
      <c r="Y8" s="17">
        <v>52.018000000000001</v>
      </c>
      <c r="Z8" s="17">
        <v>69.555000000000007</v>
      </c>
      <c r="AA8" s="17">
        <v>55.034999999999997</v>
      </c>
      <c r="AB8" s="17">
        <v>121.54600000000001</v>
      </c>
      <c r="AC8" s="17">
        <v>105.764</v>
      </c>
      <c r="AD8" s="17">
        <v>46.063000000000002</v>
      </c>
      <c r="AE8" s="17">
        <v>56.795000000000002</v>
      </c>
      <c r="AF8" s="17">
        <v>76.763000000000005</v>
      </c>
      <c r="AG8" s="17">
        <v>124.577</v>
      </c>
      <c r="AH8" s="40">
        <v>140.31800000000001</v>
      </c>
      <c r="AI8" s="12">
        <v>167.518</v>
      </c>
      <c r="AJ8" s="12">
        <v>53.264000000000003</v>
      </c>
      <c r="AK8" s="12">
        <v>63.631</v>
      </c>
      <c r="AL8" s="12">
        <v>76.841999999999999</v>
      </c>
      <c r="AM8" s="12">
        <v>79.950999999999993</v>
      </c>
    </row>
    <row r="9" spans="1:54" ht="15" x14ac:dyDescent="0.25">
      <c r="A9" s="39">
        <v>43344</v>
      </c>
      <c r="B9">
        <v>37.700000000000003</v>
      </c>
      <c r="C9">
        <v>58.69</v>
      </c>
      <c r="D9" s="17">
        <v>47</v>
      </c>
      <c r="E9" s="17">
        <v>39.174999999999997</v>
      </c>
      <c r="F9" s="17">
        <v>63.588999999999999</v>
      </c>
      <c r="G9" s="17">
        <v>69.674000000000007</v>
      </c>
      <c r="H9" s="17">
        <v>60.371000000000002</v>
      </c>
      <c r="I9" s="17">
        <v>43.42</v>
      </c>
      <c r="J9" s="17">
        <v>42.795999999999999</v>
      </c>
      <c r="K9" s="17">
        <v>42.576999999999998</v>
      </c>
      <c r="L9" s="17">
        <v>33.039000000000001</v>
      </c>
      <c r="M9" s="17">
        <v>44.063000000000002</v>
      </c>
      <c r="N9" s="17">
        <v>50.905000000000001</v>
      </c>
      <c r="O9" s="17">
        <v>67.933000000000007</v>
      </c>
      <c r="P9" s="17">
        <v>40.01</v>
      </c>
      <c r="Q9" s="17">
        <v>67.06</v>
      </c>
      <c r="R9" s="17">
        <v>32.722000000000001</v>
      </c>
      <c r="S9" s="17">
        <v>64.721000000000004</v>
      </c>
      <c r="T9" s="17">
        <v>41.829000000000001</v>
      </c>
      <c r="U9" s="17">
        <v>64.875</v>
      </c>
      <c r="V9" s="17">
        <v>53.475999999999999</v>
      </c>
      <c r="W9" s="17">
        <v>65.930999999999997</v>
      </c>
      <c r="X9" s="17">
        <v>44.707000000000001</v>
      </c>
      <c r="Y9" s="17">
        <v>32.902000000000001</v>
      </c>
      <c r="Z9" s="17">
        <v>47.564</v>
      </c>
      <c r="AA9" s="17">
        <v>40.454999999999998</v>
      </c>
      <c r="AB9" s="17">
        <v>64.531999999999996</v>
      </c>
      <c r="AC9" s="17">
        <v>47.384</v>
      </c>
      <c r="AD9" s="17">
        <v>31.838999999999999</v>
      </c>
      <c r="AE9" s="17">
        <v>36.448</v>
      </c>
      <c r="AF9" s="17">
        <v>47</v>
      </c>
      <c r="AG9" s="17">
        <v>49.390999999999998</v>
      </c>
      <c r="AH9" s="40">
        <v>57.844999999999999</v>
      </c>
      <c r="AI9" s="12">
        <v>60.779000000000003</v>
      </c>
      <c r="AJ9" s="12">
        <v>31.937999999999999</v>
      </c>
      <c r="AK9" s="12">
        <v>46.201000000000001</v>
      </c>
      <c r="AL9" s="12">
        <v>49.023000000000003</v>
      </c>
      <c r="AM9" s="12">
        <v>44.600999999999999</v>
      </c>
    </row>
    <row r="10" spans="1:54" ht="15" x14ac:dyDescent="0.25">
      <c r="A10" s="39">
        <v>43374</v>
      </c>
      <c r="B10">
        <v>35.83</v>
      </c>
      <c r="C10">
        <v>57.15</v>
      </c>
      <c r="D10" s="17">
        <v>49.43</v>
      </c>
      <c r="E10" s="17">
        <v>48.329000000000001</v>
      </c>
      <c r="F10" s="17">
        <v>95.784000000000006</v>
      </c>
      <c r="G10" s="17">
        <v>77.447999999999993</v>
      </c>
      <c r="H10" s="17">
        <v>72.738</v>
      </c>
      <c r="I10" s="17">
        <v>52.741</v>
      </c>
      <c r="J10" s="17">
        <v>56.417999999999999</v>
      </c>
      <c r="K10" s="17">
        <v>40.173999999999999</v>
      </c>
      <c r="L10" s="17">
        <v>37.177999999999997</v>
      </c>
      <c r="M10" s="17">
        <v>45.951999999999998</v>
      </c>
      <c r="N10" s="17">
        <v>60.225999999999999</v>
      </c>
      <c r="O10" s="17">
        <v>51.86</v>
      </c>
      <c r="P10" s="17">
        <v>39.423999999999999</v>
      </c>
      <c r="Q10" s="17">
        <v>59.149000000000001</v>
      </c>
      <c r="R10" s="17">
        <v>47.390999999999998</v>
      </c>
      <c r="S10" s="17">
        <v>62.192</v>
      </c>
      <c r="T10" s="17">
        <v>47.262</v>
      </c>
      <c r="U10" s="17">
        <v>68.858000000000004</v>
      </c>
      <c r="V10" s="17">
        <v>57.412999999999997</v>
      </c>
      <c r="W10" s="17">
        <v>50.747999999999998</v>
      </c>
      <c r="X10" s="17">
        <v>46.802999999999997</v>
      </c>
      <c r="Y10" s="17">
        <v>37.204000000000001</v>
      </c>
      <c r="Z10" s="17">
        <v>50.898000000000003</v>
      </c>
      <c r="AA10" s="17">
        <v>37.542000000000002</v>
      </c>
      <c r="AB10" s="17">
        <v>60.871000000000002</v>
      </c>
      <c r="AC10" s="17">
        <v>51.951000000000001</v>
      </c>
      <c r="AD10" s="17">
        <v>53.953000000000003</v>
      </c>
      <c r="AE10" s="17">
        <v>58.468000000000004</v>
      </c>
      <c r="AF10" s="17">
        <v>46.27</v>
      </c>
      <c r="AG10" s="17">
        <v>55.356000000000002</v>
      </c>
      <c r="AH10" s="40">
        <v>50.140999999999998</v>
      </c>
      <c r="AI10" s="12">
        <v>60.48</v>
      </c>
      <c r="AJ10" s="12">
        <v>36.659999999999997</v>
      </c>
      <c r="AK10" s="12">
        <v>53.61</v>
      </c>
      <c r="AL10" s="12">
        <v>108.227</v>
      </c>
      <c r="AM10" s="12">
        <v>46.511000000000003</v>
      </c>
    </row>
    <row r="11" spans="1:54" ht="15" x14ac:dyDescent="0.25">
      <c r="A11" s="39">
        <v>43405</v>
      </c>
      <c r="B11">
        <v>38.119999999999997</v>
      </c>
      <c r="C11">
        <v>48.08</v>
      </c>
      <c r="D11" s="17">
        <v>42.45</v>
      </c>
      <c r="E11" s="17">
        <v>49.579000000000001</v>
      </c>
      <c r="F11" s="17">
        <v>53.771999999999998</v>
      </c>
      <c r="G11" s="17">
        <v>60.703000000000003</v>
      </c>
      <c r="H11" s="17">
        <v>47.82</v>
      </c>
      <c r="I11" s="17">
        <v>48.654000000000003</v>
      </c>
      <c r="J11" s="17">
        <v>49.405999999999999</v>
      </c>
      <c r="K11" s="17">
        <v>39.006</v>
      </c>
      <c r="L11" s="17">
        <v>37.822000000000003</v>
      </c>
      <c r="M11" s="17">
        <v>39.936999999999998</v>
      </c>
      <c r="N11" s="17">
        <v>50.686</v>
      </c>
      <c r="O11" s="17">
        <v>49.39</v>
      </c>
      <c r="P11" s="17">
        <v>38.225000000000001</v>
      </c>
      <c r="Q11" s="17">
        <v>47.837000000000003</v>
      </c>
      <c r="R11" s="17">
        <v>42.439</v>
      </c>
      <c r="S11" s="17">
        <v>53.695</v>
      </c>
      <c r="T11" s="17">
        <v>46.234999999999999</v>
      </c>
      <c r="U11" s="17">
        <v>47.223999999999997</v>
      </c>
      <c r="V11" s="17">
        <v>46.024000000000001</v>
      </c>
      <c r="W11" s="17">
        <v>44.534999999999997</v>
      </c>
      <c r="X11" s="17">
        <v>40.828000000000003</v>
      </c>
      <c r="Y11" s="17">
        <v>44.807000000000002</v>
      </c>
      <c r="Z11" s="17">
        <v>42.81</v>
      </c>
      <c r="AA11" s="17">
        <v>37.18</v>
      </c>
      <c r="AB11" s="17">
        <v>57.011000000000003</v>
      </c>
      <c r="AC11" s="17">
        <v>45.704999999999998</v>
      </c>
      <c r="AD11" s="17">
        <v>40.905000000000001</v>
      </c>
      <c r="AE11" s="17">
        <v>47.798000000000002</v>
      </c>
      <c r="AF11" s="17">
        <v>46.817999999999998</v>
      </c>
      <c r="AG11" s="17">
        <v>50.715000000000003</v>
      </c>
      <c r="AH11" s="40">
        <v>46.851999999999997</v>
      </c>
      <c r="AI11" s="12">
        <v>51.668999999999997</v>
      </c>
      <c r="AJ11" s="12">
        <v>42.238999999999997</v>
      </c>
      <c r="AK11" s="12">
        <v>44.343000000000004</v>
      </c>
      <c r="AL11" s="12">
        <v>56.295999999999999</v>
      </c>
      <c r="AM11" s="12">
        <v>43.691000000000003</v>
      </c>
    </row>
    <row r="12" spans="1:54" ht="15" x14ac:dyDescent="0.25">
      <c r="A12" s="39">
        <v>43435</v>
      </c>
      <c r="B12">
        <v>30.35</v>
      </c>
      <c r="C12">
        <v>34.65</v>
      </c>
      <c r="D12" s="17">
        <v>31.99</v>
      </c>
      <c r="E12" s="17">
        <v>44.02</v>
      </c>
      <c r="F12" s="17">
        <v>41.469000000000001</v>
      </c>
      <c r="G12" s="17">
        <v>45.524999999999999</v>
      </c>
      <c r="H12" s="17">
        <v>39.362000000000002</v>
      </c>
      <c r="I12" s="17">
        <v>35.308999999999997</v>
      </c>
      <c r="J12" s="17">
        <v>39.265000000000001</v>
      </c>
      <c r="K12" s="17">
        <v>34.716999999999999</v>
      </c>
      <c r="L12" s="17">
        <v>33.302</v>
      </c>
      <c r="M12" s="17">
        <v>34.406999999999996</v>
      </c>
      <c r="N12" s="17">
        <v>40.918999999999997</v>
      </c>
      <c r="O12" s="17">
        <v>42.895000000000003</v>
      </c>
      <c r="P12" s="17">
        <v>33.427999999999997</v>
      </c>
      <c r="Q12" s="17">
        <v>40.442999999999998</v>
      </c>
      <c r="R12" s="17">
        <v>34.636000000000003</v>
      </c>
      <c r="S12" s="17">
        <v>51.973999999999997</v>
      </c>
      <c r="T12" s="17">
        <v>42.731000000000002</v>
      </c>
      <c r="U12" s="17">
        <v>38.161000000000001</v>
      </c>
      <c r="V12" s="17">
        <v>40.606999999999999</v>
      </c>
      <c r="W12" s="17">
        <v>38.831000000000003</v>
      </c>
      <c r="X12" s="17">
        <v>34.069000000000003</v>
      </c>
      <c r="Y12" s="17">
        <v>35.250999999999998</v>
      </c>
      <c r="Z12" s="17">
        <v>36.228000000000002</v>
      </c>
      <c r="AA12" s="17">
        <v>32.220999999999997</v>
      </c>
      <c r="AB12" s="17">
        <v>42.134</v>
      </c>
      <c r="AC12" s="17">
        <v>40.033000000000001</v>
      </c>
      <c r="AD12" s="17">
        <v>35.719000000000001</v>
      </c>
      <c r="AE12" s="17">
        <v>36.067999999999998</v>
      </c>
      <c r="AF12" s="17">
        <v>37.524000000000001</v>
      </c>
      <c r="AG12" s="17">
        <v>41.125</v>
      </c>
      <c r="AH12" s="40">
        <v>39.765999999999998</v>
      </c>
      <c r="AI12" s="12">
        <v>42.134</v>
      </c>
      <c r="AJ12" s="12">
        <v>35.667999999999999</v>
      </c>
      <c r="AK12" s="12">
        <v>36.496000000000002</v>
      </c>
      <c r="AL12" s="12">
        <v>42.787999999999997</v>
      </c>
      <c r="AM12" s="12">
        <v>40.125999999999998</v>
      </c>
    </row>
    <row r="13" spans="1:54" ht="15" x14ac:dyDescent="0.25">
      <c r="A13" s="39">
        <v>43466</v>
      </c>
      <c r="B13">
        <v>28.41</v>
      </c>
      <c r="C13">
        <v>33.58</v>
      </c>
      <c r="D13" s="17">
        <v>30.31</v>
      </c>
      <c r="E13" s="17">
        <v>39.226999999999997</v>
      </c>
      <c r="F13" s="17">
        <v>37.011000000000003</v>
      </c>
      <c r="G13" s="17">
        <v>39.198999999999998</v>
      </c>
      <c r="H13" s="17">
        <v>34.043999999999997</v>
      </c>
      <c r="I13" s="17">
        <v>30.416</v>
      </c>
      <c r="J13" s="17">
        <v>33.844000000000001</v>
      </c>
      <c r="K13" s="17">
        <v>30.41</v>
      </c>
      <c r="L13" s="17">
        <v>29.344999999999999</v>
      </c>
      <c r="M13" s="17">
        <v>29.992000000000001</v>
      </c>
      <c r="N13" s="17">
        <v>34.795999999999999</v>
      </c>
      <c r="O13" s="17">
        <v>36.988</v>
      </c>
      <c r="P13" s="17">
        <v>29.882000000000001</v>
      </c>
      <c r="Q13" s="17">
        <v>35.231000000000002</v>
      </c>
      <c r="R13" s="17">
        <v>30.213000000000001</v>
      </c>
      <c r="S13" s="17">
        <v>41.055</v>
      </c>
      <c r="T13" s="17">
        <v>42.523000000000003</v>
      </c>
      <c r="U13" s="17">
        <v>32.860999999999997</v>
      </c>
      <c r="V13" s="17">
        <v>34.558</v>
      </c>
      <c r="W13" s="17">
        <v>34.112000000000002</v>
      </c>
      <c r="X13" s="17">
        <v>29.736000000000001</v>
      </c>
      <c r="Y13" s="17">
        <v>29.692</v>
      </c>
      <c r="Z13" s="17">
        <v>31.706</v>
      </c>
      <c r="AA13" s="17">
        <v>28.683</v>
      </c>
      <c r="AB13" s="17">
        <v>35.770000000000003</v>
      </c>
      <c r="AC13" s="17">
        <v>38.841000000000001</v>
      </c>
      <c r="AD13" s="17">
        <v>32.804000000000002</v>
      </c>
      <c r="AE13" s="17">
        <v>30.312999999999999</v>
      </c>
      <c r="AF13" s="17">
        <v>34.128</v>
      </c>
      <c r="AG13" s="17">
        <v>35.372</v>
      </c>
      <c r="AH13" s="40">
        <v>35.631</v>
      </c>
      <c r="AI13" s="12">
        <v>37.792000000000002</v>
      </c>
      <c r="AJ13" s="12">
        <v>30.260999999999999</v>
      </c>
      <c r="AK13" s="12">
        <v>32.270000000000003</v>
      </c>
      <c r="AL13" s="12">
        <v>38.923999999999999</v>
      </c>
      <c r="AM13" s="12">
        <v>43.100999999999999</v>
      </c>
    </row>
    <row r="14" spans="1:54" ht="15" x14ac:dyDescent="0.25">
      <c r="A14" s="39">
        <v>43497</v>
      </c>
      <c r="B14">
        <v>26.21</v>
      </c>
      <c r="C14">
        <v>30.45</v>
      </c>
      <c r="D14" s="17">
        <v>27.66</v>
      </c>
      <c r="E14" s="17">
        <v>36.795999999999999</v>
      </c>
      <c r="F14" s="17">
        <v>32.380000000000003</v>
      </c>
      <c r="G14" s="17">
        <v>33.183</v>
      </c>
      <c r="H14" s="17">
        <v>29.395</v>
      </c>
      <c r="I14" s="17">
        <v>66.52</v>
      </c>
      <c r="J14" s="17">
        <v>30.408999999999999</v>
      </c>
      <c r="K14" s="17">
        <v>25.754999999999999</v>
      </c>
      <c r="L14" s="17">
        <v>26.704999999999998</v>
      </c>
      <c r="M14" s="17">
        <v>26.428000000000001</v>
      </c>
      <c r="N14" s="17">
        <v>33.570999999999998</v>
      </c>
      <c r="O14" s="17">
        <v>31.574000000000002</v>
      </c>
      <c r="P14" s="17">
        <v>26.67</v>
      </c>
      <c r="Q14" s="17">
        <v>29.634</v>
      </c>
      <c r="R14" s="17">
        <v>36.636000000000003</v>
      </c>
      <c r="S14" s="17">
        <v>43.247</v>
      </c>
      <c r="T14" s="17">
        <v>34.372999999999998</v>
      </c>
      <c r="U14" s="17">
        <v>27.706</v>
      </c>
      <c r="V14" s="17">
        <v>31.018999999999998</v>
      </c>
      <c r="W14" s="17">
        <v>32.999000000000002</v>
      </c>
      <c r="X14" s="17">
        <v>25.663</v>
      </c>
      <c r="Y14" s="17">
        <v>25.259</v>
      </c>
      <c r="Z14" s="17">
        <v>35.677999999999997</v>
      </c>
      <c r="AA14" s="17">
        <v>25.806000000000001</v>
      </c>
      <c r="AB14" s="17">
        <v>31.006</v>
      </c>
      <c r="AC14" s="17">
        <v>32.295000000000002</v>
      </c>
      <c r="AD14" s="17">
        <v>30.050999999999998</v>
      </c>
      <c r="AE14" s="17">
        <v>25.425000000000001</v>
      </c>
      <c r="AF14" s="17">
        <v>31.356999999999999</v>
      </c>
      <c r="AG14" s="17">
        <v>29.654</v>
      </c>
      <c r="AH14" s="40">
        <v>32.122999999999998</v>
      </c>
      <c r="AI14" s="12">
        <v>34.180999999999997</v>
      </c>
      <c r="AJ14" s="12">
        <v>26.23</v>
      </c>
      <c r="AK14" s="12">
        <v>34.401000000000003</v>
      </c>
      <c r="AL14" s="12">
        <v>41.506999999999998</v>
      </c>
      <c r="AM14" s="12">
        <v>36.113</v>
      </c>
    </row>
    <row r="15" spans="1:54" ht="15" x14ac:dyDescent="0.25">
      <c r="A15" s="39">
        <v>43525</v>
      </c>
      <c r="B15">
        <v>47.46</v>
      </c>
      <c r="C15">
        <v>58.86</v>
      </c>
      <c r="D15" s="17">
        <v>52.6</v>
      </c>
      <c r="E15" s="17">
        <v>54.23</v>
      </c>
      <c r="F15" s="17">
        <v>46.215000000000003</v>
      </c>
      <c r="G15" s="17">
        <v>42.399000000000001</v>
      </c>
      <c r="H15" s="17">
        <v>37.612000000000002</v>
      </c>
      <c r="I15" s="17">
        <v>126.54300000000001</v>
      </c>
      <c r="J15" s="17">
        <v>45.14</v>
      </c>
      <c r="K15" s="17">
        <v>39.430999999999997</v>
      </c>
      <c r="L15" s="17">
        <v>60.820999999999998</v>
      </c>
      <c r="M15" s="17">
        <v>45.314</v>
      </c>
      <c r="N15" s="17">
        <v>41.052</v>
      </c>
      <c r="O15" s="17">
        <v>53.926000000000002</v>
      </c>
      <c r="P15" s="17">
        <v>49.435000000000002</v>
      </c>
      <c r="Q15" s="17">
        <v>51.651000000000003</v>
      </c>
      <c r="R15" s="17">
        <v>67.295000000000002</v>
      </c>
      <c r="S15" s="17">
        <v>59.814999999999998</v>
      </c>
      <c r="T15" s="17">
        <v>58.673999999999999</v>
      </c>
      <c r="U15" s="17">
        <v>46.284999999999997</v>
      </c>
      <c r="V15" s="17">
        <v>48.35</v>
      </c>
      <c r="W15" s="17">
        <v>42.942999999999998</v>
      </c>
      <c r="X15" s="17">
        <v>39.503</v>
      </c>
      <c r="Y15" s="17">
        <v>34.094999999999999</v>
      </c>
      <c r="Z15" s="17">
        <v>44.323</v>
      </c>
      <c r="AA15" s="17">
        <v>56.511000000000003</v>
      </c>
      <c r="AB15" s="17">
        <v>52.552999999999997</v>
      </c>
      <c r="AC15" s="17">
        <v>41.008000000000003</v>
      </c>
      <c r="AD15" s="17">
        <v>65.287999999999997</v>
      </c>
      <c r="AE15" s="17">
        <v>33.529000000000003</v>
      </c>
      <c r="AF15" s="17">
        <v>51.246000000000002</v>
      </c>
      <c r="AG15" s="17">
        <v>39.936999999999998</v>
      </c>
      <c r="AH15" s="40">
        <v>40.033999999999999</v>
      </c>
      <c r="AI15" s="12">
        <v>61.414999999999999</v>
      </c>
      <c r="AJ15" s="12">
        <v>40.844999999999999</v>
      </c>
      <c r="AK15" s="12">
        <v>48.039000000000001</v>
      </c>
      <c r="AL15" s="12">
        <v>70.483000000000004</v>
      </c>
      <c r="AM15" s="12">
        <v>51.98</v>
      </c>
    </row>
    <row r="16" spans="1:54" ht="15" x14ac:dyDescent="0.25">
      <c r="A16" s="39">
        <v>43556</v>
      </c>
      <c r="B16">
        <v>64.97</v>
      </c>
      <c r="C16">
        <v>102.28</v>
      </c>
      <c r="D16" s="17">
        <v>85.43</v>
      </c>
      <c r="E16" s="17">
        <v>61.871000000000002</v>
      </c>
      <c r="F16" s="17">
        <v>54.503999999999998</v>
      </c>
      <c r="G16" s="17">
        <v>54.462000000000003</v>
      </c>
      <c r="H16" s="17">
        <v>91.350999999999999</v>
      </c>
      <c r="I16" s="17">
        <v>209.82900000000001</v>
      </c>
      <c r="J16" s="17">
        <v>84.081000000000003</v>
      </c>
      <c r="K16" s="17">
        <v>74.572999999999993</v>
      </c>
      <c r="L16" s="17">
        <v>119.06399999999999</v>
      </c>
      <c r="M16" s="17">
        <v>92.156000000000006</v>
      </c>
      <c r="N16" s="17">
        <v>64.677999999999997</v>
      </c>
      <c r="O16" s="17">
        <v>70.923000000000002</v>
      </c>
      <c r="P16" s="17">
        <v>71.391000000000005</v>
      </c>
      <c r="Q16" s="17">
        <v>91.962999999999994</v>
      </c>
      <c r="R16" s="17">
        <v>65.938999999999993</v>
      </c>
      <c r="S16" s="17">
        <v>115.163</v>
      </c>
      <c r="T16" s="17">
        <v>87.581999999999994</v>
      </c>
      <c r="U16" s="17">
        <v>76.724999999999994</v>
      </c>
      <c r="V16" s="17">
        <v>63.136000000000003</v>
      </c>
      <c r="W16" s="17">
        <v>77.5</v>
      </c>
      <c r="X16" s="17">
        <v>50.335000000000001</v>
      </c>
      <c r="Y16" s="17">
        <v>64.959999999999994</v>
      </c>
      <c r="Z16" s="17">
        <v>69.492999999999995</v>
      </c>
      <c r="AA16" s="17">
        <v>113.286</v>
      </c>
      <c r="AB16" s="17">
        <v>77.611999999999995</v>
      </c>
      <c r="AC16" s="17">
        <v>100.376</v>
      </c>
      <c r="AD16" s="17">
        <v>69.09</v>
      </c>
      <c r="AE16" s="17">
        <v>37.968000000000004</v>
      </c>
      <c r="AF16" s="17">
        <v>81.459999999999994</v>
      </c>
      <c r="AG16" s="17">
        <v>54.073</v>
      </c>
      <c r="AH16" s="40">
        <v>63.579000000000001</v>
      </c>
      <c r="AI16" s="12">
        <v>122.751</v>
      </c>
      <c r="AJ16" s="12">
        <v>48.134</v>
      </c>
      <c r="AK16" s="12">
        <v>79.012</v>
      </c>
      <c r="AL16" s="12">
        <v>78.340999999999994</v>
      </c>
      <c r="AM16" s="12">
        <v>61.311</v>
      </c>
    </row>
    <row r="17" spans="1:39" ht="15" x14ac:dyDescent="0.25">
      <c r="A17" s="39">
        <v>43586</v>
      </c>
      <c r="B17">
        <v>116.46</v>
      </c>
      <c r="C17">
        <v>212.36</v>
      </c>
      <c r="D17" s="17">
        <v>163.75</v>
      </c>
      <c r="E17" s="17">
        <v>221.93799999999999</v>
      </c>
      <c r="F17" s="17">
        <v>127.956</v>
      </c>
      <c r="G17" s="17">
        <v>155.774</v>
      </c>
      <c r="H17" s="17">
        <v>239.07</v>
      </c>
      <c r="I17" s="17">
        <v>313.24200000000002</v>
      </c>
      <c r="J17" s="17">
        <v>259.42399999999998</v>
      </c>
      <c r="K17" s="17">
        <v>116.502</v>
      </c>
      <c r="L17" s="17">
        <v>154.179</v>
      </c>
      <c r="M17" s="17">
        <v>90.483000000000004</v>
      </c>
      <c r="N17" s="17">
        <v>102.322</v>
      </c>
      <c r="O17" s="17">
        <v>160.65600000000001</v>
      </c>
      <c r="P17" s="17">
        <v>207.71700000000001</v>
      </c>
      <c r="Q17" s="17">
        <v>190.60499999999999</v>
      </c>
      <c r="R17" s="17">
        <v>65.063999999999993</v>
      </c>
      <c r="S17" s="17">
        <v>154.91900000000001</v>
      </c>
      <c r="T17" s="17">
        <v>333.255</v>
      </c>
      <c r="U17" s="17">
        <v>146.54499999999999</v>
      </c>
      <c r="V17" s="17">
        <v>164.05699999999999</v>
      </c>
      <c r="W17" s="17">
        <v>161.071</v>
      </c>
      <c r="X17" s="17">
        <v>110.759</v>
      </c>
      <c r="Y17" s="17">
        <v>61.253</v>
      </c>
      <c r="Z17" s="17">
        <v>70.888999999999996</v>
      </c>
      <c r="AA17" s="17">
        <v>108.04600000000001</v>
      </c>
      <c r="AB17" s="17">
        <v>148.964</v>
      </c>
      <c r="AC17" s="17">
        <v>237.453</v>
      </c>
      <c r="AD17" s="17">
        <v>167.96899999999999</v>
      </c>
      <c r="AE17" s="17">
        <v>116.613</v>
      </c>
      <c r="AF17" s="17">
        <v>142.892</v>
      </c>
      <c r="AG17" s="17">
        <v>28.221</v>
      </c>
      <c r="AH17" s="40">
        <v>154.84299999999999</v>
      </c>
      <c r="AI17" s="12">
        <v>173.61199999999999</v>
      </c>
      <c r="AJ17" s="12">
        <v>75.879000000000005</v>
      </c>
      <c r="AK17" s="12">
        <v>193.97200000000001</v>
      </c>
      <c r="AL17" s="12">
        <v>173.63399999999999</v>
      </c>
      <c r="AM17" s="12">
        <v>117.235</v>
      </c>
    </row>
    <row r="18" spans="1:39" ht="15" x14ac:dyDescent="0.25">
      <c r="A18" s="39">
        <v>43617</v>
      </c>
      <c r="B18">
        <v>179.95</v>
      </c>
      <c r="C18">
        <v>388.98</v>
      </c>
      <c r="D18" s="17">
        <v>299.23</v>
      </c>
      <c r="E18" s="17">
        <v>466.97699999999998</v>
      </c>
      <c r="F18" s="17">
        <v>531.13300000000004</v>
      </c>
      <c r="G18" s="17">
        <v>378.81900000000002</v>
      </c>
      <c r="H18" s="17">
        <v>206.38399999999999</v>
      </c>
      <c r="I18" s="17">
        <v>879.34500000000003</v>
      </c>
      <c r="J18" s="17">
        <v>191.96100000000001</v>
      </c>
      <c r="K18" s="17">
        <v>144.05199999999999</v>
      </c>
      <c r="L18" s="17">
        <v>263.60000000000002</v>
      </c>
      <c r="M18" s="17">
        <v>263.726</v>
      </c>
      <c r="N18" s="17">
        <v>381.63799999999998</v>
      </c>
      <c r="O18" s="17">
        <v>66.509</v>
      </c>
      <c r="P18" s="17">
        <v>372.00700000000001</v>
      </c>
      <c r="Q18" s="17">
        <v>163.44399999999999</v>
      </c>
      <c r="R18" s="17">
        <v>414.92200000000003</v>
      </c>
      <c r="S18" s="17">
        <v>578.82399999999996</v>
      </c>
      <c r="T18" s="17">
        <v>706.87199999999996</v>
      </c>
      <c r="U18" s="17">
        <v>296.53399999999999</v>
      </c>
      <c r="V18" s="17">
        <v>537.072</v>
      </c>
      <c r="W18" s="17">
        <v>224.006</v>
      </c>
      <c r="X18" s="17">
        <v>127.14700000000001</v>
      </c>
      <c r="Y18" s="17">
        <v>205.96100000000001</v>
      </c>
      <c r="Z18" s="17">
        <v>238.03100000000001</v>
      </c>
      <c r="AA18" s="17">
        <v>247.989</v>
      </c>
      <c r="AB18" s="17">
        <v>375.16899999999998</v>
      </c>
      <c r="AC18" s="17">
        <v>283.42599999999999</v>
      </c>
      <c r="AD18" s="17">
        <v>68.06</v>
      </c>
      <c r="AE18" s="17">
        <v>286.68799999999999</v>
      </c>
      <c r="AF18" s="17">
        <v>456.05599999999998</v>
      </c>
      <c r="AG18" s="17">
        <v>204.02099999999999</v>
      </c>
      <c r="AH18" s="40">
        <v>407.32900000000001</v>
      </c>
      <c r="AI18" s="12">
        <v>204.02199999999999</v>
      </c>
      <c r="AJ18" s="12">
        <v>103.056</v>
      </c>
      <c r="AK18" s="12">
        <v>472.08699999999999</v>
      </c>
      <c r="AL18" s="12">
        <v>291.63900000000001</v>
      </c>
      <c r="AM18" s="12">
        <v>185.93899999999999</v>
      </c>
    </row>
    <row r="19" spans="1:39" ht="15" x14ac:dyDescent="0.25">
      <c r="A19" s="39">
        <v>43647</v>
      </c>
      <c r="B19">
        <v>98.65</v>
      </c>
      <c r="C19">
        <v>239.56</v>
      </c>
      <c r="D19" s="17">
        <v>177.52</v>
      </c>
      <c r="E19" s="17">
        <v>474.51799999999997</v>
      </c>
      <c r="F19" s="17">
        <v>405.13400000000001</v>
      </c>
      <c r="G19" s="17">
        <v>247.83199999999999</v>
      </c>
      <c r="H19" s="17">
        <v>82.153999999999996</v>
      </c>
      <c r="I19" s="17">
        <v>317.303</v>
      </c>
      <c r="J19" s="17">
        <v>82.488</v>
      </c>
      <c r="K19" s="17">
        <v>30.37</v>
      </c>
      <c r="L19" s="17">
        <v>154.029</v>
      </c>
      <c r="M19" s="17">
        <v>170.42099999999999</v>
      </c>
      <c r="N19" s="17">
        <v>184.17500000000001</v>
      </c>
      <c r="O19" s="17">
        <v>38.502000000000002</v>
      </c>
      <c r="P19" s="17">
        <v>234.26300000000001</v>
      </c>
      <c r="Q19" s="17">
        <v>32.935000000000002</v>
      </c>
      <c r="R19" s="17">
        <v>432.93299999999999</v>
      </c>
      <c r="S19" s="17">
        <v>299.51299999999998</v>
      </c>
      <c r="T19" s="17">
        <v>313.93299999999999</v>
      </c>
      <c r="U19" s="17">
        <v>350.08199999999999</v>
      </c>
      <c r="V19" s="17">
        <v>335.94099999999997</v>
      </c>
      <c r="W19" s="17">
        <v>69.234999999999999</v>
      </c>
      <c r="X19" s="17">
        <v>34.404000000000003</v>
      </c>
      <c r="Y19" s="17">
        <v>86.988</v>
      </c>
      <c r="Z19" s="17">
        <v>83.957999999999998</v>
      </c>
      <c r="AA19" s="17">
        <v>179.28800000000001</v>
      </c>
      <c r="AB19" s="17">
        <v>264.27199999999999</v>
      </c>
      <c r="AC19" s="17">
        <v>80.411000000000001</v>
      </c>
      <c r="AD19" s="17">
        <v>12.368</v>
      </c>
      <c r="AE19" s="17">
        <v>213.25399999999999</v>
      </c>
      <c r="AF19" s="17">
        <v>351.87</v>
      </c>
      <c r="AG19" s="17">
        <v>182.416</v>
      </c>
      <c r="AH19" s="40">
        <v>639.96199999999999</v>
      </c>
      <c r="AI19" s="12">
        <v>76.356999999999999</v>
      </c>
      <c r="AJ19" s="12">
        <v>40.128999999999998</v>
      </c>
      <c r="AK19" s="12">
        <v>297.00299999999999</v>
      </c>
      <c r="AL19" s="12">
        <v>137.29300000000001</v>
      </c>
      <c r="AM19" s="12">
        <v>73.585999999999999</v>
      </c>
    </row>
    <row r="20" spans="1:39" ht="15" x14ac:dyDescent="0.25">
      <c r="A20" s="39">
        <v>43678</v>
      </c>
      <c r="B20">
        <v>46.5</v>
      </c>
      <c r="C20">
        <v>100.5</v>
      </c>
      <c r="D20" s="17">
        <v>76.510000000000005</v>
      </c>
      <c r="E20" s="17">
        <v>183.44300000000001</v>
      </c>
      <c r="F20" s="17">
        <v>162.626</v>
      </c>
      <c r="G20" s="17">
        <v>90.546999999999997</v>
      </c>
      <c r="H20" s="17">
        <v>43.558</v>
      </c>
      <c r="I20" s="17">
        <v>112.31399999999999</v>
      </c>
      <c r="J20" s="17">
        <v>57.600999999999999</v>
      </c>
      <c r="K20" s="17">
        <v>26.923999999999999</v>
      </c>
      <c r="L20" s="17">
        <v>61.521999999999998</v>
      </c>
      <c r="M20" s="17">
        <v>56.68</v>
      </c>
      <c r="N20" s="17">
        <v>78.619</v>
      </c>
      <c r="O20" s="17">
        <v>24.177</v>
      </c>
      <c r="P20" s="17">
        <v>182.678</v>
      </c>
      <c r="Q20" s="17">
        <v>28.207999999999998</v>
      </c>
      <c r="R20" s="17">
        <v>153.672</v>
      </c>
      <c r="S20" s="17">
        <v>94.308999999999997</v>
      </c>
      <c r="T20" s="17">
        <v>151.221</v>
      </c>
      <c r="U20" s="17">
        <v>118.172</v>
      </c>
      <c r="V20" s="17">
        <v>116.958</v>
      </c>
      <c r="W20" s="17">
        <v>38.609000000000002</v>
      </c>
      <c r="X20" s="17">
        <v>23.126999999999999</v>
      </c>
      <c r="Y20" s="17">
        <v>38.078000000000003</v>
      </c>
      <c r="Z20" s="17">
        <v>38.624000000000002</v>
      </c>
      <c r="AA20" s="17">
        <v>69.89</v>
      </c>
      <c r="AB20" s="17">
        <v>86.313000000000002</v>
      </c>
      <c r="AC20" s="17">
        <v>46.823</v>
      </c>
      <c r="AD20" s="17">
        <v>28.760999999999999</v>
      </c>
      <c r="AE20" s="17">
        <v>66.703000000000003</v>
      </c>
      <c r="AF20" s="17">
        <v>109.794</v>
      </c>
      <c r="AG20" s="17">
        <v>60.6</v>
      </c>
      <c r="AH20" s="40">
        <v>187.48099999999999</v>
      </c>
      <c r="AI20" s="12">
        <v>37.906999999999996</v>
      </c>
      <c r="AJ20" s="12">
        <v>25.846</v>
      </c>
      <c r="AK20" s="12">
        <v>100.98399999999999</v>
      </c>
      <c r="AL20" s="12">
        <v>52.884999999999998</v>
      </c>
      <c r="AM20" s="12">
        <v>35.508000000000003</v>
      </c>
    </row>
    <row r="21" spans="1:39" ht="15" x14ac:dyDescent="0.25">
      <c r="A21" s="39">
        <v>43709</v>
      </c>
      <c r="B21">
        <v>33.159999999999997</v>
      </c>
      <c r="C21">
        <v>56.51</v>
      </c>
      <c r="D21" s="17">
        <v>45.87</v>
      </c>
      <c r="E21" s="17">
        <v>95.826999999999998</v>
      </c>
      <c r="F21" s="17">
        <v>83.974000000000004</v>
      </c>
      <c r="G21" s="17">
        <v>64.596999999999994</v>
      </c>
      <c r="H21" s="17">
        <v>44.533000000000001</v>
      </c>
      <c r="I21" s="17">
        <v>67.031000000000006</v>
      </c>
      <c r="J21" s="17">
        <v>38.793999999999997</v>
      </c>
      <c r="K21" s="17">
        <v>24.338999999999999</v>
      </c>
      <c r="L21" s="17">
        <v>47.567</v>
      </c>
      <c r="M21" s="17">
        <v>42.457000000000001</v>
      </c>
      <c r="N21" s="17">
        <v>63.021999999999998</v>
      </c>
      <c r="O21" s="17">
        <v>26.998000000000001</v>
      </c>
      <c r="P21" s="17">
        <v>71.165000000000006</v>
      </c>
      <c r="Q21" s="17">
        <v>26.803000000000001</v>
      </c>
      <c r="R21" s="17">
        <v>65.177000000000007</v>
      </c>
      <c r="S21" s="17">
        <v>56.170999999999999</v>
      </c>
      <c r="T21" s="17">
        <v>95.337999999999994</v>
      </c>
      <c r="U21" s="17">
        <v>55.466000000000001</v>
      </c>
      <c r="V21" s="17">
        <v>79.125</v>
      </c>
      <c r="W21" s="17">
        <v>42.783999999999999</v>
      </c>
      <c r="X21" s="17">
        <v>21.815000000000001</v>
      </c>
      <c r="Y21" s="17">
        <v>37.905999999999999</v>
      </c>
      <c r="Z21" s="17">
        <v>37.735999999999997</v>
      </c>
      <c r="AA21" s="17">
        <v>56.511000000000003</v>
      </c>
      <c r="AB21" s="17">
        <v>48.914999999999999</v>
      </c>
      <c r="AC21" s="17">
        <v>37.957999999999998</v>
      </c>
      <c r="AD21" s="17">
        <v>26.808</v>
      </c>
      <c r="AE21" s="17">
        <v>48.4</v>
      </c>
      <c r="AF21" s="17">
        <v>53.265000000000001</v>
      </c>
      <c r="AG21" s="17">
        <v>40.22</v>
      </c>
      <c r="AH21" s="40">
        <v>81.744</v>
      </c>
      <c r="AI21" s="12">
        <v>29.646999999999998</v>
      </c>
      <c r="AJ21" s="12">
        <v>31.984000000000002</v>
      </c>
      <c r="AK21" s="12">
        <v>69.021000000000001</v>
      </c>
      <c r="AL21" s="12">
        <v>40.082999999999998</v>
      </c>
      <c r="AM21" s="12">
        <v>25.67</v>
      </c>
    </row>
    <row r="22" spans="1:39" ht="15" x14ac:dyDescent="0.25">
      <c r="A22" s="39">
        <v>43739</v>
      </c>
      <c r="B22">
        <v>36.479999999999997</v>
      </c>
      <c r="C22">
        <v>55.69</v>
      </c>
      <c r="D22" s="17">
        <v>48.63</v>
      </c>
      <c r="E22" s="17">
        <v>112.251</v>
      </c>
      <c r="F22" s="17">
        <v>79.971000000000004</v>
      </c>
      <c r="G22" s="17">
        <v>70.251000000000005</v>
      </c>
      <c r="H22" s="17">
        <v>48.031999999999996</v>
      </c>
      <c r="I22" s="17">
        <v>69.656000000000006</v>
      </c>
      <c r="J22" s="17">
        <v>31.937000000000001</v>
      </c>
      <c r="K22" s="17">
        <v>25.452999999999999</v>
      </c>
      <c r="L22" s="17">
        <v>43.244999999999997</v>
      </c>
      <c r="M22" s="17">
        <v>48.162999999999997</v>
      </c>
      <c r="N22" s="17">
        <v>42.281999999999996</v>
      </c>
      <c r="O22" s="17">
        <v>25.553000000000001</v>
      </c>
      <c r="P22" s="17">
        <v>54.789000000000001</v>
      </c>
      <c r="Q22" s="17">
        <v>37.756999999999998</v>
      </c>
      <c r="R22" s="17">
        <v>55.988999999999997</v>
      </c>
      <c r="S22" s="17">
        <v>52.685000000000002</v>
      </c>
      <c r="T22" s="17">
        <v>82.225999999999999</v>
      </c>
      <c r="U22" s="17">
        <v>53.107999999999997</v>
      </c>
      <c r="V22" s="17">
        <v>52.164000000000001</v>
      </c>
      <c r="W22" s="17">
        <v>39.78</v>
      </c>
      <c r="X22" s="17">
        <v>24.082999999999998</v>
      </c>
      <c r="Y22" s="17">
        <v>38.115000000000002</v>
      </c>
      <c r="Z22" s="17">
        <v>30.768000000000001</v>
      </c>
      <c r="AA22" s="17">
        <v>50.462000000000003</v>
      </c>
      <c r="AB22" s="17">
        <v>47.850999999999999</v>
      </c>
      <c r="AC22" s="17">
        <v>54.472999999999999</v>
      </c>
      <c r="AD22" s="17">
        <v>43.582000000000001</v>
      </c>
      <c r="AE22" s="17">
        <v>42.817</v>
      </c>
      <c r="AF22" s="17">
        <v>52.51</v>
      </c>
      <c r="AG22" s="17">
        <v>33.688000000000002</v>
      </c>
      <c r="AH22" s="40">
        <v>68.480999999999995</v>
      </c>
      <c r="AI22" s="12">
        <v>30.902000000000001</v>
      </c>
      <c r="AJ22" s="12">
        <v>36.070999999999998</v>
      </c>
      <c r="AK22" s="12">
        <v>118.91500000000001</v>
      </c>
      <c r="AL22" s="12">
        <v>38.417999999999999</v>
      </c>
      <c r="AM22" s="12">
        <v>33.396999999999998</v>
      </c>
    </row>
    <row r="23" spans="1:39" ht="15" x14ac:dyDescent="0.25">
      <c r="A23" s="39">
        <v>43770</v>
      </c>
      <c r="B23">
        <v>39.49</v>
      </c>
      <c r="C23">
        <v>45.62</v>
      </c>
      <c r="D23" s="17">
        <v>42.1</v>
      </c>
      <c r="E23" s="17">
        <v>63.353999999999999</v>
      </c>
      <c r="F23" s="17">
        <v>62.491</v>
      </c>
      <c r="G23" s="17">
        <v>46.712000000000003</v>
      </c>
      <c r="H23" s="17">
        <v>45.094999999999999</v>
      </c>
      <c r="I23" s="17">
        <v>59.207000000000001</v>
      </c>
      <c r="J23" s="17">
        <v>32.353000000000002</v>
      </c>
      <c r="K23" s="17">
        <v>28.05</v>
      </c>
      <c r="L23" s="17">
        <v>37.996000000000002</v>
      </c>
      <c r="M23" s="17">
        <v>41.718000000000004</v>
      </c>
      <c r="N23" s="17">
        <v>42.213000000000001</v>
      </c>
      <c r="O23" s="17">
        <v>27.138999999999999</v>
      </c>
      <c r="P23" s="17">
        <v>45.654000000000003</v>
      </c>
      <c r="Q23" s="17">
        <v>34.951000000000001</v>
      </c>
      <c r="R23" s="17">
        <v>49.244999999999997</v>
      </c>
      <c r="S23" s="17">
        <v>50.414000000000001</v>
      </c>
      <c r="T23" s="17">
        <v>56.651000000000003</v>
      </c>
      <c r="U23" s="17">
        <v>43.085999999999999</v>
      </c>
      <c r="V23" s="17">
        <v>45.640999999999998</v>
      </c>
      <c r="W23" s="17">
        <v>35.738999999999997</v>
      </c>
      <c r="X23" s="17">
        <v>33.112000000000002</v>
      </c>
      <c r="Y23" s="17">
        <v>32.981000000000002</v>
      </c>
      <c r="Z23" s="17">
        <v>31.683</v>
      </c>
      <c r="AA23" s="17">
        <v>50.344000000000001</v>
      </c>
      <c r="AB23" s="17">
        <v>42.804000000000002</v>
      </c>
      <c r="AC23" s="17">
        <v>41.280999999999999</v>
      </c>
      <c r="AD23" s="17">
        <v>36.935000000000002</v>
      </c>
      <c r="AE23" s="17">
        <v>43.548000000000002</v>
      </c>
      <c r="AF23" s="17">
        <v>48.651000000000003</v>
      </c>
      <c r="AG23" s="17">
        <v>34.588999999999999</v>
      </c>
      <c r="AH23" s="40">
        <v>57.564</v>
      </c>
      <c r="AI23" s="12">
        <v>37.552</v>
      </c>
      <c r="AJ23" s="12">
        <v>30.972000000000001</v>
      </c>
      <c r="AK23" s="12">
        <v>62.220999999999997</v>
      </c>
      <c r="AL23" s="12">
        <v>37.287999999999997</v>
      </c>
      <c r="AM23" s="12">
        <v>37.332000000000001</v>
      </c>
    </row>
    <row r="24" spans="1:39" ht="15" x14ac:dyDescent="0.25">
      <c r="A24" s="39">
        <v>43800</v>
      </c>
      <c r="B24">
        <v>31.99</v>
      </c>
      <c r="C24">
        <v>31.99</v>
      </c>
      <c r="D24" s="17">
        <v>31.99</v>
      </c>
      <c r="E24" s="17">
        <v>49.540999999999997</v>
      </c>
      <c r="F24" s="17">
        <v>47.134</v>
      </c>
      <c r="G24" s="17">
        <v>38.277999999999999</v>
      </c>
      <c r="H24" s="17">
        <v>32.29</v>
      </c>
      <c r="I24" s="17">
        <v>47.610999999999997</v>
      </c>
      <c r="J24" s="17">
        <v>28.725000000000001</v>
      </c>
      <c r="K24" s="17">
        <v>24.433</v>
      </c>
      <c r="L24" s="17">
        <v>32.643000000000001</v>
      </c>
      <c r="M24" s="17">
        <v>33.4</v>
      </c>
      <c r="N24" s="17">
        <v>36.613</v>
      </c>
      <c r="O24" s="17">
        <v>23.475000000000001</v>
      </c>
      <c r="P24" s="17">
        <v>38.756</v>
      </c>
      <c r="Q24" s="17">
        <v>28.068999999999999</v>
      </c>
      <c r="R24" s="17">
        <v>47.908000000000001</v>
      </c>
      <c r="S24" s="17">
        <v>46.968000000000004</v>
      </c>
      <c r="T24" s="17">
        <v>46.360999999999997</v>
      </c>
      <c r="U24" s="17">
        <v>38.043999999999997</v>
      </c>
      <c r="V24" s="17">
        <v>39.798999999999999</v>
      </c>
      <c r="W24" s="17">
        <v>29.486999999999998</v>
      </c>
      <c r="X24" s="17">
        <v>25.495000000000001</v>
      </c>
      <c r="Y24" s="17">
        <v>27.422999999999998</v>
      </c>
      <c r="Z24" s="17">
        <v>27.225999999999999</v>
      </c>
      <c r="AA24" s="17">
        <v>36.177</v>
      </c>
      <c r="AB24" s="17">
        <v>37.537999999999997</v>
      </c>
      <c r="AC24" s="17">
        <v>36.048000000000002</v>
      </c>
      <c r="AD24" s="17">
        <v>27.048999999999999</v>
      </c>
      <c r="AE24" s="17">
        <v>34.847999999999999</v>
      </c>
      <c r="AF24" s="17">
        <v>39.368000000000002</v>
      </c>
      <c r="AG24" s="17">
        <v>29.192</v>
      </c>
      <c r="AH24" s="40">
        <v>47.22</v>
      </c>
      <c r="AI24" s="12">
        <v>31.706</v>
      </c>
      <c r="AJ24" s="12">
        <v>24.739000000000001</v>
      </c>
      <c r="AK24" s="12">
        <v>47.472000000000001</v>
      </c>
      <c r="AL24" s="12">
        <v>34.42</v>
      </c>
      <c r="AM24" s="12">
        <v>33.069000000000003</v>
      </c>
    </row>
    <row r="25" spans="1:39" ht="15" x14ac:dyDescent="0.25">
      <c r="A25" s="39">
        <v>43831</v>
      </c>
      <c r="B25">
        <v>30.31</v>
      </c>
      <c r="C25">
        <v>30.31</v>
      </c>
      <c r="D25" s="17">
        <v>30.31</v>
      </c>
      <c r="E25" s="17">
        <v>43.972999999999999</v>
      </c>
      <c r="F25" s="17">
        <v>40.67</v>
      </c>
      <c r="G25" s="17">
        <v>33.057000000000002</v>
      </c>
      <c r="H25" s="17">
        <v>27.783999999999999</v>
      </c>
      <c r="I25" s="17">
        <v>41.073999999999998</v>
      </c>
      <c r="J25" s="17">
        <v>25.172999999999998</v>
      </c>
      <c r="K25" s="17">
        <v>21.469000000000001</v>
      </c>
      <c r="L25" s="17">
        <v>28.402999999999999</v>
      </c>
      <c r="M25" s="17">
        <v>28.302</v>
      </c>
      <c r="N25" s="17">
        <v>31.526</v>
      </c>
      <c r="O25" s="17">
        <v>21.131</v>
      </c>
      <c r="P25" s="17">
        <v>33.808</v>
      </c>
      <c r="Q25" s="17">
        <v>24.46</v>
      </c>
      <c r="R25" s="17">
        <v>37.869</v>
      </c>
      <c r="S25" s="17">
        <v>45.927</v>
      </c>
      <c r="T25" s="17">
        <v>39.999000000000002</v>
      </c>
      <c r="U25" s="17">
        <v>32.381</v>
      </c>
      <c r="V25" s="17">
        <v>34.944000000000003</v>
      </c>
      <c r="W25" s="17">
        <v>25.684999999999999</v>
      </c>
      <c r="X25" s="17">
        <v>21.198</v>
      </c>
      <c r="Y25" s="17">
        <v>23.933</v>
      </c>
      <c r="Z25" s="17">
        <v>24.241</v>
      </c>
      <c r="AA25" s="17">
        <v>30.443000000000001</v>
      </c>
      <c r="AB25" s="17">
        <v>36.700000000000003</v>
      </c>
      <c r="AC25" s="17">
        <v>33.045999999999999</v>
      </c>
      <c r="AD25" s="17">
        <v>22.437000000000001</v>
      </c>
      <c r="AE25" s="17">
        <v>31.614000000000001</v>
      </c>
      <c r="AF25" s="17">
        <v>33.841000000000001</v>
      </c>
      <c r="AG25" s="17">
        <v>26.382999999999999</v>
      </c>
      <c r="AH25" s="40">
        <v>42.168999999999997</v>
      </c>
      <c r="AI25" s="12">
        <v>26.76</v>
      </c>
      <c r="AJ25" s="12">
        <v>21.882999999999999</v>
      </c>
      <c r="AK25" s="12">
        <v>42.878</v>
      </c>
      <c r="AL25" s="12">
        <v>37.762999999999998</v>
      </c>
      <c r="AM25" s="12">
        <v>30.103999999999999</v>
      </c>
    </row>
    <row r="26" spans="1:39" ht="15" x14ac:dyDescent="0.25">
      <c r="A26" s="39">
        <v>43862</v>
      </c>
      <c r="B26">
        <v>27.66</v>
      </c>
      <c r="C26">
        <v>27.66</v>
      </c>
      <c r="D26" s="17">
        <v>27.66</v>
      </c>
      <c r="E26" s="17">
        <v>39.384</v>
      </c>
      <c r="F26" s="17">
        <v>35.645000000000003</v>
      </c>
      <c r="G26" s="17">
        <v>29.594000000000001</v>
      </c>
      <c r="H26" s="17">
        <v>68.468999999999994</v>
      </c>
      <c r="I26" s="17">
        <v>37.475999999999999</v>
      </c>
      <c r="J26" s="17">
        <v>22.402000000000001</v>
      </c>
      <c r="K26" s="17">
        <v>21.1</v>
      </c>
      <c r="L26" s="17">
        <v>26.204999999999998</v>
      </c>
      <c r="M26" s="17">
        <v>29.445</v>
      </c>
      <c r="N26" s="17">
        <v>28.234999999999999</v>
      </c>
      <c r="O26" s="17">
        <v>20.388999999999999</v>
      </c>
      <c r="P26" s="17">
        <v>29.613</v>
      </c>
      <c r="Q26" s="17">
        <v>33.633000000000003</v>
      </c>
      <c r="R26" s="17">
        <v>42.262</v>
      </c>
      <c r="S26" s="17">
        <v>38.389000000000003</v>
      </c>
      <c r="T26" s="17">
        <v>34.628</v>
      </c>
      <c r="U26" s="17">
        <v>30.494</v>
      </c>
      <c r="V26" s="17">
        <v>35.026000000000003</v>
      </c>
      <c r="W26" s="17">
        <v>23.231000000000002</v>
      </c>
      <c r="X26" s="17">
        <v>19.225999999999999</v>
      </c>
      <c r="Y26" s="17">
        <v>30.186</v>
      </c>
      <c r="Z26" s="17">
        <v>23.068000000000001</v>
      </c>
      <c r="AA26" s="17">
        <v>27.733000000000001</v>
      </c>
      <c r="AB26" s="17">
        <v>31.795000000000002</v>
      </c>
      <c r="AC26" s="17">
        <v>31.331</v>
      </c>
      <c r="AD26" s="17">
        <v>19.82</v>
      </c>
      <c r="AE26" s="17">
        <v>30.402000000000001</v>
      </c>
      <c r="AF26" s="17">
        <v>29.472999999999999</v>
      </c>
      <c r="AG26" s="17">
        <v>25.603000000000002</v>
      </c>
      <c r="AH26" s="40">
        <v>39.034999999999997</v>
      </c>
      <c r="AI26" s="12">
        <v>24.303999999999998</v>
      </c>
      <c r="AJ26" s="12">
        <v>27.190999999999999</v>
      </c>
      <c r="AK26" s="12">
        <v>46.430999999999997</v>
      </c>
      <c r="AL26" s="12">
        <v>33.639000000000003</v>
      </c>
      <c r="AM26" s="12">
        <v>30.911999999999999</v>
      </c>
    </row>
    <row r="27" spans="1:39" ht="15" x14ac:dyDescent="0.25">
      <c r="A27" s="39">
        <v>43891</v>
      </c>
      <c r="B27">
        <v>52.6</v>
      </c>
      <c r="C27">
        <v>52.6</v>
      </c>
      <c r="D27" s="17">
        <v>52.6</v>
      </c>
      <c r="E27" s="17">
        <v>51.972999999999999</v>
      </c>
      <c r="F27" s="17">
        <v>43.750999999999998</v>
      </c>
      <c r="G27" s="17">
        <v>36.813000000000002</v>
      </c>
      <c r="H27" s="17">
        <v>124.041</v>
      </c>
      <c r="I27" s="17">
        <v>51.137999999999998</v>
      </c>
      <c r="J27" s="17">
        <v>35.335999999999999</v>
      </c>
      <c r="K27" s="17">
        <v>53.615000000000002</v>
      </c>
      <c r="L27" s="17">
        <v>44.427</v>
      </c>
      <c r="M27" s="17">
        <v>35.741</v>
      </c>
      <c r="N27" s="17">
        <v>49.676000000000002</v>
      </c>
      <c r="O27" s="17">
        <v>41.854999999999997</v>
      </c>
      <c r="P27" s="17">
        <v>50.834000000000003</v>
      </c>
      <c r="Q27" s="17">
        <v>61.780999999999999</v>
      </c>
      <c r="R27" s="17">
        <v>57.234999999999999</v>
      </c>
      <c r="S27" s="17">
        <v>61.402000000000001</v>
      </c>
      <c r="T27" s="17">
        <v>54.082000000000001</v>
      </c>
      <c r="U27" s="17">
        <v>46.984000000000002</v>
      </c>
      <c r="V27" s="17">
        <v>43.972999999999999</v>
      </c>
      <c r="W27" s="17">
        <v>36.072000000000003</v>
      </c>
      <c r="X27" s="17">
        <v>27.545999999999999</v>
      </c>
      <c r="Y27" s="17">
        <v>37.905999999999999</v>
      </c>
      <c r="Z27" s="17">
        <v>54.165999999999997</v>
      </c>
      <c r="AA27" s="17">
        <v>48.052</v>
      </c>
      <c r="AB27" s="17">
        <v>39.716000000000001</v>
      </c>
      <c r="AC27" s="17">
        <v>67.052999999999997</v>
      </c>
      <c r="AD27" s="17">
        <v>27.495000000000001</v>
      </c>
      <c r="AE27" s="17">
        <v>48.920999999999999</v>
      </c>
      <c r="AF27" s="17">
        <v>38.911000000000001</v>
      </c>
      <c r="AG27" s="17">
        <v>32.673999999999999</v>
      </c>
      <c r="AH27" s="40">
        <v>68.019000000000005</v>
      </c>
      <c r="AI27" s="12">
        <v>37.787999999999997</v>
      </c>
      <c r="AJ27" s="12">
        <v>39.433999999999997</v>
      </c>
      <c r="AK27" s="12">
        <v>76.760000000000005</v>
      </c>
      <c r="AL27" s="12">
        <v>47.058</v>
      </c>
      <c r="AM27" s="12">
        <v>46.667000000000002</v>
      </c>
    </row>
    <row r="28" spans="1:39" ht="15" x14ac:dyDescent="0.25">
      <c r="A28" s="39">
        <v>43922</v>
      </c>
      <c r="B28">
        <v>85.43</v>
      </c>
      <c r="C28">
        <v>85.43</v>
      </c>
      <c r="D28" s="17">
        <v>85.43</v>
      </c>
      <c r="E28" s="17">
        <v>61.567999999999998</v>
      </c>
      <c r="F28" s="17">
        <v>56.573999999999998</v>
      </c>
      <c r="G28" s="17">
        <v>89.334000000000003</v>
      </c>
      <c r="H28" s="17">
        <v>206.59700000000001</v>
      </c>
      <c r="I28" s="17">
        <v>98.524000000000001</v>
      </c>
      <c r="J28" s="17">
        <v>69.378</v>
      </c>
      <c r="K28" s="17">
        <v>108.39</v>
      </c>
      <c r="L28" s="17">
        <v>91.204999999999998</v>
      </c>
      <c r="M28" s="17">
        <v>59.194000000000003</v>
      </c>
      <c r="N28" s="17">
        <v>66.123999999999995</v>
      </c>
      <c r="O28" s="17">
        <v>63.003</v>
      </c>
      <c r="P28" s="17">
        <v>90.634</v>
      </c>
      <c r="Q28" s="17">
        <v>60.936999999999998</v>
      </c>
      <c r="R28" s="17">
        <v>112.51600000000001</v>
      </c>
      <c r="S28" s="17">
        <v>89.686000000000007</v>
      </c>
      <c r="T28" s="17">
        <v>84.37</v>
      </c>
      <c r="U28" s="17">
        <v>64.010000000000005</v>
      </c>
      <c r="V28" s="17">
        <v>79.668999999999997</v>
      </c>
      <c r="W28" s="17">
        <v>46.027000000000001</v>
      </c>
      <c r="X28" s="17">
        <v>57.119</v>
      </c>
      <c r="Y28" s="17">
        <v>61.816000000000003</v>
      </c>
      <c r="Z28" s="17">
        <v>107.36199999999999</v>
      </c>
      <c r="AA28" s="17">
        <v>71.733000000000004</v>
      </c>
      <c r="AB28" s="17">
        <v>100.149</v>
      </c>
      <c r="AC28" s="17">
        <v>69.269000000000005</v>
      </c>
      <c r="AD28" s="17">
        <v>31.939</v>
      </c>
      <c r="AE28" s="17">
        <v>77.97</v>
      </c>
      <c r="AF28" s="17">
        <v>53.345999999999997</v>
      </c>
      <c r="AG28" s="17">
        <v>56.518000000000001</v>
      </c>
      <c r="AH28" s="40">
        <v>131.09700000000001</v>
      </c>
      <c r="AI28" s="12">
        <v>44.222999999999999</v>
      </c>
      <c r="AJ28" s="12">
        <v>70.36</v>
      </c>
      <c r="AK28" s="12">
        <v>82.340999999999994</v>
      </c>
      <c r="AL28" s="12">
        <v>58.209000000000003</v>
      </c>
      <c r="AM28" s="12">
        <v>56.935000000000002</v>
      </c>
    </row>
    <row r="29" spans="1:39" ht="15" x14ac:dyDescent="0.25">
      <c r="A29" s="39">
        <v>43952</v>
      </c>
      <c r="B29">
        <v>163.75</v>
      </c>
      <c r="C29">
        <v>163.75</v>
      </c>
      <c r="D29" s="17">
        <v>163.75</v>
      </c>
      <c r="E29" s="17">
        <v>154.982</v>
      </c>
      <c r="F29" s="17">
        <v>167.36099999999999</v>
      </c>
      <c r="G29" s="17">
        <v>235.75800000000001</v>
      </c>
      <c r="H29" s="17">
        <v>326.28100000000001</v>
      </c>
      <c r="I29" s="17">
        <v>278.14499999999998</v>
      </c>
      <c r="J29" s="17">
        <v>114.804</v>
      </c>
      <c r="K29" s="17">
        <v>139.02199999999999</v>
      </c>
      <c r="L29" s="17">
        <v>93.251999999999995</v>
      </c>
      <c r="M29" s="17">
        <v>96.31</v>
      </c>
      <c r="N29" s="17">
        <v>152.81800000000001</v>
      </c>
      <c r="O29" s="17">
        <v>185.95</v>
      </c>
      <c r="P29" s="17">
        <v>192.47800000000001</v>
      </c>
      <c r="Q29" s="17">
        <v>61.304000000000002</v>
      </c>
      <c r="R29" s="17">
        <v>154.41</v>
      </c>
      <c r="S29" s="17">
        <v>339.58800000000002</v>
      </c>
      <c r="T29" s="17">
        <v>167.32499999999999</v>
      </c>
      <c r="U29" s="17">
        <v>174.15899999999999</v>
      </c>
      <c r="V29" s="17">
        <v>171.05099999999999</v>
      </c>
      <c r="W29" s="17">
        <v>101.572</v>
      </c>
      <c r="X29" s="17">
        <v>54.488999999999997</v>
      </c>
      <c r="Y29" s="17">
        <v>70.620999999999995</v>
      </c>
      <c r="Z29" s="17">
        <v>101.97799999999999</v>
      </c>
      <c r="AA29" s="17">
        <v>136.773</v>
      </c>
      <c r="AB29" s="17">
        <v>243.25</v>
      </c>
      <c r="AC29" s="17">
        <v>172.60900000000001</v>
      </c>
      <c r="AD29" s="17">
        <v>106.01900000000001</v>
      </c>
      <c r="AE29" s="17">
        <v>136.94499999999999</v>
      </c>
      <c r="AF29" s="17">
        <v>29.396000000000001</v>
      </c>
      <c r="AG29" s="17">
        <v>144.12899999999999</v>
      </c>
      <c r="AH29" s="40">
        <v>179.655</v>
      </c>
      <c r="AI29" s="12">
        <v>68.802999999999997</v>
      </c>
      <c r="AJ29" s="12">
        <v>188.50200000000001</v>
      </c>
      <c r="AK29" s="12">
        <v>189.45500000000001</v>
      </c>
      <c r="AL29" s="12">
        <v>110.40300000000001</v>
      </c>
      <c r="AM29" s="12">
        <v>212.70599999999999</v>
      </c>
    </row>
    <row r="30" spans="1:39" ht="15" x14ac:dyDescent="0.25">
      <c r="A30" s="39">
        <v>43983</v>
      </c>
      <c r="B30">
        <v>299.23</v>
      </c>
      <c r="C30">
        <v>299.23</v>
      </c>
      <c r="D30" s="17">
        <v>299.23</v>
      </c>
      <c r="E30" s="17">
        <v>560.22</v>
      </c>
      <c r="F30" s="17">
        <v>388.21899999999999</v>
      </c>
      <c r="G30" s="17">
        <v>206.27099999999999</v>
      </c>
      <c r="H30" s="17">
        <v>871.49300000000005</v>
      </c>
      <c r="I30" s="17">
        <v>195.822</v>
      </c>
      <c r="J30" s="17">
        <v>131.65</v>
      </c>
      <c r="K30" s="17">
        <v>250.52199999999999</v>
      </c>
      <c r="L30" s="17">
        <v>267.846</v>
      </c>
      <c r="M30" s="17">
        <v>373.97399999999999</v>
      </c>
      <c r="N30" s="17">
        <v>59.871000000000002</v>
      </c>
      <c r="O30" s="17">
        <v>351.303</v>
      </c>
      <c r="P30" s="17">
        <v>154.63399999999999</v>
      </c>
      <c r="Q30" s="17">
        <v>415.66199999999998</v>
      </c>
      <c r="R30" s="17">
        <v>583.53300000000002</v>
      </c>
      <c r="S30" s="17">
        <v>712.93799999999999</v>
      </c>
      <c r="T30" s="17">
        <v>312.81400000000002</v>
      </c>
      <c r="U30" s="17">
        <v>534.96</v>
      </c>
      <c r="V30" s="17">
        <v>220.798</v>
      </c>
      <c r="W30" s="17">
        <v>121.843</v>
      </c>
      <c r="X30" s="17">
        <v>191.637</v>
      </c>
      <c r="Y30" s="17">
        <v>214.994</v>
      </c>
      <c r="Z30" s="17">
        <v>246.99199999999999</v>
      </c>
      <c r="AA30" s="17">
        <v>362.65600000000001</v>
      </c>
      <c r="AB30" s="17">
        <v>275.28800000000001</v>
      </c>
      <c r="AC30" s="17">
        <v>66.727999999999994</v>
      </c>
      <c r="AD30" s="17">
        <v>271.86</v>
      </c>
      <c r="AE30" s="17">
        <v>450.11</v>
      </c>
      <c r="AF30" s="17">
        <v>209.11699999999999</v>
      </c>
      <c r="AG30" s="17">
        <v>397.19299999999998</v>
      </c>
      <c r="AH30" s="40">
        <v>210.28899999999999</v>
      </c>
      <c r="AI30" s="12">
        <v>96.787000000000006</v>
      </c>
      <c r="AJ30" s="12">
        <v>441.79500000000002</v>
      </c>
      <c r="AK30" s="12">
        <v>300.11399999999998</v>
      </c>
      <c r="AL30" s="12">
        <v>175.96899999999999</v>
      </c>
      <c r="AM30" s="12">
        <v>448.95400000000001</v>
      </c>
    </row>
    <row r="31" spans="1:39" ht="15" x14ac:dyDescent="0.25">
      <c r="A31" s="39">
        <v>44013</v>
      </c>
      <c r="B31">
        <v>177.52</v>
      </c>
      <c r="C31">
        <v>177.52</v>
      </c>
      <c r="D31" s="17">
        <v>177.52</v>
      </c>
      <c r="E31" s="17">
        <v>399.822</v>
      </c>
      <c r="F31" s="17">
        <v>242.15299999999999</v>
      </c>
      <c r="G31" s="17">
        <v>83.543000000000006</v>
      </c>
      <c r="H31" s="17">
        <v>304.089</v>
      </c>
      <c r="I31" s="17">
        <v>86.070999999999998</v>
      </c>
      <c r="J31" s="17">
        <v>26.827999999999999</v>
      </c>
      <c r="K31" s="17">
        <v>150.35400000000001</v>
      </c>
      <c r="L31" s="17">
        <v>160.29</v>
      </c>
      <c r="M31" s="17">
        <v>174.529</v>
      </c>
      <c r="N31" s="17">
        <v>34.07</v>
      </c>
      <c r="O31" s="17">
        <v>228.22200000000001</v>
      </c>
      <c r="P31" s="17">
        <v>31.338999999999999</v>
      </c>
      <c r="Q31" s="17">
        <v>415.19799999999998</v>
      </c>
      <c r="R31" s="17">
        <v>287.892</v>
      </c>
      <c r="S31" s="17">
        <v>316.51799999999997</v>
      </c>
      <c r="T31" s="17">
        <v>354.30900000000003</v>
      </c>
      <c r="U31" s="17">
        <v>325.65300000000002</v>
      </c>
      <c r="V31" s="17">
        <v>67.775000000000006</v>
      </c>
      <c r="W31" s="17">
        <v>33.656999999999996</v>
      </c>
      <c r="X31" s="17">
        <v>77.063000000000002</v>
      </c>
      <c r="Y31" s="17">
        <v>76.299000000000007</v>
      </c>
      <c r="Z31" s="17">
        <v>170.946</v>
      </c>
      <c r="AA31" s="17">
        <v>260.86900000000003</v>
      </c>
      <c r="AB31" s="17">
        <v>76.870999999999995</v>
      </c>
      <c r="AC31" s="17">
        <v>13.823</v>
      </c>
      <c r="AD31" s="17">
        <v>195.54400000000001</v>
      </c>
      <c r="AE31" s="17">
        <v>350.95499999999998</v>
      </c>
      <c r="AF31" s="17">
        <v>173.12700000000001</v>
      </c>
      <c r="AG31" s="17">
        <v>607.39700000000005</v>
      </c>
      <c r="AH31" s="40">
        <v>75.554000000000002</v>
      </c>
      <c r="AI31" s="12">
        <v>38.915999999999997</v>
      </c>
      <c r="AJ31" s="12">
        <v>282.78199999999998</v>
      </c>
      <c r="AK31" s="12">
        <v>136.1</v>
      </c>
      <c r="AL31" s="12">
        <v>67.935000000000002</v>
      </c>
      <c r="AM31" s="12">
        <v>452.96</v>
      </c>
    </row>
    <row r="32" spans="1:39" ht="15" x14ac:dyDescent="0.25">
      <c r="A32" s="39">
        <v>44044</v>
      </c>
      <c r="B32">
        <v>76.510000000000005</v>
      </c>
      <c r="C32">
        <v>76.510000000000005</v>
      </c>
      <c r="D32" s="17">
        <v>76.510000000000005</v>
      </c>
      <c r="E32" s="17">
        <v>161.47399999999999</v>
      </c>
      <c r="F32" s="17">
        <v>88.397999999999996</v>
      </c>
      <c r="G32" s="17">
        <v>43.868000000000002</v>
      </c>
      <c r="H32" s="17">
        <v>109.184</v>
      </c>
      <c r="I32" s="17">
        <v>60.384999999999998</v>
      </c>
      <c r="J32" s="17">
        <v>24.952000000000002</v>
      </c>
      <c r="K32" s="17">
        <v>59.524999999999999</v>
      </c>
      <c r="L32" s="17">
        <v>55.344999999999999</v>
      </c>
      <c r="M32" s="17">
        <v>75.167000000000002</v>
      </c>
      <c r="N32" s="17">
        <v>21.856000000000002</v>
      </c>
      <c r="O32" s="17">
        <v>179.32400000000001</v>
      </c>
      <c r="P32" s="17">
        <v>27.94</v>
      </c>
      <c r="Q32" s="17">
        <v>145.88800000000001</v>
      </c>
      <c r="R32" s="17">
        <v>91.849000000000004</v>
      </c>
      <c r="S32" s="17">
        <v>152.386</v>
      </c>
      <c r="T32" s="17">
        <v>116.21899999999999</v>
      </c>
      <c r="U32" s="17">
        <v>113.50700000000001</v>
      </c>
      <c r="V32" s="17">
        <v>38.911000000000001</v>
      </c>
      <c r="W32" s="17">
        <v>22.045999999999999</v>
      </c>
      <c r="X32" s="17">
        <v>34.280999999999999</v>
      </c>
      <c r="Y32" s="17">
        <v>35.432000000000002</v>
      </c>
      <c r="Z32" s="17">
        <v>67.951999999999998</v>
      </c>
      <c r="AA32" s="17">
        <v>84.885000000000005</v>
      </c>
      <c r="AB32" s="17">
        <v>46.073</v>
      </c>
      <c r="AC32" s="17">
        <v>28.902000000000001</v>
      </c>
      <c r="AD32" s="17">
        <v>62.353999999999999</v>
      </c>
      <c r="AE32" s="17">
        <v>109.622</v>
      </c>
      <c r="AF32" s="17">
        <v>59.402999999999999</v>
      </c>
      <c r="AG32" s="17">
        <v>178.04</v>
      </c>
      <c r="AH32" s="40">
        <v>39.554000000000002</v>
      </c>
      <c r="AI32" s="12">
        <v>24.64</v>
      </c>
      <c r="AJ32" s="12">
        <v>97.844999999999999</v>
      </c>
      <c r="AK32" s="12">
        <v>53.593000000000004</v>
      </c>
      <c r="AL32" s="12">
        <v>32.941000000000003</v>
      </c>
      <c r="AM32" s="12">
        <v>171.059</v>
      </c>
    </row>
    <row r="33" spans="1:39" ht="15" x14ac:dyDescent="0.25">
      <c r="A33" s="39">
        <v>44075</v>
      </c>
      <c r="B33" s="13">
        <v>45.87</v>
      </c>
      <c r="C33" s="13">
        <v>45.87</v>
      </c>
      <c r="D33" s="17">
        <v>45.87</v>
      </c>
      <c r="E33" s="17">
        <v>84.075000000000003</v>
      </c>
      <c r="F33" s="17">
        <v>65.251999999999995</v>
      </c>
      <c r="G33" s="17">
        <v>44.372999999999998</v>
      </c>
      <c r="H33" s="17">
        <v>65.972999999999999</v>
      </c>
      <c r="I33" s="17">
        <v>40.039000000000001</v>
      </c>
      <c r="J33" s="17">
        <v>22.645</v>
      </c>
      <c r="K33" s="17">
        <v>45.570999999999998</v>
      </c>
      <c r="L33" s="17">
        <v>43.445</v>
      </c>
      <c r="M33" s="17">
        <v>59.762999999999998</v>
      </c>
      <c r="N33" s="17">
        <v>25.071000000000002</v>
      </c>
      <c r="O33" s="17">
        <v>69.17</v>
      </c>
      <c r="P33" s="17">
        <v>26.395</v>
      </c>
      <c r="Q33" s="17">
        <v>62.728999999999999</v>
      </c>
      <c r="R33" s="17">
        <v>55.268000000000001</v>
      </c>
      <c r="S33" s="17">
        <v>95.876999999999995</v>
      </c>
      <c r="T33" s="17">
        <v>56.725000000000001</v>
      </c>
      <c r="U33" s="17">
        <v>78.356999999999999</v>
      </c>
      <c r="V33" s="17">
        <v>43.095999999999997</v>
      </c>
      <c r="W33" s="17">
        <v>20.513999999999999</v>
      </c>
      <c r="X33" s="17">
        <v>35.087000000000003</v>
      </c>
      <c r="Y33" s="17">
        <v>35.145000000000003</v>
      </c>
      <c r="Z33" s="17">
        <v>54.567</v>
      </c>
      <c r="AA33" s="17">
        <v>47.624000000000002</v>
      </c>
      <c r="AB33" s="17">
        <v>37.828000000000003</v>
      </c>
      <c r="AC33" s="17">
        <v>27.18</v>
      </c>
      <c r="AD33" s="17">
        <v>46.371000000000002</v>
      </c>
      <c r="AE33" s="17">
        <v>52.845999999999997</v>
      </c>
      <c r="AF33" s="17">
        <v>38.912999999999997</v>
      </c>
      <c r="AG33" s="17">
        <v>78.492000000000004</v>
      </c>
      <c r="AH33" s="40">
        <v>31.035</v>
      </c>
      <c r="AI33" s="12">
        <v>30.564</v>
      </c>
      <c r="AJ33" s="12">
        <v>67.8</v>
      </c>
      <c r="AK33" s="12">
        <v>41.225000000000001</v>
      </c>
      <c r="AL33" s="12">
        <v>23.931999999999999</v>
      </c>
      <c r="AM33" s="12">
        <v>99.278000000000006</v>
      </c>
    </row>
    <row r="34" spans="1:39" ht="15" x14ac:dyDescent="0.25">
      <c r="A34" s="39">
        <v>44105</v>
      </c>
      <c r="B34">
        <v>36.479999999999997</v>
      </c>
      <c r="C34">
        <v>55.69</v>
      </c>
      <c r="D34" s="17">
        <v>48.63</v>
      </c>
      <c r="E34" s="17">
        <v>81.549000000000007</v>
      </c>
      <c r="F34" s="17">
        <v>70.034999999999997</v>
      </c>
      <c r="G34" s="17">
        <v>47.975000000000001</v>
      </c>
      <c r="H34" s="17">
        <v>69.856999999999999</v>
      </c>
      <c r="I34" s="17">
        <v>33.802999999999997</v>
      </c>
      <c r="J34" s="17">
        <v>24.032</v>
      </c>
      <c r="K34" s="17">
        <v>41.613</v>
      </c>
      <c r="L34" s="17">
        <v>46.831000000000003</v>
      </c>
      <c r="M34" s="17">
        <v>40.594999999999999</v>
      </c>
      <c r="N34" s="17">
        <v>23.88</v>
      </c>
      <c r="O34" s="17">
        <v>53.2</v>
      </c>
      <c r="P34" s="17">
        <v>37.651000000000003</v>
      </c>
      <c r="Q34" s="17">
        <v>54.420999999999999</v>
      </c>
      <c r="R34" s="17">
        <v>52.280999999999999</v>
      </c>
      <c r="S34" s="17">
        <v>82.781000000000006</v>
      </c>
      <c r="T34" s="17">
        <v>54.661000000000001</v>
      </c>
      <c r="U34" s="17">
        <v>51.561</v>
      </c>
      <c r="V34" s="17">
        <v>40.197000000000003</v>
      </c>
      <c r="W34" s="17">
        <v>23.001999999999999</v>
      </c>
      <c r="X34" s="17">
        <v>35.689</v>
      </c>
      <c r="Y34" s="17">
        <v>28.635999999999999</v>
      </c>
      <c r="Z34" s="17">
        <v>49.405000000000001</v>
      </c>
      <c r="AA34" s="17">
        <v>46.817999999999998</v>
      </c>
      <c r="AB34" s="17">
        <v>53.752000000000002</v>
      </c>
      <c r="AC34" s="17">
        <v>44.027999999999999</v>
      </c>
      <c r="AD34" s="17">
        <v>40.134999999999998</v>
      </c>
      <c r="AE34" s="17">
        <v>52.198</v>
      </c>
      <c r="AF34" s="17">
        <v>33.287999999999997</v>
      </c>
      <c r="AG34" s="17">
        <v>67.094999999999999</v>
      </c>
      <c r="AH34" s="40">
        <v>32.360999999999997</v>
      </c>
      <c r="AI34" s="12">
        <v>34.85</v>
      </c>
      <c r="AJ34" s="12">
        <v>114.215</v>
      </c>
      <c r="AK34" s="12">
        <v>39.231999999999999</v>
      </c>
      <c r="AL34" s="12">
        <v>32.152000000000001</v>
      </c>
      <c r="AM34" s="12">
        <v>103.86</v>
      </c>
    </row>
    <row r="35" spans="1:39" ht="15" x14ac:dyDescent="0.25">
      <c r="A35" s="39">
        <v>44136</v>
      </c>
      <c r="B35">
        <v>39.49</v>
      </c>
      <c r="C35">
        <v>45.62</v>
      </c>
      <c r="D35" s="17">
        <v>42.1</v>
      </c>
      <c r="E35" s="17">
        <v>62.390999999999998</v>
      </c>
      <c r="F35" s="17">
        <v>46.765999999999998</v>
      </c>
      <c r="G35" s="17">
        <v>45.042000000000002</v>
      </c>
      <c r="H35" s="17">
        <v>58.283000000000001</v>
      </c>
      <c r="I35" s="17">
        <v>34.017000000000003</v>
      </c>
      <c r="J35" s="17">
        <v>26.818000000000001</v>
      </c>
      <c r="K35" s="17">
        <v>36.616999999999997</v>
      </c>
      <c r="L35" s="17">
        <v>41.345999999999997</v>
      </c>
      <c r="M35" s="17">
        <v>40.898000000000003</v>
      </c>
      <c r="N35" s="17">
        <v>25.734000000000002</v>
      </c>
      <c r="O35" s="17">
        <v>44.337000000000003</v>
      </c>
      <c r="P35" s="17">
        <v>34.369999999999997</v>
      </c>
      <c r="Q35" s="17">
        <v>48.334000000000003</v>
      </c>
      <c r="R35" s="17">
        <v>50.362000000000002</v>
      </c>
      <c r="S35" s="17">
        <v>57.098999999999997</v>
      </c>
      <c r="T35" s="17">
        <v>44.332000000000001</v>
      </c>
      <c r="U35" s="17">
        <v>45.415999999999997</v>
      </c>
      <c r="V35" s="17">
        <v>35.823</v>
      </c>
      <c r="W35" s="17">
        <v>32.103999999999999</v>
      </c>
      <c r="X35" s="17">
        <v>30.821000000000002</v>
      </c>
      <c r="Y35" s="17">
        <v>29.821999999999999</v>
      </c>
      <c r="Z35" s="17">
        <v>48.786000000000001</v>
      </c>
      <c r="AA35" s="17">
        <v>41.917999999999999</v>
      </c>
      <c r="AB35" s="17">
        <v>40.74</v>
      </c>
      <c r="AC35" s="17">
        <v>36.536999999999999</v>
      </c>
      <c r="AD35" s="17">
        <v>41.601999999999997</v>
      </c>
      <c r="AE35" s="17">
        <v>48.381</v>
      </c>
      <c r="AF35" s="17">
        <v>34.235999999999997</v>
      </c>
      <c r="AG35" s="17">
        <v>56.11</v>
      </c>
      <c r="AH35" s="40">
        <v>38.698</v>
      </c>
      <c r="AI35" s="12">
        <v>29.986999999999998</v>
      </c>
      <c r="AJ35" s="12">
        <v>59.781999999999996</v>
      </c>
      <c r="AK35" s="12">
        <v>38.075000000000003</v>
      </c>
      <c r="AL35" s="12">
        <v>35.713999999999999</v>
      </c>
      <c r="AM35" s="12">
        <v>61.462000000000003</v>
      </c>
    </row>
    <row r="36" spans="1:39" ht="15" x14ac:dyDescent="0.25">
      <c r="A36" s="39">
        <v>44166</v>
      </c>
      <c r="B36">
        <v>31.99</v>
      </c>
      <c r="C36">
        <v>31.99</v>
      </c>
      <c r="D36" s="13">
        <v>31.99</v>
      </c>
      <c r="E36" s="17">
        <v>47.685000000000002</v>
      </c>
      <c r="F36" s="17">
        <v>38.457000000000001</v>
      </c>
      <c r="G36" s="17">
        <v>32.201999999999998</v>
      </c>
      <c r="H36" s="17">
        <v>47.250999999999998</v>
      </c>
      <c r="I36" s="17">
        <v>30.123000000000001</v>
      </c>
      <c r="J36" s="17">
        <v>23.218</v>
      </c>
      <c r="K36" s="17">
        <v>31.288</v>
      </c>
      <c r="L36" s="17">
        <v>33.015000000000001</v>
      </c>
      <c r="M36" s="17">
        <v>35.222000000000001</v>
      </c>
      <c r="N36" s="17">
        <v>22.103000000000002</v>
      </c>
      <c r="O36" s="17">
        <v>37.491</v>
      </c>
      <c r="P36" s="17">
        <v>27.692</v>
      </c>
      <c r="Q36" s="17">
        <v>46.616</v>
      </c>
      <c r="R36" s="17">
        <v>46.256999999999998</v>
      </c>
      <c r="S36" s="17">
        <v>46.676000000000002</v>
      </c>
      <c r="T36" s="17">
        <v>39.305</v>
      </c>
      <c r="U36" s="17">
        <v>39.557000000000002</v>
      </c>
      <c r="V36" s="17">
        <v>29.59</v>
      </c>
      <c r="W36" s="17">
        <v>24.533999999999999</v>
      </c>
      <c r="X36" s="17">
        <v>25.494</v>
      </c>
      <c r="Y36" s="17">
        <v>25.486999999999998</v>
      </c>
      <c r="Z36" s="17">
        <v>35.049999999999997</v>
      </c>
      <c r="AA36" s="17">
        <v>36.643999999999998</v>
      </c>
      <c r="AB36" s="17">
        <v>35.643999999999998</v>
      </c>
      <c r="AC36" s="17">
        <v>26.928000000000001</v>
      </c>
      <c r="AD36" s="17">
        <v>33.012999999999998</v>
      </c>
      <c r="AE36" s="17">
        <v>39.040999999999997</v>
      </c>
      <c r="AF36" s="17">
        <v>28.774000000000001</v>
      </c>
      <c r="AG36" s="41">
        <v>46.093000000000004</v>
      </c>
      <c r="AH36" s="41">
        <v>32.536000000000001</v>
      </c>
      <c r="AI36" s="12">
        <v>23.765000000000001</v>
      </c>
      <c r="AJ36" s="12">
        <v>45.871000000000002</v>
      </c>
      <c r="AK36" s="12">
        <v>35.442</v>
      </c>
      <c r="AL36" s="12">
        <v>31.824000000000002</v>
      </c>
      <c r="AM36" s="12">
        <v>48.246000000000002</v>
      </c>
    </row>
    <row r="37" spans="1:39" ht="15" x14ac:dyDescent="0.25">
      <c r="A37" s="39">
        <v>44197</v>
      </c>
      <c r="B37" s="15">
        <v>30.31</v>
      </c>
      <c r="C37" s="15">
        <v>30.31</v>
      </c>
      <c r="D37" s="13">
        <v>30.31</v>
      </c>
      <c r="E37" s="17">
        <v>41.363999999999997</v>
      </c>
      <c r="F37" s="17">
        <v>33.265000000000001</v>
      </c>
      <c r="G37" s="17">
        <v>27.710999999999999</v>
      </c>
      <c r="H37" s="17">
        <v>40.820999999999998</v>
      </c>
      <c r="I37" s="17">
        <v>26.427</v>
      </c>
      <c r="J37" s="17">
        <v>20.395</v>
      </c>
      <c r="K37" s="17">
        <v>27.196000000000002</v>
      </c>
      <c r="L37" s="17">
        <v>28.071000000000002</v>
      </c>
      <c r="M37" s="17">
        <v>30.387</v>
      </c>
      <c r="N37" s="17">
        <v>19.893999999999998</v>
      </c>
      <c r="O37" s="17">
        <v>32.686999999999998</v>
      </c>
      <c r="P37" s="17">
        <v>24.114999999999998</v>
      </c>
      <c r="Q37" s="17">
        <v>36.866</v>
      </c>
      <c r="R37" s="17">
        <v>45.566000000000003</v>
      </c>
      <c r="S37" s="17">
        <v>40.270000000000003</v>
      </c>
      <c r="T37" s="17">
        <v>33.476999999999997</v>
      </c>
      <c r="U37" s="17">
        <v>34.741999999999997</v>
      </c>
      <c r="V37" s="17">
        <v>25.792999999999999</v>
      </c>
      <c r="W37" s="17">
        <v>20.349</v>
      </c>
      <c r="X37" s="17">
        <v>22.254999999999999</v>
      </c>
      <c r="Y37" s="17">
        <v>22.712</v>
      </c>
      <c r="Z37" s="17">
        <v>29.555</v>
      </c>
      <c r="AA37" s="17">
        <v>35.905999999999999</v>
      </c>
      <c r="AB37" s="17">
        <v>32.503999999999998</v>
      </c>
      <c r="AC37" s="17">
        <v>22.428999999999998</v>
      </c>
      <c r="AD37" s="17">
        <v>30.172999999999998</v>
      </c>
      <c r="AE37" s="17">
        <v>33.548000000000002</v>
      </c>
      <c r="AF37" s="17">
        <v>26.073</v>
      </c>
      <c r="AG37" s="41">
        <v>41.353000000000002</v>
      </c>
      <c r="AH37" s="41">
        <v>27.564</v>
      </c>
      <c r="AI37" s="12">
        <v>21.013000000000002</v>
      </c>
      <c r="AJ37" s="12">
        <v>41.612000000000002</v>
      </c>
      <c r="AK37" s="12">
        <v>38.021999999999998</v>
      </c>
      <c r="AL37" s="12">
        <v>28.704999999999998</v>
      </c>
      <c r="AM37" s="12">
        <v>42.890999999999998</v>
      </c>
    </row>
    <row r="38" spans="1:39" ht="15" x14ac:dyDescent="0.25">
      <c r="A38" s="39">
        <v>44228</v>
      </c>
      <c r="B38" s="15">
        <v>27.66</v>
      </c>
      <c r="C38" s="15">
        <v>27.66</v>
      </c>
      <c r="D38" s="13">
        <v>27.66</v>
      </c>
      <c r="E38" s="17">
        <v>34.941000000000003</v>
      </c>
      <c r="F38" s="17">
        <v>28.771000000000001</v>
      </c>
      <c r="G38" s="17">
        <v>63.183999999999997</v>
      </c>
      <c r="H38" s="17">
        <v>35.978000000000002</v>
      </c>
      <c r="I38" s="17">
        <v>22.594999999999999</v>
      </c>
      <c r="J38" s="17">
        <v>19.46</v>
      </c>
      <c r="K38" s="17">
        <v>24.137</v>
      </c>
      <c r="L38" s="17">
        <v>28.23</v>
      </c>
      <c r="M38" s="17">
        <v>26.334</v>
      </c>
      <c r="N38" s="17">
        <v>18.626000000000001</v>
      </c>
      <c r="O38" s="17">
        <v>27.591999999999999</v>
      </c>
      <c r="P38" s="17">
        <v>32.438000000000002</v>
      </c>
      <c r="Q38" s="17">
        <v>40.203000000000003</v>
      </c>
      <c r="R38" s="17">
        <v>36.737000000000002</v>
      </c>
      <c r="S38" s="17">
        <v>33.616</v>
      </c>
      <c r="T38" s="17">
        <v>30.353999999999999</v>
      </c>
      <c r="U38" s="17">
        <v>33.781999999999996</v>
      </c>
      <c r="V38" s="17">
        <v>22.484999999999999</v>
      </c>
      <c r="W38" s="17">
        <v>17.748000000000001</v>
      </c>
      <c r="X38" s="17">
        <v>27.9</v>
      </c>
      <c r="Y38" s="17">
        <v>20.975000000000001</v>
      </c>
      <c r="Z38" s="17">
        <v>26.001999999999999</v>
      </c>
      <c r="AA38" s="17">
        <v>30.030999999999999</v>
      </c>
      <c r="AB38" s="17">
        <v>29.983000000000001</v>
      </c>
      <c r="AC38" s="17">
        <v>19.094999999999999</v>
      </c>
      <c r="AD38" s="17">
        <v>28.148</v>
      </c>
      <c r="AE38" s="17">
        <v>28.183</v>
      </c>
      <c r="AF38" s="17">
        <v>24.353999999999999</v>
      </c>
      <c r="AG38" s="41">
        <v>36.869999999999997</v>
      </c>
      <c r="AH38" s="41">
        <v>24.071000000000002</v>
      </c>
      <c r="AI38" s="12">
        <v>25.274999999999999</v>
      </c>
      <c r="AJ38" s="12">
        <v>43.746000000000002</v>
      </c>
      <c r="AK38" s="12">
        <v>32.966999999999999</v>
      </c>
      <c r="AL38" s="12">
        <v>28.911999999999999</v>
      </c>
      <c r="AM38" s="12">
        <v>37.210999999999999</v>
      </c>
    </row>
    <row r="39" spans="1:39" ht="15" x14ac:dyDescent="0.25">
      <c r="A39" s="39">
        <v>44256</v>
      </c>
      <c r="B39" s="15">
        <v>52.6</v>
      </c>
      <c r="C39" s="15">
        <v>52.6</v>
      </c>
      <c r="D39" s="13">
        <v>52.6</v>
      </c>
      <c r="E39" s="17">
        <v>44.451000000000001</v>
      </c>
      <c r="F39" s="17">
        <v>37.002000000000002</v>
      </c>
      <c r="G39" s="17">
        <v>123.003</v>
      </c>
      <c r="H39" s="17">
        <v>51.097000000000001</v>
      </c>
      <c r="I39" s="17">
        <v>36.384999999999998</v>
      </c>
      <c r="J39" s="17">
        <v>52.656999999999996</v>
      </c>
      <c r="K39" s="17">
        <v>42.884999999999998</v>
      </c>
      <c r="L39" s="17">
        <v>35.634</v>
      </c>
      <c r="M39" s="17">
        <v>48.698999999999998</v>
      </c>
      <c r="N39" s="17">
        <v>40.866999999999997</v>
      </c>
      <c r="O39" s="17">
        <v>49.517000000000003</v>
      </c>
      <c r="P39" s="17">
        <v>61.531999999999996</v>
      </c>
      <c r="Q39" s="17">
        <v>56.585999999999999</v>
      </c>
      <c r="R39" s="17">
        <v>61.222999999999999</v>
      </c>
      <c r="S39" s="17">
        <v>52.74</v>
      </c>
      <c r="T39" s="17">
        <v>48.133000000000003</v>
      </c>
      <c r="U39" s="17">
        <v>43.95</v>
      </c>
      <c r="V39" s="17">
        <v>36.198999999999998</v>
      </c>
      <c r="W39" s="17">
        <v>26.609000000000002</v>
      </c>
      <c r="X39" s="17">
        <v>36.523000000000003</v>
      </c>
      <c r="Y39" s="17">
        <v>52.755000000000003</v>
      </c>
      <c r="Z39" s="17">
        <v>47.405000000000001</v>
      </c>
      <c r="AA39" s="17">
        <v>38.808</v>
      </c>
      <c r="AB39" s="17">
        <v>66.671000000000006</v>
      </c>
      <c r="AC39" s="17">
        <v>27.545000000000002</v>
      </c>
      <c r="AD39" s="17">
        <v>47.734999999999999</v>
      </c>
      <c r="AE39" s="17">
        <v>38.389000000000003</v>
      </c>
      <c r="AF39" s="17">
        <v>32.447000000000003</v>
      </c>
      <c r="AG39" s="41">
        <v>67.23</v>
      </c>
      <c r="AH39" s="41">
        <v>38.601999999999997</v>
      </c>
      <c r="AI39" s="12">
        <v>38.716999999999999</v>
      </c>
      <c r="AJ39" s="12">
        <v>75.331000000000003</v>
      </c>
      <c r="AK39" s="12">
        <v>47.664999999999999</v>
      </c>
      <c r="AL39" s="12">
        <v>45.680999999999997</v>
      </c>
      <c r="AM39" s="12">
        <v>51.152999999999999</v>
      </c>
    </row>
    <row r="40" spans="1:39" ht="15" x14ac:dyDescent="0.25">
      <c r="A40" s="39">
        <v>44287</v>
      </c>
      <c r="B40" s="15">
        <v>85.43</v>
      </c>
      <c r="C40" s="15">
        <v>85.43</v>
      </c>
      <c r="D40" s="13">
        <v>85.43</v>
      </c>
      <c r="E40" s="17">
        <v>57.984000000000002</v>
      </c>
      <c r="F40" s="41">
        <v>90.527000000000001</v>
      </c>
      <c r="G40" s="41">
        <v>205.63399999999999</v>
      </c>
      <c r="H40" s="41">
        <v>99.322000000000003</v>
      </c>
      <c r="I40" s="41">
        <v>71.710999999999999</v>
      </c>
      <c r="J40" s="41">
        <v>107.80800000000001</v>
      </c>
      <c r="K40" s="41">
        <v>88.783000000000001</v>
      </c>
      <c r="L40" s="41">
        <v>59.625</v>
      </c>
      <c r="M40" s="41">
        <v>65.762</v>
      </c>
      <c r="N40" s="41">
        <v>62.656999999999996</v>
      </c>
      <c r="O40" s="41">
        <v>88.186999999999998</v>
      </c>
      <c r="P40" s="41">
        <v>61.561999999999998</v>
      </c>
      <c r="Q40" s="41">
        <v>111.997</v>
      </c>
      <c r="R40" s="41">
        <v>90.13</v>
      </c>
      <c r="S40" s="41">
        <v>84.194999999999993</v>
      </c>
      <c r="T40" s="41">
        <v>65.966999999999999</v>
      </c>
      <c r="U40" s="41">
        <v>80.376000000000005</v>
      </c>
      <c r="V40" s="41">
        <v>46.963999999999999</v>
      </c>
      <c r="W40" s="41">
        <v>55.982999999999997</v>
      </c>
      <c r="X40" s="41">
        <v>60.905999999999999</v>
      </c>
      <c r="Y40" s="41">
        <v>106.271</v>
      </c>
      <c r="Z40" s="41">
        <v>71.558999999999997</v>
      </c>
      <c r="AA40" s="41">
        <v>97.001999999999995</v>
      </c>
      <c r="AB40" s="41">
        <v>69.841999999999999</v>
      </c>
      <c r="AC40" s="41">
        <v>32.665999999999997</v>
      </c>
      <c r="AD40" s="41">
        <v>77.125</v>
      </c>
      <c r="AE40" s="41">
        <v>52.305999999999997</v>
      </c>
      <c r="AF40" s="41">
        <v>56.926000000000002</v>
      </c>
      <c r="AG40" s="41">
        <v>130.584</v>
      </c>
      <c r="AH40" s="41">
        <v>45.759</v>
      </c>
      <c r="AI40" s="12">
        <v>68.3</v>
      </c>
      <c r="AJ40" s="12">
        <v>81.587999999999994</v>
      </c>
      <c r="AK40" s="12">
        <v>59.732999999999997</v>
      </c>
      <c r="AL40" s="12">
        <v>56.360999999999997</v>
      </c>
      <c r="AM40" s="12">
        <v>61.384999999999998</v>
      </c>
    </row>
    <row r="41" spans="1:39" ht="15" x14ac:dyDescent="0.25">
      <c r="A41" s="39">
        <v>44317</v>
      </c>
      <c r="B41" s="15">
        <v>163.75</v>
      </c>
      <c r="C41" s="15">
        <v>163.75</v>
      </c>
      <c r="D41" s="13">
        <v>163.75</v>
      </c>
      <c r="E41" s="17">
        <v>169.124</v>
      </c>
      <c r="F41" s="41">
        <v>236.626</v>
      </c>
      <c r="G41" s="41">
        <v>308.73899999999998</v>
      </c>
      <c r="H41" s="41">
        <v>278.31</v>
      </c>
      <c r="I41" s="41">
        <v>117.01600000000001</v>
      </c>
      <c r="J41" s="41">
        <v>138.68899999999999</v>
      </c>
      <c r="K41" s="41">
        <v>87.247</v>
      </c>
      <c r="L41" s="41">
        <v>96.896000000000001</v>
      </c>
      <c r="M41" s="41">
        <v>152.20699999999999</v>
      </c>
      <c r="N41" s="41">
        <v>184.81</v>
      </c>
      <c r="O41" s="41">
        <v>183.072</v>
      </c>
      <c r="P41" s="41">
        <v>62.176000000000002</v>
      </c>
      <c r="Q41" s="41">
        <v>153.81200000000001</v>
      </c>
      <c r="R41" s="41">
        <v>339.08800000000002</v>
      </c>
      <c r="S41" s="41">
        <v>160.71600000000001</v>
      </c>
      <c r="T41" s="41">
        <v>176.33600000000001</v>
      </c>
      <c r="U41" s="41">
        <v>171.08699999999999</v>
      </c>
      <c r="V41" s="41">
        <v>102.777</v>
      </c>
      <c r="W41" s="41">
        <v>49.844000000000001</v>
      </c>
      <c r="X41" s="41">
        <v>69.405000000000001</v>
      </c>
      <c r="Y41" s="41">
        <v>100.91200000000001</v>
      </c>
      <c r="Z41" s="41">
        <v>136.13200000000001</v>
      </c>
      <c r="AA41" s="41">
        <v>232.44300000000001</v>
      </c>
      <c r="AB41" s="41">
        <v>173.09200000000001</v>
      </c>
      <c r="AC41" s="41">
        <v>106.711</v>
      </c>
      <c r="AD41" s="41">
        <v>135.21199999999999</v>
      </c>
      <c r="AE41" s="41">
        <v>27.134</v>
      </c>
      <c r="AF41" s="41">
        <v>144.41999999999999</v>
      </c>
      <c r="AG41" s="41">
        <v>178.65600000000001</v>
      </c>
      <c r="AH41" s="41">
        <v>70.849999999999994</v>
      </c>
      <c r="AI41" s="12">
        <v>169.83099999999999</v>
      </c>
      <c r="AJ41" s="12">
        <v>187.922</v>
      </c>
      <c r="AK41" s="12">
        <v>111.697</v>
      </c>
      <c r="AL41" s="12">
        <v>211.08699999999999</v>
      </c>
      <c r="AM41" s="12">
        <v>154.001</v>
      </c>
    </row>
    <row r="42" spans="1:39" ht="15" x14ac:dyDescent="0.25">
      <c r="A42" s="39">
        <v>44348</v>
      </c>
      <c r="B42" s="15">
        <v>299.23</v>
      </c>
      <c r="C42" s="15">
        <v>299.23</v>
      </c>
      <c r="D42" s="13">
        <v>299.23</v>
      </c>
      <c r="E42" s="17">
        <v>387.30799999999999</v>
      </c>
      <c r="F42" s="41">
        <v>205.05099999999999</v>
      </c>
      <c r="G42" s="41">
        <v>872.72500000000002</v>
      </c>
      <c r="H42" s="41">
        <v>194.499</v>
      </c>
      <c r="I42" s="41">
        <v>131.37299999999999</v>
      </c>
      <c r="J42" s="41">
        <v>248.53700000000001</v>
      </c>
      <c r="K42" s="41">
        <v>258.14600000000002</v>
      </c>
      <c r="L42" s="41">
        <v>371.95800000000003</v>
      </c>
      <c r="M42" s="41">
        <v>58.366999999999997</v>
      </c>
      <c r="N42" s="41">
        <v>348.60700000000003</v>
      </c>
      <c r="O42" s="41">
        <v>159.5</v>
      </c>
      <c r="P42" s="41">
        <v>413.63099999999997</v>
      </c>
      <c r="Q42" s="41">
        <v>580.41800000000001</v>
      </c>
      <c r="R42" s="41">
        <v>711.43299999999999</v>
      </c>
      <c r="S42" s="41">
        <v>309.74</v>
      </c>
      <c r="T42" s="41">
        <v>534.346</v>
      </c>
      <c r="U42" s="41">
        <v>219.298</v>
      </c>
      <c r="V42" s="41">
        <v>120.599</v>
      </c>
      <c r="W42" s="41">
        <v>187.684</v>
      </c>
      <c r="X42" s="41">
        <v>211.60599999999999</v>
      </c>
      <c r="Y42" s="41">
        <v>243.84899999999999</v>
      </c>
      <c r="Z42" s="41">
        <v>360.012</v>
      </c>
      <c r="AA42" s="41">
        <v>280.08600000000001</v>
      </c>
      <c r="AB42" s="41">
        <v>65.376000000000005</v>
      </c>
      <c r="AC42" s="41">
        <v>270.50299999999999</v>
      </c>
      <c r="AD42" s="41">
        <v>445.803</v>
      </c>
      <c r="AE42" s="41">
        <v>200.34</v>
      </c>
      <c r="AF42" s="41">
        <v>394.93200000000002</v>
      </c>
      <c r="AG42" s="41">
        <v>208.059</v>
      </c>
      <c r="AH42" s="41">
        <v>95.978999999999999</v>
      </c>
      <c r="AI42" s="12">
        <v>444.56900000000002</v>
      </c>
      <c r="AJ42" s="12">
        <v>297.54000000000002</v>
      </c>
      <c r="AK42" s="12">
        <v>175.28299999999999</v>
      </c>
      <c r="AL42" s="12">
        <v>445.447</v>
      </c>
      <c r="AM42" s="12">
        <v>556.34199999999998</v>
      </c>
    </row>
    <row r="43" spans="1:39" ht="15" x14ac:dyDescent="0.25">
      <c r="A43" s="39">
        <v>44378</v>
      </c>
      <c r="B43" s="15">
        <v>177.52</v>
      </c>
      <c r="C43" s="15">
        <v>177.52</v>
      </c>
      <c r="D43" s="13">
        <v>177.52</v>
      </c>
      <c r="E43" s="17">
        <v>240.48699999999999</v>
      </c>
      <c r="F43" s="41">
        <v>81.727999999999994</v>
      </c>
      <c r="G43" s="41">
        <v>316.11399999999998</v>
      </c>
      <c r="H43" s="41">
        <v>84.188000000000002</v>
      </c>
      <c r="I43" s="41">
        <v>25.715</v>
      </c>
      <c r="J43" s="41">
        <v>148.26400000000001</v>
      </c>
      <c r="K43" s="41">
        <v>167.905</v>
      </c>
      <c r="L43" s="41">
        <v>172.46700000000001</v>
      </c>
      <c r="M43" s="41">
        <v>32.097999999999999</v>
      </c>
      <c r="N43" s="41">
        <v>226.096</v>
      </c>
      <c r="O43" s="41">
        <v>31.472000000000001</v>
      </c>
      <c r="P43" s="41">
        <v>413.10700000000003</v>
      </c>
      <c r="Q43" s="41">
        <v>285.57299999999998</v>
      </c>
      <c r="R43" s="41">
        <v>315.01299999999998</v>
      </c>
      <c r="S43" s="41">
        <v>355.80900000000003</v>
      </c>
      <c r="T43" s="41">
        <v>324.31799999999998</v>
      </c>
      <c r="U43" s="41">
        <v>66.013999999999996</v>
      </c>
      <c r="V43" s="41">
        <v>31.835999999999999</v>
      </c>
      <c r="W43" s="41">
        <v>80.102999999999994</v>
      </c>
      <c r="X43" s="41">
        <v>73.578999999999994</v>
      </c>
      <c r="Y43" s="41">
        <v>168.44200000000001</v>
      </c>
      <c r="Z43" s="41">
        <v>258.625</v>
      </c>
      <c r="AA43" s="41">
        <v>79.087000000000003</v>
      </c>
      <c r="AB43" s="41">
        <v>11.795</v>
      </c>
      <c r="AC43" s="41">
        <v>193.464</v>
      </c>
      <c r="AD43" s="41">
        <v>348.04700000000003</v>
      </c>
      <c r="AE43" s="41">
        <v>179.93600000000001</v>
      </c>
      <c r="AF43" s="41">
        <v>604.78700000000003</v>
      </c>
      <c r="AG43" s="41">
        <v>73.314999999999998</v>
      </c>
      <c r="AH43" s="41">
        <v>37.453000000000003</v>
      </c>
      <c r="AI43" s="12">
        <v>288.83</v>
      </c>
      <c r="AJ43" s="12">
        <v>133.79</v>
      </c>
      <c r="AK43" s="12">
        <v>66.569999999999993</v>
      </c>
      <c r="AL43" s="12">
        <v>450.27300000000002</v>
      </c>
      <c r="AM43" s="12">
        <v>397.24599999999998</v>
      </c>
    </row>
    <row r="44" spans="1:39" ht="15" x14ac:dyDescent="0.25">
      <c r="A44" s="39">
        <v>44409</v>
      </c>
      <c r="B44" s="15">
        <v>76.510000000000005</v>
      </c>
      <c r="C44" s="15">
        <v>76.510000000000005</v>
      </c>
      <c r="D44" s="13">
        <v>76.510000000000005</v>
      </c>
      <c r="E44" s="17">
        <v>87.953999999999994</v>
      </c>
      <c r="F44" s="41">
        <v>43.393999999999998</v>
      </c>
      <c r="G44" s="41">
        <v>111.893</v>
      </c>
      <c r="H44" s="41">
        <v>59.756</v>
      </c>
      <c r="I44" s="41">
        <v>24.875</v>
      </c>
      <c r="J44" s="41">
        <v>58.698999999999998</v>
      </c>
      <c r="K44" s="41">
        <v>55.871000000000002</v>
      </c>
      <c r="L44" s="41">
        <v>74.453999999999994</v>
      </c>
      <c r="M44" s="41">
        <v>20.879000000000001</v>
      </c>
      <c r="N44" s="41">
        <v>178.35400000000001</v>
      </c>
      <c r="O44" s="41">
        <v>27.263000000000002</v>
      </c>
      <c r="P44" s="41">
        <v>145.19200000000001</v>
      </c>
      <c r="Q44" s="41">
        <v>91.028000000000006</v>
      </c>
      <c r="R44" s="41">
        <v>151.851</v>
      </c>
      <c r="S44" s="41">
        <v>120.905</v>
      </c>
      <c r="T44" s="41">
        <v>113.224</v>
      </c>
      <c r="U44" s="41">
        <v>38.26</v>
      </c>
      <c r="V44" s="41">
        <v>21.45</v>
      </c>
      <c r="W44" s="41">
        <v>34.259</v>
      </c>
      <c r="X44" s="41">
        <v>34.210999999999999</v>
      </c>
      <c r="Y44" s="41">
        <v>66.885999999999996</v>
      </c>
      <c r="Z44" s="41">
        <v>84.043000000000006</v>
      </c>
      <c r="AA44" s="41">
        <v>45.966000000000001</v>
      </c>
      <c r="AB44" s="41">
        <v>28.181000000000001</v>
      </c>
      <c r="AC44" s="41">
        <v>61.704000000000001</v>
      </c>
      <c r="AD44" s="41">
        <v>108.633</v>
      </c>
      <c r="AE44" s="41">
        <v>59.72</v>
      </c>
      <c r="AF44" s="41">
        <v>177.32300000000001</v>
      </c>
      <c r="AG44" s="41">
        <v>38.654000000000003</v>
      </c>
      <c r="AH44" s="41">
        <v>24.390999999999998</v>
      </c>
      <c r="AI44" s="12">
        <v>97.945999999999998</v>
      </c>
      <c r="AJ44" s="12">
        <v>52.613999999999997</v>
      </c>
      <c r="AK44" s="12">
        <v>32.603999999999999</v>
      </c>
      <c r="AL44" s="12">
        <v>170.11</v>
      </c>
      <c r="AM44" s="12">
        <v>160.494</v>
      </c>
    </row>
    <row r="45" spans="1:39" ht="15" x14ac:dyDescent="0.25">
      <c r="A45" s="39">
        <v>44440</v>
      </c>
      <c r="B45" s="15">
        <v>45.87</v>
      </c>
      <c r="C45" s="15">
        <v>45.87</v>
      </c>
      <c r="D45" s="13">
        <v>45.87</v>
      </c>
      <c r="E45" s="17">
        <v>65.346000000000004</v>
      </c>
      <c r="F45" s="41">
        <v>44.378</v>
      </c>
      <c r="G45" s="41">
        <v>66.766000000000005</v>
      </c>
      <c r="H45" s="41">
        <v>39.924999999999997</v>
      </c>
      <c r="I45" s="41">
        <v>22.99</v>
      </c>
      <c r="J45" s="41">
        <v>45.274000000000001</v>
      </c>
      <c r="K45" s="41">
        <v>41.841000000000001</v>
      </c>
      <c r="L45" s="41">
        <v>59.616</v>
      </c>
      <c r="M45" s="41">
        <v>24.666</v>
      </c>
      <c r="N45" s="41">
        <v>68.843999999999994</v>
      </c>
      <c r="O45" s="41">
        <v>26.045999999999999</v>
      </c>
      <c r="P45" s="41">
        <v>62.625999999999998</v>
      </c>
      <c r="Q45" s="41">
        <v>55.033000000000001</v>
      </c>
      <c r="R45" s="41">
        <v>95.802999999999997</v>
      </c>
      <c r="S45" s="41">
        <v>57.491</v>
      </c>
      <c r="T45" s="41">
        <v>78.534999999999997</v>
      </c>
      <c r="U45" s="41">
        <v>42.988</v>
      </c>
      <c r="V45" s="41">
        <v>20.463000000000001</v>
      </c>
      <c r="W45" s="41">
        <v>34.683999999999997</v>
      </c>
      <c r="X45" s="41">
        <v>34.552999999999997</v>
      </c>
      <c r="Y45" s="41">
        <v>54.085999999999999</v>
      </c>
      <c r="Z45" s="41">
        <v>47.348999999999997</v>
      </c>
      <c r="AA45" s="41">
        <v>37.289000000000001</v>
      </c>
      <c r="AB45" s="41">
        <v>27.023</v>
      </c>
      <c r="AC45" s="41">
        <v>46.262999999999998</v>
      </c>
      <c r="AD45" s="41">
        <v>52.484000000000002</v>
      </c>
      <c r="AE45" s="41">
        <v>39.573</v>
      </c>
      <c r="AF45" s="41">
        <v>78.358999999999995</v>
      </c>
      <c r="AG45" s="41">
        <v>30.727</v>
      </c>
      <c r="AH45" s="41">
        <v>30.792999999999999</v>
      </c>
      <c r="AI45" s="12">
        <v>66.725999999999999</v>
      </c>
      <c r="AJ45" s="12">
        <v>40.825000000000003</v>
      </c>
      <c r="AK45" s="12">
        <v>24.058</v>
      </c>
      <c r="AL45" s="12">
        <v>98.944000000000003</v>
      </c>
      <c r="AM45" s="12">
        <v>83.778000000000006</v>
      </c>
    </row>
    <row r="46" spans="1:39" ht="15" x14ac:dyDescent="0.25">
      <c r="A46" s="39">
        <v>44470</v>
      </c>
      <c r="B46" s="15">
        <v>36.479999999999997</v>
      </c>
      <c r="C46" s="15">
        <v>55.69</v>
      </c>
      <c r="D46" s="13">
        <v>48.63</v>
      </c>
      <c r="E46" s="17">
        <v>70.075999999999993</v>
      </c>
      <c r="F46" s="41">
        <v>47.892000000000003</v>
      </c>
      <c r="G46" s="41">
        <v>69.417000000000002</v>
      </c>
      <c r="H46" s="41">
        <v>33.61</v>
      </c>
      <c r="I46" s="41">
        <v>24.242000000000001</v>
      </c>
      <c r="J46" s="41">
        <v>41.259</v>
      </c>
      <c r="K46" s="41">
        <v>47.57</v>
      </c>
      <c r="L46" s="41">
        <v>40.412999999999997</v>
      </c>
      <c r="M46" s="41">
        <v>23.408000000000001</v>
      </c>
      <c r="N46" s="41">
        <v>52.823999999999998</v>
      </c>
      <c r="O46" s="41">
        <v>37.021999999999998</v>
      </c>
      <c r="P46" s="41">
        <v>54.253999999999998</v>
      </c>
      <c r="Q46" s="41">
        <v>52.003</v>
      </c>
      <c r="R46" s="41">
        <v>82.611999999999995</v>
      </c>
      <c r="S46" s="41">
        <v>54.92</v>
      </c>
      <c r="T46" s="41">
        <v>51.633000000000003</v>
      </c>
      <c r="U46" s="41">
        <v>40.01</v>
      </c>
      <c r="V46" s="41">
        <v>22.869</v>
      </c>
      <c r="W46" s="41">
        <v>35.353999999999999</v>
      </c>
      <c r="X46" s="41">
        <v>28.013999999999999</v>
      </c>
      <c r="Y46" s="41">
        <v>48.884999999999998</v>
      </c>
      <c r="Z46" s="41">
        <v>46.463000000000001</v>
      </c>
      <c r="AA46" s="41">
        <v>53.856999999999999</v>
      </c>
      <c r="AB46" s="41">
        <v>43.786999999999999</v>
      </c>
      <c r="AC46" s="41">
        <v>39.951999999999998</v>
      </c>
      <c r="AD46" s="41">
        <v>51.779000000000003</v>
      </c>
      <c r="AE46" s="41">
        <v>33.125</v>
      </c>
      <c r="AF46" s="41">
        <v>66.891999999999996</v>
      </c>
      <c r="AG46" s="41">
        <v>31.992000000000001</v>
      </c>
      <c r="AH46" s="41">
        <v>34.975000000000001</v>
      </c>
      <c r="AI46" s="12">
        <v>116.33499999999999</v>
      </c>
      <c r="AJ46" s="12">
        <v>38.79</v>
      </c>
      <c r="AK46" s="12">
        <v>32.19</v>
      </c>
      <c r="AL46" s="12">
        <v>103.467</v>
      </c>
      <c r="AM46" s="12">
        <v>81.197999999999993</v>
      </c>
    </row>
    <row r="47" spans="1:39" ht="15" x14ac:dyDescent="0.25">
      <c r="A47" s="39">
        <v>44501</v>
      </c>
      <c r="B47" s="15">
        <v>39.49</v>
      </c>
      <c r="C47" s="15">
        <v>45.62</v>
      </c>
      <c r="D47" s="13">
        <v>42.1</v>
      </c>
      <c r="E47" s="17">
        <v>46.801000000000002</v>
      </c>
      <c r="F47" s="41">
        <v>45.01</v>
      </c>
      <c r="G47" s="41">
        <v>59.023000000000003</v>
      </c>
      <c r="H47" s="41">
        <v>33.869</v>
      </c>
      <c r="I47" s="41">
        <v>27.038</v>
      </c>
      <c r="J47" s="41">
        <v>36.326000000000001</v>
      </c>
      <c r="K47" s="41">
        <v>41.235999999999997</v>
      </c>
      <c r="L47" s="41">
        <v>40.764000000000003</v>
      </c>
      <c r="M47" s="41">
        <v>25.361999999999998</v>
      </c>
      <c r="N47" s="41">
        <v>44.048000000000002</v>
      </c>
      <c r="O47" s="41">
        <v>34.353999999999999</v>
      </c>
      <c r="P47" s="41">
        <v>48.212000000000003</v>
      </c>
      <c r="Q47" s="41">
        <v>50.116999999999997</v>
      </c>
      <c r="R47" s="41">
        <v>56.969000000000001</v>
      </c>
      <c r="S47" s="41">
        <v>44.597000000000001</v>
      </c>
      <c r="T47" s="41">
        <v>45.484999999999999</v>
      </c>
      <c r="U47" s="41">
        <v>35.722000000000001</v>
      </c>
      <c r="V47" s="41">
        <v>31.994</v>
      </c>
      <c r="W47" s="41">
        <v>30.71</v>
      </c>
      <c r="X47" s="41">
        <v>29.36</v>
      </c>
      <c r="Y47" s="41">
        <v>48.34</v>
      </c>
      <c r="Z47" s="41">
        <v>41.640999999999998</v>
      </c>
      <c r="AA47" s="41">
        <v>40.768999999999998</v>
      </c>
      <c r="AB47" s="41">
        <v>36.343000000000004</v>
      </c>
      <c r="AC47" s="41">
        <v>41.466000000000001</v>
      </c>
      <c r="AD47" s="41">
        <v>48.04</v>
      </c>
      <c r="AE47" s="41">
        <v>34.091999999999999</v>
      </c>
      <c r="AF47" s="41">
        <v>55.982999999999997</v>
      </c>
      <c r="AG47" s="41">
        <v>38.386000000000003</v>
      </c>
      <c r="AH47" s="41">
        <v>30.119</v>
      </c>
      <c r="AI47" s="12">
        <v>60.616999999999997</v>
      </c>
      <c r="AJ47" s="12">
        <v>37.704000000000001</v>
      </c>
      <c r="AK47" s="12">
        <v>35.749000000000002</v>
      </c>
      <c r="AL47" s="12">
        <v>61.204000000000001</v>
      </c>
      <c r="AM47" s="12">
        <v>62.122</v>
      </c>
    </row>
    <row r="48" spans="1:39" ht="15" x14ac:dyDescent="0.25">
      <c r="A48" s="39">
        <v>44531</v>
      </c>
      <c r="B48" s="15">
        <v>31.99</v>
      </c>
      <c r="C48" s="15">
        <v>31.99</v>
      </c>
      <c r="D48" s="13">
        <v>31.99</v>
      </c>
      <c r="E48" s="17">
        <v>38.567999999999998</v>
      </c>
      <c r="F48" s="41">
        <v>32.249000000000002</v>
      </c>
      <c r="G48" s="41">
        <v>47.451999999999998</v>
      </c>
      <c r="H48" s="41">
        <v>30.079000000000001</v>
      </c>
      <c r="I48" s="41">
        <v>23.507000000000001</v>
      </c>
      <c r="J48" s="41">
        <v>31.103999999999999</v>
      </c>
      <c r="K48" s="41">
        <v>32.972999999999999</v>
      </c>
      <c r="L48" s="41">
        <v>35.164999999999999</v>
      </c>
      <c r="M48" s="41">
        <v>21.835000000000001</v>
      </c>
      <c r="N48" s="41">
        <v>37.295000000000002</v>
      </c>
      <c r="O48" s="41">
        <v>27.542999999999999</v>
      </c>
      <c r="P48" s="41">
        <v>46.579000000000001</v>
      </c>
      <c r="Q48" s="41">
        <v>46.118000000000002</v>
      </c>
      <c r="R48" s="41">
        <v>46.640999999999998</v>
      </c>
      <c r="S48" s="41">
        <v>39.445</v>
      </c>
      <c r="T48" s="41">
        <v>39.720999999999997</v>
      </c>
      <c r="U48" s="41">
        <v>29.547999999999998</v>
      </c>
      <c r="V48" s="41">
        <v>24.530999999999999</v>
      </c>
      <c r="W48" s="41">
        <v>25.338999999999999</v>
      </c>
      <c r="X48" s="41">
        <v>25.105</v>
      </c>
      <c r="Y48" s="41">
        <v>34.741</v>
      </c>
      <c r="Z48" s="41">
        <v>36.472000000000001</v>
      </c>
      <c r="AA48" s="41">
        <v>35.587000000000003</v>
      </c>
      <c r="AB48" s="41">
        <v>26.858000000000001</v>
      </c>
      <c r="AC48" s="41">
        <v>32.978000000000002</v>
      </c>
      <c r="AD48" s="41">
        <v>38.820999999999998</v>
      </c>
      <c r="AE48" s="41">
        <v>28.748000000000001</v>
      </c>
      <c r="AF48" s="41">
        <v>46.042000000000002</v>
      </c>
      <c r="AG48" s="41">
        <v>32.344000000000001</v>
      </c>
      <c r="AH48" s="41">
        <v>23.975999999999999</v>
      </c>
      <c r="AI48" s="12">
        <v>46.040999999999997</v>
      </c>
      <c r="AJ48" s="12">
        <v>35.185000000000002</v>
      </c>
      <c r="AK48" s="12">
        <v>31.956</v>
      </c>
      <c r="AL48" s="12">
        <v>48.085999999999999</v>
      </c>
      <c r="AM48" s="12">
        <v>47.533999999999999</v>
      </c>
    </row>
    <row r="49" spans="1:1005" ht="15" x14ac:dyDescent="0.25">
      <c r="A49" s="39">
        <v>44562</v>
      </c>
      <c r="B49" s="15">
        <v>30.31</v>
      </c>
      <c r="C49" s="15">
        <v>30.31</v>
      </c>
      <c r="D49" s="13">
        <v>30.31</v>
      </c>
      <c r="E49" s="17">
        <v>33.363999999999997</v>
      </c>
      <c r="F49" s="41">
        <v>27.754999999999999</v>
      </c>
      <c r="G49" s="41">
        <v>40.936999999999998</v>
      </c>
      <c r="H49" s="41">
        <v>26.388000000000002</v>
      </c>
      <c r="I49" s="41">
        <v>20.655000000000001</v>
      </c>
      <c r="J49" s="41">
        <v>27.030999999999999</v>
      </c>
      <c r="K49" s="41">
        <v>27.92</v>
      </c>
      <c r="L49" s="41">
        <v>30.335000000000001</v>
      </c>
      <c r="M49" s="41">
        <v>19.652999999999999</v>
      </c>
      <c r="N49" s="41">
        <v>32.512</v>
      </c>
      <c r="O49" s="41">
        <v>23.992000000000001</v>
      </c>
      <c r="P49" s="41">
        <v>36.841999999999999</v>
      </c>
      <c r="Q49" s="41">
        <v>45.444000000000003</v>
      </c>
      <c r="R49" s="41">
        <v>40.238</v>
      </c>
      <c r="S49" s="41">
        <v>33.593000000000004</v>
      </c>
      <c r="T49" s="41">
        <v>34.889000000000003</v>
      </c>
      <c r="U49" s="41">
        <v>25.754999999999999</v>
      </c>
      <c r="V49" s="41">
        <v>20.346</v>
      </c>
      <c r="W49" s="41">
        <v>22.071999999999999</v>
      </c>
      <c r="X49" s="41">
        <v>22.367000000000001</v>
      </c>
      <c r="Y49" s="41">
        <v>29.277999999999999</v>
      </c>
      <c r="Z49" s="41">
        <v>35.75</v>
      </c>
      <c r="AA49" s="41">
        <v>32.646999999999998</v>
      </c>
      <c r="AB49" s="41">
        <v>22.37</v>
      </c>
      <c r="AC49" s="41">
        <v>30.145</v>
      </c>
      <c r="AD49" s="41">
        <v>33.350999999999999</v>
      </c>
      <c r="AE49" s="41">
        <v>25.984999999999999</v>
      </c>
      <c r="AF49" s="41">
        <v>41.308</v>
      </c>
      <c r="AG49" s="41">
        <v>27.396000000000001</v>
      </c>
      <c r="AH49" s="41">
        <v>21.206</v>
      </c>
      <c r="AI49" s="12">
        <v>41.616</v>
      </c>
      <c r="AJ49" s="12">
        <v>37.777999999999999</v>
      </c>
      <c r="AK49" s="12">
        <v>28.818999999999999</v>
      </c>
      <c r="AL49" s="12">
        <v>42.747</v>
      </c>
      <c r="AM49" s="12">
        <v>41.23</v>
      </c>
    </row>
    <row r="50" spans="1:1005" ht="15" x14ac:dyDescent="0.25">
      <c r="A50" s="39">
        <v>44593</v>
      </c>
      <c r="B50" s="15">
        <v>27.66</v>
      </c>
      <c r="C50" s="15">
        <v>27.66</v>
      </c>
      <c r="D50" s="13">
        <v>27.66</v>
      </c>
      <c r="E50" s="17">
        <v>28.852</v>
      </c>
      <c r="F50" s="41">
        <v>63.228999999999999</v>
      </c>
      <c r="G50" s="41">
        <v>36.064</v>
      </c>
      <c r="H50" s="41">
        <v>22.562999999999999</v>
      </c>
      <c r="I50" s="41">
        <v>19.672999999999998</v>
      </c>
      <c r="J50" s="41">
        <v>24.003</v>
      </c>
      <c r="K50" s="41">
        <v>27.923999999999999</v>
      </c>
      <c r="L50" s="41">
        <v>26.291</v>
      </c>
      <c r="M50" s="41">
        <v>18.428999999999998</v>
      </c>
      <c r="N50" s="41">
        <v>27.449000000000002</v>
      </c>
      <c r="O50" s="41">
        <v>31.445</v>
      </c>
      <c r="P50" s="41">
        <v>40.183999999999997</v>
      </c>
      <c r="Q50" s="41">
        <v>36.637</v>
      </c>
      <c r="R50" s="41">
        <v>33.588999999999999</v>
      </c>
      <c r="S50" s="41">
        <v>30.268000000000001</v>
      </c>
      <c r="T50" s="41">
        <v>33.904000000000003</v>
      </c>
      <c r="U50" s="41">
        <v>22.454000000000001</v>
      </c>
      <c r="V50" s="41">
        <v>17.744</v>
      </c>
      <c r="W50" s="41">
        <v>27.663</v>
      </c>
      <c r="X50" s="41">
        <v>20.692</v>
      </c>
      <c r="Y50" s="41">
        <v>25.774999999999999</v>
      </c>
      <c r="Z50" s="41">
        <v>29.907</v>
      </c>
      <c r="AA50" s="41">
        <v>29.870999999999999</v>
      </c>
      <c r="AB50" s="41">
        <v>19.048999999999999</v>
      </c>
      <c r="AC50" s="41">
        <v>28.126000000000001</v>
      </c>
      <c r="AD50" s="41">
        <v>28.021999999999998</v>
      </c>
      <c r="AE50" s="41">
        <v>24.349</v>
      </c>
      <c r="AF50" s="41">
        <v>36.834000000000003</v>
      </c>
      <c r="AG50" s="41">
        <v>23.934999999999999</v>
      </c>
      <c r="AH50" s="41">
        <v>25.434000000000001</v>
      </c>
      <c r="AI50" s="12">
        <v>43.732999999999997</v>
      </c>
      <c r="AJ50" s="12">
        <v>32.765999999999998</v>
      </c>
      <c r="AK50" s="12">
        <v>29.007000000000001</v>
      </c>
      <c r="AL50" s="12">
        <v>37.091999999999999</v>
      </c>
      <c r="AM50" s="12">
        <v>34.832000000000001</v>
      </c>
    </row>
    <row r="51" spans="1:1005" ht="15" x14ac:dyDescent="0.25">
      <c r="A51" s="39">
        <v>44621</v>
      </c>
      <c r="B51" s="15">
        <v>52.6</v>
      </c>
      <c r="C51" s="15">
        <v>52.6</v>
      </c>
      <c r="D51" s="13">
        <v>52.6</v>
      </c>
      <c r="E51" s="17">
        <v>37.084000000000003</v>
      </c>
      <c r="F51" s="41">
        <v>123.101</v>
      </c>
      <c r="G51" s="41">
        <v>50.892000000000003</v>
      </c>
      <c r="H51" s="41">
        <v>36.353000000000002</v>
      </c>
      <c r="I51" s="41">
        <v>52.939</v>
      </c>
      <c r="J51" s="41">
        <v>42.731999999999999</v>
      </c>
      <c r="K51" s="41">
        <v>35.485999999999997</v>
      </c>
      <c r="L51" s="41">
        <v>48.637999999999998</v>
      </c>
      <c r="M51" s="41">
        <v>40.642000000000003</v>
      </c>
      <c r="N51" s="41">
        <v>49.35</v>
      </c>
      <c r="O51" s="41">
        <v>61.491</v>
      </c>
      <c r="P51" s="41">
        <v>56.567</v>
      </c>
      <c r="Q51" s="41">
        <v>61.094999999999999</v>
      </c>
      <c r="R51" s="41">
        <v>52.704000000000001</v>
      </c>
      <c r="S51" s="41">
        <v>47.606999999999999</v>
      </c>
      <c r="T51" s="41">
        <v>44.081000000000003</v>
      </c>
      <c r="U51" s="41">
        <v>36.164999999999999</v>
      </c>
      <c r="V51" s="41">
        <v>26.605</v>
      </c>
      <c r="W51" s="41">
        <v>36.15</v>
      </c>
      <c r="X51" s="41">
        <v>52.414000000000001</v>
      </c>
      <c r="Y51" s="41">
        <v>47.16</v>
      </c>
      <c r="Z51" s="41">
        <v>38.680999999999997</v>
      </c>
      <c r="AA51" s="41">
        <v>64.966999999999999</v>
      </c>
      <c r="AB51" s="41">
        <v>27.5</v>
      </c>
      <c r="AC51" s="41">
        <v>47.707000000000001</v>
      </c>
      <c r="AD51" s="41">
        <v>38.216999999999999</v>
      </c>
      <c r="AE51" s="41">
        <v>32.280999999999999</v>
      </c>
      <c r="AF51" s="41">
        <v>67.180000000000007</v>
      </c>
      <c r="AG51" s="41">
        <v>38.456000000000003</v>
      </c>
      <c r="AH51" s="41">
        <v>38.902999999999999</v>
      </c>
      <c r="AI51" s="12">
        <v>73.322000000000003</v>
      </c>
      <c r="AJ51" s="12">
        <v>47.441000000000003</v>
      </c>
      <c r="AK51" s="12">
        <v>45.783000000000001</v>
      </c>
      <c r="AL51" s="12">
        <v>51.012999999999998</v>
      </c>
      <c r="AM51" s="12">
        <v>44.341000000000001</v>
      </c>
    </row>
    <row r="52" spans="1:1005" ht="15" x14ac:dyDescent="0.25">
      <c r="A52" s="39">
        <v>44652</v>
      </c>
      <c r="B52" s="15">
        <v>85.43</v>
      </c>
      <c r="C52" s="15">
        <v>85.43</v>
      </c>
      <c r="D52" s="13">
        <v>85.43</v>
      </c>
      <c r="E52" s="17">
        <v>90.668000000000006</v>
      </c>
      <c r="F52" s="41">
        <v>205.76499999999999</v>
      </c>
      <c r="G52" s="41">
        <v>91.891000000000005</v>
      </c>
      <c r="H52" s="41">
        <v>71.659000000000006</v>
      </c>
      <c r="I52" s="41">
        <v>108.161</v>
      </c>
      <c r="J52" s="41">
        <v>88.551000000000002</v>
      </c>
      <c r="K52" s="41">
        <v>58.16</v>
      </c>
      <c r="L52" s="41">
        <v>65.688999999999993</v>
      </c>
      <c r="M52" s="41">
        <v>62.404000000000003</v>
      </c>
      <c r="N52" s="41">
        <v>87.975999999999999</v>
      </c>
      <c r="O52" s="41">
        <v>60.435000000000002</v>
      </c>
      <c r="P52" s="41">
        <v>111.964</v>
      </c>
      <c r="Q52" s="41">
        <v>89.957999999999998</v>
      </c>
      <c r="R52" s="41">
        <v>84.138999999999996</v>
      </c>
      <c r="S52" s="41">
        <v>62.468000000000004</v>
      </c>
      <c r="T52" s="41">
        <v>80.569999999999993</v>
      </c>
      <c r="U52" s="41">
        <v>46.926000000000002</v>
      </c>
      <c r="V52" s="41">
        <v>55.966999999999999</v>
      </c>
      <c r="W52" s="41">
        <v>59.689</v>
      </c>
      <c r="X52" s="41">
        <v>105.80500000000001</v>
      </c>
      <c r="Y52" s="41">
        <v>71.239000000000004</v>
      </c>
      <c r="Z52" s="41">
        <v>96.765000000000001</v>
      </c>
      <c r="AA52" s="41">
        <v>68.84</v>
      </c>
      <c r="AB52" s="41">
        <v>32.627000000000002</v>
      </c>
      <c r="AC52" s="41">
        <v>77.075000000000003</v>
      </c>
      <c r="AD52" s="41">
        <v>52.097999999999999</v>
      </c>
      <c r="AE52" s="41">
        <v>55.585999999999999</v>
      </c>
      <c r="AF52" s="41">
        <v>130.517</v>
      </c>
      <c r="AG52" s="41">
        <v>45.609000000000002</v>
      </c>
      <c r="AH52" s="41">
        <v>68.552999999999997</v>
      </c>
      <c r="AI52" s="12">
        <v>81.858000000000004</v>
      </c>
      <c r="AJ52" s="12">
        <v>59.494</v>
      </c>
      <c r="AK52" s="12">
        <v>56.472000000000001</v>
      </c>
      <c r="AL52" s="12">
        <v>61.204000000000001</v>
      </c>
      <c r="AM52" s="12">
        <v>57.851999999999997</v>
      </c>
    </row>
    <row r="53" spans="1:1005" ht="15" x14ac:dyDescent="0.25">
      <c r="A53" s="39">
        <v>44682</v>
      </c>
      <c r="B53" s="15">
        <v>163.75</v>
      </c>
      <c r="C53" s="15">
        <v>163.75</v>
      </c>
      <c r="D53" s="13">
        <v>163.75</v>
      </c>
      <c r="E53" s="17">
        <v>236.715</v>
      </c>
      <c r="F53" s="41">
        <v>308.827</v>
      </c>
      <c r="G53" s="41">
        <v>276.18</v>
      </c>
      <c r="H53" s="41">
        <v>116.95399999999999</v>
      </c>
      <c r="I53" s="41">
        <v>138.99199999999999</v>
      </c>
      <c r="J53" s="41">
        <v>87.046000000000006</v>
      </c>
      <c r="K53" s="41">
        <v>91.537000000000006</v>
      </c>
      <c r="L53" s="41">
        <v>152.14599999999999</v>
      </c>
      <c r="M53" s="41">
        <v>184.322</v>
      </c>
      <c r="N53" s="41">
        <v>182.86699999999999</v>
      </c>
      <c r="O53" s="41">
        <v>57.866</v>
      </c>
      <c r="P53" s="41">
        <v>153.715</v>
      </c>
      <c r="Q53" s="41">
        <v>338.72300000000001</v>
      </c>
      <c r="R53" s="41">
        <v>160.65600000000001</v>
      </c>
      <c r="S53" s="41">
        <v>162.98699999999999</v>
      </c>
      <c r="T53" s="41">
        <v>171.23699999999999</v>
      </c>
      <c r="U53" s="41">
        <v>102.688</v>
      </c>
      <c r="V53" s="41">
        <v>49.847000000000001</v>
      </c>
      <c r="W53" s="41">
        <v>58.106999999999999</v>
      </c>
      <c r="X53" s="41">
        <v>100.459</v>
      </c>
      <c r="Y53" s="41">
        <v>135.60300000000001</v>
      </c>
      <c r="Z53" s="41">
        <v>232.196</v>
      </c>
      <c r="AA53" s="41">
        <v>170.26499999999999</v>
      </c>
      <c r="AB53" s="41">
        <v>106.58799999999999</v>
      </c>
      <c r="AC53" s="41">
        <v>135.15</v>
      </c>
      <c r="AD53" s="41">
        <v>26.978000000000002</v>
      </c>
      <c r="AE53" s="41">
        <v>138.58699999999999</v>
      </c>
      <c r="AF53" s="41">
        <v>178.601</v>
      </c>
      <c r="AG53" s="41">
        <v>70.631</v>
      </c>
      <c r="AH53" s="41">
        <v>170.114</v>
      </c>
      <c r="AI53" s="12">
        <v>183.03399999999999</v>
      </c>
      <c r="AJ53" s="12">
        <v>111.404</v>
      </c>
      <c r="AK53" s="12">
        <v>211.32900000000001</v>
      </c>
      <c r="AL53" s="12">
        <v>153.69499999999999</v>
      </c>
      <c r="AM53" s="12">
        <v>168.83099999999999</v>
      </c>
    </row>
    <row r="54" spans="1:1005" ht="15" x14ac:dyDescent="0.25">
      <c r="A54" s="39">
        <v>44713</v>
      </c>
      <c r="B54" s="15">
        <v>299.23</v>
      </c>
      <c r="C54" s="15">
        <v>299.23</v>
      </c>
      <c r="D54" s="13">
        <v>299.23</v>
      </c>
      <c r="E54" s="17">
        <v>205.102</v>
      </c>
      <c r="F54" s="41">
        <v>872.67899999999997</v>
      </c>
      <c r="G54" s="41">
        <v>199.489</v>
      </c>
      <c r="H54" s="41">
        <v>131.33099999999999</v>
      </c>
      <c r="I54" s="41">
        <v>248.77600000000001</v>
      </c>
      <c r="J54" s="41">
        <v>257.98899999999998</v>
      </c>
      <c r="K54" s="41">
        <v>366.23700000000002</v>
      </c>
      <c r="L54" s="41">
        <v>58.328000000000003</v>
      </c>
      <c r="M54" s="41">
        <v>348.29899999999998</v>
      </c>
      <c r="N54" s="41">
        <v>159.37899999999999</v>
      </c>
      <c r="O54" s="41">
        <v>396.76900000000001</v>
      </c>
      <c r="P54" s="41">
        <v>580.33900000000006</v>
      </c>
      <c r="Q54" s="41">
        <v>711.27300000000002</v>
      </c>
      <c r="R54" s="41">
        <v>309.71300000000002</v>
      </c>
      <c r="S54" s="41">
        <v>533.95799999999997</v>
      </c>
      <c r="T54" s="41">
        <v>219.38</v>
      </c>
      <c r="U54" s="41">
        <v>120.56699999999999</v>
      </c>
      <c r="V54" s="41">
        <v>187.65299999999999</v>
      </c>
      <c r="W54" s="41">
        <v>218.17500000000001</v>
      </c>
      <c r="X54" s="41">
        <v>243.40199999999999</v>
      </c>
      <c r="Y54" s="41">
        <v>359.62299999999999</v>
      </c>
      <c r="Z54" s="41">
        <v>279.95800000000003</v>
      </c>
      <c r="AA54" s="41">
        <v>68.492999999999995</v>
      </c>
      <c r="AB54" s="41">
        <v>270.399</v>
      </c>
      <c r="AC54" s="41">
        <v>445.74099999999999</v>
      </c>
      <c r="AD54" s="41">
        <v>200.10499999999999</v>
      </c>
      <c r="AE54" s="41">
        <v>374.47800000000001</v>
      </c>
      <c r="AF54" s="41">
        <v>208.017</v>
      </c>
      <c r="AG54" s="41">
        <v>95.825999999999993</v>
      </c>
      <c r="AH54" s="41">
        <v>444.71499999999997</v>
      </c>
      <c r="AI54" s="12">
        <v>296.524</v>
      </c>
      <c r="AJ54" s="12">
        <v>175.077</v>
      </c>
      <c r="AK54" s="12">
        <v>445.62200000000001</v>
      </c>
      <c r="AL54" s="12">
        <v>556.10400000000004</v>
      </c>
      <c r="AM54" s="12">
        <v>387.14400000000001</v>
      </c>
    </row>
    <row r="55" spans="1:1005" ht="15" x14ac:dyDescent="0.25">
      <c r="A55" s="39">
        <v>44743</v>
      </c>
      <c r="B55" s="15">
        <v>177.52</v>
      </c>
      <c r="C55" s="15">
        <v>177.52</v>
      </c>
      <c r="D55" s="13">
        <v>177.52</v>
      </c>
      <c r="E55" s="17">
        <v>81.775999999999996</v>
      </c>
      <c r="F55" s="41">
        <v>316.11900000000003</v>
      </c>
      <c r="G55" s="41">
        <v>86.072000000000003</v>
      </c>
      <c r="H55" s="41">
        <v>25.699000000000002</v>
      </c>
      <c r="I55" s="41">
        <v>148.392</v>
      </c>
      <c r="J55" s="41">
        <v>167.82</v>
      </c>
      <c r="K55" s="41">
        <v>179.22499999999999</v>
      </c>
      <c r="L55" s="41">
        <v>32.067999999999998</v>
      </c>
      <c r="M55" s="41">
        <v>225.96700000000001</v>
      </c>
      <c r="N55" s="41">
        <v>31.390999999999998</v>
      </c>
      <c r="O55" s="41">
        <v>423.92599999999999</v>
      </c>
      <c r="P55" s="41">
        <v>285.56700000000001</v>
      </c>
      <c r="Q55" s="41">
        <v>314.96699999999998</v>
      </c>
      <c r="R55" s="41">
        <v>355.79</v>
      </c>
      <c r="S55" s="41">
        <v>334.87900000000002</v>
      </c>
      <c r="T55" s="41">
        <v>66.084000000000003</v>
      </c>
      <c r="U55" s="41">
        <v>31.823</v>
      </c>
      <c r="V55" s="41">
        <v>80.09</v>
      </c>
      <c r="W55" s="41">
        <v>77.486000000000004</v>
      </c>
      <c r="X55" s="41">
        <v>168.239</v>
      </c>
      <c r="Y55" s="41">
        <v>258.459</v>
      </c>
      <c r="Z55" s="41">
        <v>79.019000000000005</v>
      </c>
      <c r="AA55" s="41">
        <v>12.478999999999999</v>
      </c>
      <c r="AB55" s="41">
        <v>193.429</v>
      </c>
      <c r="AC55" s="41">
        <v>348.01900000000001</v>
      </c>
      <c r="AD55" s="41">
        <v>179.80500000000001</v>
      </c>
      <c r="AE55" s="41">
        <v>619.74099999999999</v>
      </c>
      <c r="AF55" s="41">
        <v>73.296000000000006</v>
      </c>
      <c r="AG55" s="41">
        <v>37.365000000000002</v>
      </c>
      <c r="AH55" s="41">
        <v>288.916</v>
      </c>
      <c r="AI55" s="12">
        <v>138.876</v>
      </c>
      <c r="AJ55" s="12">
        <v>66.454999999999998</v>
      </c>
      <c r="AK55" s="12">
        <v>450.327</v>
      </c>
      <c r="AL55" s="12">
        <v>397.173</v>
      </c>
      <c r="AM55" s="12">
        <v>240.422</v>
      </c>
    </row>
    <row r="56" spans="1:1005" ht="15" x14ac:dyDescent="0.25">
      <c r="A56" s="39">
        <v>44774</v>
      </c>
      <c r="B56" s="15">
        <v>76.510000000000005</v>
      </c>
      <c r="C56" s="15">
        <v>76.510000000000005</v>
      </c>
      <c r="D56" s="13">
        <v>76.510000000000005</v>
      </c>
      <c r="E56" s="17">
        <v>43.436999999999998</v>
      </c>
      <c r="F56" s="41">
        <v>111.904</v>
      </c>
      <c r="G56" s="41">
        <v>60.18</v>
      </c>
      <c r="H56" s="41">
        <v>24.861999999999998</v>
      </c>
      <c r="I56" s="41">
        <v>58.802999999999997</v>
      </c>
      <c r="J56" s="41">
        <v>55.81</v>
      </c>
      <c r="K56" s="41">
        <v>76.036000000000001</v>
      </c>
      <c r="L56" s="41">
        <v>20.853999999999999</v>
      </c>
      <c r="M56" s="41">
        <v>178.26499999999999</v>
      </c>
      <c r="N56" s="41">
        <v>27.193999999999999</v>
      </c>
      <c r="O56" s="41">
        <v>150.91399999999999</v>
      </c>
      <c r="P56" s="41">
        <v>91.034000000000006</v>
      </c>
      <c r="Q56" s="41">
        <v>151.822</v>
      </c>
      <c r="R56" s="41">
        <v>120.89</v>
      </c>
      <c r="S56" s="41">
        <v>116.723</v>
      </c>
      <c r="T56" s="41">
        <v>38.323</v>
      </c>
      <c r="U56" s="41">
        <v>21.439</v>
      </c>
      <c r="V56" s="41">
        <v>34.253999999999998</v>
      </c>
      <c r="W56" s="41">
        <v>34.83</v>
      </c>
      <c r="X56" s="41">
        <v>66.754999999999995</v>
      </c>
      <c r="Y56" s="41">
        <v>83.953000000000003</v>
      </c>
      <c r="Z56" s="41">
        <v>45.911999999999999</v>
      </c>
      <c r="AA56" s="41">
        <v>28.745999999999999</v>
      </c>
      <c r="AB56" s="41">
        <v>61.695999999999998</v>
      </c>
      <c r="AC56" s="41">
        <v>108.625</v>
      </c>
      <c r="AD56" s="41">
        <v>59.634</v>
      </c>
      <c r="AE56" s="41">
        <v>183.69300000000001</v>
      </c>
      <c r="AF56" s="41">
        <v>38.639000000000003</v>
      </c>
      <c r="AG56" s="41">
        <v>24.323</v>
      </c>
      <c r="AH56" s="41">
        <v>98.022999999999996</v>
      </c>
      <c r="AI56" s="12">
        <v>53.81</v>
      </c>
      <c r="AJ56" s="12">
        <v>32.51</v>
      </c>
      <c r="AK56" s="12">
        <v>170.142</v>
      </c>
      <c r="AL56" s="12">
        <v>160.447</v>
      </c>
      <c r="AM56" s="12">
        <v>87.912000000000006</v>
      </c>
    </row>
    <row r="57" spans="1:1005" ht="15" x14ac:dyDescent="0.25">
      <c r="A57" s="39">
        <v>44805</v>
      </c>
      <c r="B57" s="15">
        <v>45.87</v>
      </c>
      <c r="C57" s="15">
        <v>45.87</v>
      </c>
      <c r="D57" s="13">
        <v>45.87</v>
      </c>
      <c r="E57" s="17">
        <v>44.415999999999997</v>
      </c>
      <c r="F57" s="41">
        <v>66.775000000000006</v>
      </c>
      <c r="G57" s="41">
        <v>40.856999999999999</v>
      </c>
      <c r="H57" s="41">
        <v>22.98</v>
      </c>
      <c r="I57" s="41">
        <v>45.363999999999997</v>
      </c>
      <c r="J57" s="41">
        <v>41.787999999999997</v>
      </c>
      <c r="K57" s="41">
        <v>61.006</v>
      </c>
      <c r="L57" s="41">
        <v>24.645</v>
      </c>
      <c r="M57" s="41">
        <v>68.78</v>
      </c>
      <c r="N57" s="41">
        <v>25.986000000000001</v>
      </c>
      <c r="O57" s="41">
        <v>63.524000000000001</v>
      </c>
      <c r="P57" s="41">
        <v>55.04</v>
      </c>
      <c r="Q57" s="41">
        <v>95.78</v>
      </c>
      <c r="R57" s="41">
        <v>57.478999999999999</v>
      </c>
      <c r="S57" s="41">
        <v>79.018000000000001</v>
      </c>
      <c r="T57" s="41">
        <v>43.043999999999997</v>
      </c>
      <c r="U57" s="41">
        <v>20.452999999999999</v>
      </c>
      <c r="V57" s="41">
        <v>34.68</v>
      </c>
      <c r="W57" s="41">
        <v>34.557000000000002</v>
      </c>
      <c r="X57" s="41">
        <v>53.975000000000001</v>
      </c>
      <c r="Y57" s="41">
        <v>47.277000000000001</v>
      </c>
      <c r="Z57" s="41">
        <v>37.241999999999997</v>
      </c>
      <c r="AA57" s="41">
        <v>26.753</v>
      </c>
      <c r="AB57" s="41">
        <v>46.256999999999998</v>
      </c>
      <c r="AC57" s="41">
        <v>52.478000000000002</v>
      </c>
      <c r="AD57" s="41">
        <v>39.500999999999998</v>
      </c>
      <c r="AE57" s="41">
        <v>79.84</v>
      </c>
      <c r="AF57" s="41">
        <v>30.715</v>
      </c>
      <c r="AG57" s="41">
        <v>30.733000000000001</v>
      </c>
      <c r="AH57" s="41">
        <v>66.798000000000002</v>
      </c>
      <c r="AI57" s="12">
        <v>40.807000000000002</v>
      </c>
      <c r="AJ57" s="12">
        <v>23.977</v>
      </c>
      <c r="AK57" s="12">
        <v>98.971999999999994</v>
      </c>
      <c r="AL57" s="12">
        <v>83.742999999999995</v>
      </c>
      <c r="AM57" s="12">
        <v>65.308999999999997</v>
      </c>
    </row>
    <row r="58" spans="1:1005" ht="15" x14ac:dyDescent="0.25">
      <c r="A58" s="39">
        <v>44835</v>
      </c>
      <c r="B58" s="15">
        <v>36.479999999999997</v>
      </c>
      <c r="C58" s="15">
        <v>55.69</v>
      </c>
      <c r="D58" s="13">
        <v>48.63</v>
      </c>
      <c r="E58" s="17">
        <v>47.927</v>
      </c>
      <c r="F58" s="41">
        <v>69.426000000000002</v>
      </c>
      <c r="G58" s="41">
        <v>33.770000000000003</v>
      </c>
      <c r="H58" s="41">
        <v>24.233000000000001</v>
      </c>
      <c r="I58" s="41">
        <v>41.343000000000004</v>
      </c>
      <c r="J58" s="41">
        <v>47.52</v>
      </c>
      <c r="K58" s="41">
        <v>40.622999999999998</v>
      </c>
      <c r="L58" s="41">
        <v>23.388000000000002</v>
      </c>
      <c r="M58" s="41">
        <v>52.765999999999998</v>
      </c>
      <c r="N58" s="41">
        <v>36.963999999999999</v>
      </c>
      <c r="O58" s="41">
        <v>54.594999999999999</v>
      </c>
      <c r="P58" s="41">
        <v>52.01</v>
      </c>
      <c r="Q58" s="41">
        <v>82.591999999999999</v>
      </c>
      <c r="R58" s="41">
        <v>54.908000000000001</v>
      </c>
      <c r="S58" s="41">
        <v>52.103999999999999</v>
      </c>
      <c r="T58" s="41">
        <v>40.061999999999998</v>
      </c>
      <c r="U58" s="41">
        <v>22.86</v>
      </c>
      <c r="V58" s="41">
        <v>35.35</v>
      </c>
      <c r="W58" s="41">
        <v>28.06</v>
      </c>
      <c r="X58" s="41">
        <v>48.784999999999997</v>
      </c>
      <c r="Y58" s="41">
        <v>46.395000000000003</v>
      </c>
      <c r="Z58" s="41">
        <v>53.811999999999998</v>
      </c>
      <c r="AA58" s="41">
        <v>43.564999999999998</v>
      </c>
      <c r="AB58" s="41">
        <v>39.948</v>
      </c>
      <c r="AC58" s="41">
        <v>51.774000000000001</v>
      </c>
      <c r="AD58" s="41">
        <v>33.058</v>
      </c>
      <c r="AE58" s="41">
        <v>66.914000000000001</v>
      </c>
      <c r="AF58" s="41">
        <v>31.98</v>
      </c>
      <c r="AG58" s="41">
        <v>34.917000000000002</v>
      </c>
      <c r="AH58" s="41">
        <v>116.417</v>
      </c>
      <c r="AI58" s="12">
        <v>39.042999999999999</v>
      </c>
      <c r="AJ58" s="12">
        <v>32.112000000000002</v>
      </c>
      <c r="AK58" s="12">
        <v>103.496</v>
      </c>
      <c r="AL58" s="12">
        <v>81.167000000000002</v>
      </c>
      <c r="AM58" s="12">
        <v>70.040999999999997</v>
      </c>
    </row>
    <row r="59" spans="1:1005" ht="15" x14ac:dyDescent="0.25">
      <c r="A59" s="39">
        <v>44866</v>
      </c>
      <c r="B59" s="15">
        <v>39.49</v>
      </c>
      <c r="C59" s="15">
        <v>45.62</v>
      </c>
      <c r="D59" s="13">
        <v>42.1</v>
      </c>
      <c r="E59" s="17">
        <v>45.040999999999997</v>
      </c>
      <c r="F59" s="41">
        <v>59.030999999999999</v>
      </c>
      <c r="G59" s="41">
        <v>33.915999999999997</v>
      </c>
      <c r="H59" s="41">
        <v>27.03</v>
      </c>
      <c r="I59" s="41">
        <v>36.401000000000003</v>
      </c>
      <c r="J59" s="41">
        <v>41.191000000000003</v>
      </c>
      <c r="K59" s="41">
        <v>40.811</v>
      </c>
      <c r="L59" s="41">
        <v>25.344000000000001</v>
      </c>
      <c r="M59" s="41">
        <v>43.997999999999998</v>
      </c>
      <c r="N59" s="41">
        <v>34.304000000000002</v>
      </c>
      <c r="O59" s="41">
        <v>48.072000000000003</v>
      </c>
      <c r="P59" s="41">
        <v>50.122999999999998</v>
      </c>
      <c r="Q59" s="41">
        <v>56.951000000000001</v>
      </c>
      <c r="R59" s="41">
        <v>44.585999999999999</v>
      </c>
      <c r="S59" s="41">
        <v>45.598999999999997</v>
      </c>
      <c r="T59" s="41">
        <v>35.768000000000001</v>
      </c>
      <c r="U59" s="41">
        <v>31.986999999999998</v>
      </c>
      <c r="V59" s="41">
        <v>30.706</v>
      </c>
      <c r="W59" s="41">
        <v>29.372</v>
      </c>
      <c r="X59" s="41">
        <v>48.247</v>
      </c>
      <c r="Y59" s="41">
        <v>41.582000000000001</v>
      </c>
      <c r="Z59" s="41">
        <v>40.731000000000002</v>
      </c>
      <c r="AA59" s="41">
        <v>36.902000000000001</v>
      </c>
      <c r="AB59" s="41">
        <v>41.45</v>
      </c>
      <c r="AC59" s="41">
        <v>48.036000000000001</v>
      </c>
      <c r="AD59" s="41">
        <v>34.039000000000001</v>
      </c>
      <c r="AE59" s="41">
        <v>56.347999999999999</v>
      </c>
      <c r="AF59" s="41">
        <v>38.375</v>
      </c>
      <c r="AG59" s="41">
        <v>30.071000000000002</v>
      </c>
      <c r="AH59" s="41">
        <v>60.676000000000002</v>
      </c>
      <c r="AI59" s="12">
        <v>37.814</v>
      </c>
      <c r="AJ59" s="12">
        <v>35.677</v>
      </c>
      <c r="AK59" s="12">
        <v>61.223999999999997</v>
      </c>
      <c r="AL59" s="12">
        <v>62.095999999999997</v>
      </c>
      <c r="AM59" s="12">
        <v>46.774000000000001</v>
      </c>
    </row>
    <row r="60" spans="1:1005" ht="15" x14ac:dyDescent="0.25">
      <c r="A60" s="39">
        <v>44896</v>
      </c>
      <c r="B60" s="15">
        <v>31.99</v>
      </c>
      <c r="C60" s="15">
        <v>31.99</v>
      </c>
      <c r="D60" s="13">
        <v>31.99</v>
      </c>
      <c r="E60" s="17">
        <v>32.277999999999999</v>
      </c>
      <c r="F60" s="41">
        <v>47.46</v>
      </c>
      <c r="G60" s="41">
        <v>30.155000000000001</v>
      </c>
      <c r="H60" s="41">
        <v>23.5</v>
      </c>
      <c r="I60" s="41">
        <v>31.173999999999999</v>
      </c>
      <c r="J60" s="41">
        <v>32.932000000000002</v>
      </c>
      <c r="K60" s="41">
        <v>35.33</v>
      </c>
      <c r="L60" s="41">
        <v>21.818000000000001</v>
      </c>
      <c r="M60" s="41">
        <v>37.247999999999998</v>
      </c>
      <c r="N60" s="41">
        <v>27.497</v>
      </c>
      <c r="O60" s="41">
        <v>46.776000000000003</v>
      </c>
      <c r="P60" s="41">
        <v>46.124000000000002</v>
      </c>
      <c r="Q60" s="41">
        <v>46.624000000000002</v>
      </c>
      <c r="R60" s="41">
        <v>39.435000000000002</v>
      </c>
      <c r="S60" s="41">
        <v>39.764000000000003</v>
      </c>
      <c r="T60" s="41">
        <v>29.591000000000001</v>
      </c>
      <c r="U60" s="41">
        <v>24.523</v>
      </c>
      <c r="V60" s="41">
        <v>25.335999999999999</v>
      </c>
      <c r="W60" s="41">
        <v>25.09</v>
      </c>
      <c r="X60" s="41">
        <v>34.659999999999997</v>
      </c>
      <c r="Y60" s="41">
        <v>36.415999999999997</v>
      </c>
      <c r="Z60" s="41">
        <v>35.551000000000002</v>
      </c>
      <c r="AA60" s="41">
        <v>27.024999999999999</v>
      </c>
      <c r="AB60" s="41">
        <v>32.976999999999997</v>
      </c>
      <c r="AC60" s="41">
        <v>38.817999999999998</v>
      </c>
      <c r="AD60" s="41">
        <v>28.692</v>
      </c>
      <c r="AE60" s="41">
        <v>46.148000000000003</v>
      </c>
      <c r="AF60" s="41">
        <v>32.334000000000003</v>
      </c>
      <c r="AG60" s="41">
        <v>23.933</v>
      </c>
      <c r="AH60" s="41">
        <v>46.094999999999999</v>
      </c>
      <c r="AI60" s="12">
        <v>34.893000000000001</v>
      </c>
      <c r="AJ60" s="12">
        <v>31.888000000000002</v>
      </c>
      <c r="AK60" s="12">
        <v>48.104999999999997</v>
      </c>
      <c r="AL60" s="12">
        <v>47.51</v>
      </c>
      <c r="AM60" s="12">
        <v>38.542000000000002</v>
      </c>
    </row>
    <row r="61" spans="1:1005" ht="15" x14ac:dyDescent="0.25">
      <c r="A61" s="39">
        <v>44927</v>
      </c>
      <c r="B61" s="15">
        <v>30.31</v>
      </c>
      <c r="C61" s="15">
        <v>30.31</v>
      </c>
      <c r="D61" s="13">
        <v>30.31</v>
      </c>
      <c r="E61" s="17">
        <v>27.780999999999999</v>
      </c>
      <c r="F61" s="41">
        <v>40.944000000000003</v>
      </c>
      <c r="G61" s="41">
        <v>26.439</v>
      </c>
      <c r="H61" s="41">
        <v>20.649000000000001</v>
      </c>
      <c r="I61" s="41">
        <v>27.096</v>
      </c>
      <c r="J61" s="41">
        <v>27.882999999999999</v>
      </c>
      <c r="K61" s="41">
        <v>30.387</v>
      </c>
      <c r="L61" s="41">
        <v>19.637</v>
      </c>
      <c r="M61" s="41">
        <v>32.469000000000001</v>
      </c>
      <c r="N61" s="41">
        <v>23.95</v>
      </c>
      <c r="O61" s="41">
        <v>36.950000000000003</v>
      </c>
      <c r="P61" s="41">
        <v>45.45</v>
      </c>
      <c r="Q61" s="41">
        <v>40.222000000000001</v>
      </c>
      <c r="R61" s="41">
        <v>33.584000000000003</v>
      </c>
      <c r="S61" s="41">
        <v>34.915999999999997</v>
      </c>
      <c r="T61" s="41">
        <v>25.795000000000002</v>
      </c>
      <c r="U61" s="41">
        <v>20.338000000000001</v>
      </c>
      <c r="V61" s="41">
        <v>22.068999999999999</v>
      </c>
      <c r="W61" s="41">
        <v>22.324999999999999</v>
      </c>
      <c r="X61" s="41">
        <v>29.204000000000001</v>
      </c>
      <c r="Y61" s="41">
        <v>35.698999999999998</v>
      </c>
      <c r="Z61" s="41">
        <v>32.613999999999997</v>
      </c>
      <c r="AA61" s="41">
        <v>22.417000000000002</v>
      </c>
      <c r="AB61" s="41">
        <v>30.145</v>
      </c>
      <c r="AC61" s="41">
        <v>33.347999999999999</v>
      </c>
      <c r="AD61" s="41">
        <v>25.934999999999999</v>
      </c>
      <c r="AE61" s="41">
        <v>41.225000000000001</v>
      </c>
      <c r="AF61" s="41">
        <v>27.387</v>
      </c>
      <c r="AG61" s="41">
        <v>21.167000000000002</v>
      </c>
      <c r="AH61" s="41">
        <v>41.665999999999997</v>
      </c>
      <c r="AI61" s="12">
        <v>38.194000000000003</v>
      </c>
      <c r="AJ61" s="12">
        <v>28.76</v>
      </c>
      <c r="AK61" s="12">
        <v>42.764000000000003</v>
      </c>
      <c r="AL61" s="12">
        <v>41.207999999999998</v>
      </c>
      <c r="AM61" s="12">
        <v>33.341000000000001</v>
      </c>
    </row>
    <row r="62" spans="1:1005" ht="15" x14ac:dyDescent="0.25">
      <c r="A62" s="39">
        <v>44958</v>
      </c>
      <c r="B62" s="15">
        <v>27.66</v>
      </c>
      <c r="C62" s="15">
        <v>27.66</v>
      </c>
      <c r="D62" s="13">
        <v>27.66</v>
      </c>
      <c r="E62" s="17">
        <v>63.262</v>
      </c>
      <c r="F62" s="41">
        <v>36.07</v>
      </c>
      <c r="G62" s="41">
        <v>22.588999999999999</v>
      </c>
      <c r="H62" s="41">
        <v>19.667999999999999</v>
      </c>
      <c r="I62" s="41">
        <v>24.056000000000001</v>
      </c>
      <c r="J62" s="41">
        <v>27.891999999999999</v>
      </c>
      <c r="K62" s="41">
        <v>26.292999999999999</v>
      </c>
      <c r="L62" s="41">
        <v>18.416</v>
      </c>
      <c r="M62" s="41">
        <v>27.414000000000001</v>
      </c>
      <c r="N62" s="41">
        <v>31.408000000000001</v>
      </c>
      <c r="O62" s="41">
        <v>39.837000000000003</v>
      </c>
      <c r="P62" s="41">
        <v>36.642000000000003</v>
      </c>
      <c r="Q62" s="41">
        <v>33.576000000000001</v>
      </c>
      <c r="R62" s="41">
        <v>30.26</v>
      </c>
      <c r="S62" s="41">
        <v>33.645000000000003</v>
      </c>
      <c r="T62" s="41">
        <v>22.486999999999998</v>
      </c>
      <c r="U62" s="41">
        <v>17.738</v>
      </c>
      <c r="V62" s="41">
        <v>27.658999999999999</v>
      </c>
      <c r="W62" s="41">
        <v>20.638999999999999</v>
      </c>
      <c r="X62" s="41">
        <v>25.713000000000001</v>
      </c>
      <c r="Y62" s="41">
        <v>29.864999999999998</v>
      </c>
      <c r="Z62" s="41">
        <v>29.841999999999999</v>
      </c>
      <c r="AA62" s="41">
        <v>19.07</v>
      </c>
      <c r="AB62" s="41">
        <v>28.126999999999999</v>
      </c>
      <c r="AC62" s="41">
        <v>28.02</v>
      </c>
      <c r="AD62" s="41">
        <v>24.308</v>
      </c>
      <c r="AE62" s="41">
        <v>36.883000000000003</v>
      </c>
      <c r="AF62" s="41">
        <v>23.928000000000001</v>
      </c>
      <c r="AG62" s="41">
        <v>25.402000000000001</v>
      </c>
      <c r="AH62" s="41">
        <v>43.783000000000001</v>
      </c>
      <c r="AI62" s="12">
        <v>32.197000000000003</v>
      </c>
      <c r="AJ62" s="12">
        <v>28.957000000000001</v>
      </c>
      <c r="AK62" s="12">
        <v>37.106000000000002</v>
      </c>
      <c r="AL62" s="12">
        <v>34.814</v>
      </c>
      <c r="AM62" s="12">
        <v>28.832000000000001</v>
      </c>
    </row>
    <row r="63" spans="1:1005" ht="15" x14ac:dyDescent="0.25">
      <c r="A63" s="39">
        <v>44986</v>
      </c>
      <c r="B63" s="15">
        <v>52.6</v>
      </c>
      <c r="C63" s="15">
        <v>52.6</v>
      </c>
      <c r="D63" s="13">
        <v>52.6</v>
      </c>
      <c r="E63" s="17">
        <v>123.15</v>
      </c>
      <c r="F63" s="41">
        <v>50.899000000000001</v>
      </c>
      <c r="G63" s="41">
        <v>36.088000000000001</v>
      </c>
      <c r="H63" s="41">
        <v>52.933</v>
      </c>
      <c r="I63" s="41">
        <v>42.8</v>
      </c>
      <c r="J63" s="41">
        <v>35.453000000000003</v>
      </c>
      <c r="K63" s="41">
        <v>47.944000000000003</v>
      </c>
      <c r="L63" s="41">
        <v>40.624000000000002</v>
      </c>
      <c r="M63" s="41">
        <v>49.305</v>
      </c>
      <c r="N63" s="41">
        <v>61.442999999999998</v>
      </c>
      <c r="O63" s="41">
        <v>56.146000000000001</v>
      </c>
      <c r="P63" s="41">
        <v>61.100999999999999</v>
      </c>
      <c r="Q63" s="41">
        <v>52.686</v>
      </c>
      <c r="R63" s="41">
        <v>47.595999999999997</v>
      </c>
      <c r="S63" s="41">
        <v>43.570999999999998</v>
      </c>
      <c r="T63" s="41">
        <v>36.203000000000003</v>
      </c>
      <c r="U63" s="41">
        <v>26.599</v>
      </c>
      <c r="V63" s="41">
        <v>36.145000000000003</v>
      </c>
      <c r="W63" s="41">
        <v>50.517000000000003</v>
      </c>
      <c r="X63" s="41">
        <v>47.091999999999999</v>
      </c>
      <c r="Y63" s="41">
        <v>38.637</v>
      </c>
      <c r="Z63" s="41">
        <v>64.926000000000002</v>
      </c>
      <c r="AA63" s="41">
        <v>27.222000000000001</v>
      </c>
      <c r="AB63" s="41">
        <v>47.710999999999999</v>
      </c>
      <c r="AC63" s="41">
        <v>38.213999999999999</v>
      </c>
      <c r="AD63" s="41">
        <v>32.237000000000002</v>
      </c>
      <c r="AE63" s="41">
        <v>64.611999999999995</v>
      </c>
      <c r="AF63" s="41">
        <v>38.448</v>
      </c>
      <c r="AG63" s="41">
        <v>38.869</v>
      </c>
      <c r="AH63" s="41">
        <v>73.388999999999996</v>
      </c>
      <c r="AI63" s="12">
        <v>47.62</v>
      </c>
      <c r="AJ63" s="12">
        <v>45.726999999999997</v>
      </c>
      <c r="AK63" s="12">
        <v>51.029000000000003</v>
      </c>
      <c r="AL63" s="12">
        <v>44.323</v>
      </c>
      <c r="AM63" s="12">
        <v>37.064</v>
      </c>
    </row>
    <row r="64" spans="1:1005" ht="15" x14ac:dyDescent="0.25">
      <c r="A64" s="39">
        <v>45017</v>
      </c>
      <c r="B64" s="15">
        <v>85.43</v>
      </c>
      <c r="C64" s="15">
        <v>85.43</v>
      </c>
      <c r="D64" s="15">
        <v>85.43</v>
      </c>
      <c r="E64" s="17">
        <v>205.76499999999999</v>
      </c>
      <c r="F64" s="41">
        <v>91.891000000000005</v>
      </c>
      <c r="G64" s="41">
        <v>71.659000000000006</v>
      </c>
      <c r="H64" s="41">
        <v>108.161</v>
      </c>
      <c r="I64" s="41">
        <v>88.551000000000002</v>
      </c>
      <c r="J64" s="41">
        <v>58.16</v>
      </c>
      <c r="K64" s="41">
        <v>65.688999999999993</v>
      </c>
      <c r="L64" s="41">
        <v>62.404000000000003</v>
      </c>
      <c r="M64" s="41">
        <v>87.975999999999999</v>
      </c>
      <c r="N64" s="41">
        <v>60.435000000000002</v>
      </c>
      <c r="O64" s="41">
        <v>111.964</v>
      </c>
      <c r="P64" s="41">
        <v>89.957999999999998</v>
      </c>
      <c r="Q64" s="41">
        <v>84.138999999999996</v>
      </c>
      <c r="R64" s="41">
        <v>62.468000000000004</v>
      </c>
      <c r="S64" s="41">
        <v>80.569999999999993</v>
      </c>
      <c r="T64" s="41">
        <v>46.926000000000002</v>
      </c>
      <c r="U64" s="41">
        <v>55.966999999999999</v>
      </c>
      <c r="V64" s="41">
        <v>59.689</v>
      </c>
      <c r="W64" s="41">
        <v>105.80500000000001</v>
      </c>
      <c r="X64" s="41">
        <v>71.239000000000004</v>
      </c>
      <c r="Y64" s="41">
        <v>96.765000000000001</v>
      </c>
      <c r="Z64" s="41">
        <v>68.84</v>
      </c>
      <c r="AA64" s="41">
        <v>32.627000000000002</v>
      </c>
      <c r="AB64" s="41">
        <v>77.075000000000003</v>
      </c>
      <c r="AC64" s="41">
        <v>52.097999999999999</v>
      </c>
      <c r="AD64" s="41">
        <v>55.585999999999999</v>
      </c>
      <c r="AE64" s="41">
        <v>130.517</v>
      </c>
      <c r="AF64" s="41">
        <v>45.609000000000002</v>
      </c>
      <c r="AG64" s="41">
        <v>68.552999999999997</v>
      </c>
      <c r="AH64" s="41">
        <v>81.858000000000004</v>
      </c>
      <c r="AI64" s="12">
        <v>59.494</v>
      </c>
      <c r="AJ64" s="12">
        <v>56.472000000000001</v>
      </c>
      <c r="AK64" s="12">
        <v>61.204000000000001</v>
      </c>
      <c r="AL64" s="12">
        <v>57.851999999999997</v>
      </c>
      <c r="AM64" s="12">
        <v>57.851999999999997</v>
      </c>
      <c r="ALQ64" s="12" t="e">
        <v>#N/A</v>
      </c>
    </row>
    <row r="65" spans="1:1005" ht="15" x14ac:dyDescent="0.25">
      <c r="A65" s="39">
        <v>45047</v>
      </c>
      <c r="B65" s="15">
        <v>163.75</v>
      </c>
      <c r="C65" s="15">
        <v>163.75</v>
      </c>
      <c r="D65" s="15">
        <v>163.75</v>
      </c>
      <c r="E65" s="17">
        <v>308.827</v>
      </c>
      <c r="F65" s="41">
        <v>276.18</v>
      </c>
      <c r="G65" s="41">
        <v>116.95399999999999</v>
      </c>
      <c r="H65" s="41">
        <v>138.99199999999999</v>
      </c>
      <c r="I65" s="41">
        <v>87.046000000000006</v>
      </c>
      <c r="J65" s="41">
        <v>91.537000000000006</v>
      </c>
      <c r="K65" s="41">
        <v>152.14599999999999</v>
      </c>
      <c r="L65" s="41">
        <v>184.322</v>
      </c>
      <c r="M65" s="41">
        <v>182.86699999999999</v>
      </c>
      <c r="N65" s="41">
        <v>57.866</v>
      </c>
      <c r="O65" s="41">
        <v>153.715</v>
      </c>
      <c r="P65" s="41">
        <v>338.72300000000001</v>
      </c>
      <c r="Q65" s="41">
        <v>160.65600000000001</v>
      </c>
      <c r="R65" s="41">
        <v>162.98699999999999</v>
      </c>
      <c r="S65" s="41">
        <v>171.23699999999999</v>
      </c>
      <c r="T65" s="41">
        <v>102.688</v>
      </c>
      <c r="U65" s="41">
        <v>49.847000000000001</v>
      </c>
      <c r="V65" s="41">
        <v>58.106999999999999</v>
      </c>
      <c r="W65" s="41">
        <v>100.459</v>
      </c>
      <c r="X65" s="41">
        <v>135.60300000000001</v>
      </c>
      <c r="Y65" s="41">
        <v>232.196</v>
      </c>
      <c r="Z65" s="41">
        <v>170.26499999999999</v>
      </c>
      <c r="AA65" s="41">
        <v>106.58799999999999</v>
      </c>
      <c r="AB65" s="41">
        <v>135.15</v>
      </c>
      <c r="AC65" s="41">
        <v>26.978000000000002</v>
      </c>
      <c r="AD65" s="41">
        <v>138.58699999999999</v>
      </c>
      <c r="AE65" s="41">
        <v>178.601</v>
      </c>
      <c r="AF65" s="41">
        <v>70.631</v>
      </c>
      <c r="AG65" s="41">
        <v>170.114</v>
      </c>
      <c r="AH65" s="41">
        <v>183.03399999999999</v>
      </c>
      <c r="AI65" s="12">
        <v>111.404</v>
      </c>
      <c r="AJ65" s="12">
        <v>211.32900000000001</v>
      </c>
      <c r="AK65" s="12">
        <v>153.69499999999999</v>
      </c>
      <c r="AL65" s="12">
        <v>168.83099999999999</v>
      </c>
      <c r="AM65" s="12">
        <v>168.83099999999999</v>
      </c>
      <c r="ALQ65" s="12" t="e">
        <v>#N/A</v>
      </c>
    </row>
    <row r="66" spans="1:1005" ht="15" x14ac:dyDescent="0.25">
      <c r="A66" s="39">
        <v>45078</v>
      </c>
      <c r="B66" s="15">
        <v>299.23</v>
      </c>
      <c r="C66" s="15">
        <v>299.23</v>
      </c>
      <c r="D66" s="15">
        <v>299.23</v>
      </c>
      <c r="E66" s="17">
        <v>872.67899999999997</v>
      </c>
      <c r="F66" s="41">
        <v>199.489</v>
      </c>
      <c r="G66" s="41">
        <v>131.33099999999999</v>
      </c>
      <c r="H66" s="41">
        <v>248.77600000000001</v>
      </c>
      <c r="I66" s="41">
        <v>257.98899999999998</v>
      </c>
      <c r="J66" s="41">
        <v>366.23700000000002</v>
      </c>
      <c r="K66" s="41">
        <v>58.328000000000003</v>
      </c>
      <c r="L66" s="41">
        <v>348.29899999999998</v>
      </c>
      <c r="M66" s="41">
        <v>159.37899999999999</v>
      </c>
      <c r="N66" s="41">
        <v>396.76900000000001</v>
      </c>
      <c r="O66" s="41">
        <v>580.33900000000006</v>
      </c>
      <c r="P66" s="41">
        <v>711.27300000000002</v>
      </c>
      <c r="Q66" s="41">
        <v>309.71300000000002</v>
      </c>
      <c r="R66" s="41">
        <v>533.95799999999997</v>
      </c>
      <c r="S66" s="41">
        <v>219.38</v>
      </c>
      <c r="T66" s="41">
        <v>120.56699999999999</v>
      </c>
      <c r="U66" s="41">
        <v>187.65299999999999</v>
      </c>
      <c r="V66" s="41">
        <v>218.17500000000001</v>
      </c>
      <c r="W66" s="41">
        <v>243.40199999999999</v>
      </c>
      <c r="X66" s="41">
        <v>359.62299999999999</v>
      </c>
      <c r="Y66" s="41">
        <v>279.95800000000003</v>
      </c>
      <c r="Z66" s="41">
        <v>68.492999999999995</v>
      </c>
      <c r="AA66" s="41">
        <v>270.399</v>
      </c>
      <c r="AB66" s="41">
        <v>445.74099999999999</v>
      </c>
      <c r="AC66" s="41">
        <v>200.10499999999999</v>
      </c>
      <c r="AD66" s="41">
        <v>374.47800000000001</v>
      </c>
      <c r="AE66" s="41">
        <v>208.017</v>
      </c>
      <c r="AF66" s="41">
        <v>95.825999999999993</v>
      </c>
      <c r="AG66" s="41">
        <v>444.71499999999997</v>
      </c>
      <c r="AH66" s="41">
        <v>296.524</v>
      </c>
      <c r="AI66" s="12">
        <v>175.077</v>
      </c>
      <c r="AJ66" s="12">
        <v>445.62200000000001</v>
      </c>
      <c r="AK66" s="12">
        <v>556.10400000000004</v>
      </c>
      <c r="AL66" s="12">
        <v>387.14400000000001</v>
      </c>
      <c r="AM66" s="12">
        <v>387.14400000000001</v>
      </c>
      <c r="ALQ66" s="12" t="e">
        <v>#N/A</v>
      </c>
    </row>
    <row r="67" spans="1:1005" ht="15" x14ac:dyDescent="0.25">
      <c r="A67" s="39">
        <v>45108</v>
      </c>
      <c r="B67" s="15">
        <v>177.52</v>
      </c>
      <c r="C67" s="15">
        <v>177.52</v>
      </c>
      <c r="D67" s="15">
        <v>177.52</v>
      </c>
      <c r="E67" s="17">
        <v>316.11900000000003</v>
      </c>
      <c r="F67" s="41">
        <v>86.072000000000003</v>
      </c>
      <c r="G67" s="41">
        <v>25.699000000000002</v>
      </c>
      <c r="H67" s="41">
        <v>148.392</v>
      </c>
      <c r="I67" s="41">
        <v>167.82</v>
      </c>
      <c r="J67" s="41">
        <v>179.22499999999999</v>
      </c>
      <c r="K67" s="41">
        <v>32.067999999999998</v>
      </c>
      <c r="L67" s="41">
        <v>225.96700000000001</v>
      </c>
      <c r="M67" s="41">
        <v>31.390999999999998</v>
      </c>
      <c r="N67" s="41">
        <v>423.92599999999999</v>
      </c>
      <c r="O67" s="41">
        <v>285.56700000000001</v>
      </c>
      <c r="P67" s="41">
        <v>314.96699999999998</v>
      </c>
      <c r="Q67" s="41">
        <v>355.79</v>
      </c>
      <c r="R67" s="41">
        <v>334.87900000000002</v>
      </c>
      <c r="S67" s="41">
        <v>66.084000000000003</v>
      </c>
      <c r="T67" s="41">
        <v>31.823</v>
      </c>
      <c r="U67" s="41">
        <v>80.09</v>
      </c>
      <c r="V67" s="41">
        <v>77.486000000000004</v>
      </c>
      <c r="W67" s="41">
        <v>168.239</v>
      </c>
      <c r="X67" s="41">
        <v>258.459</v>
      </c>
      <c r="Y67" s="41">
        <v>79.019000000000005</v>
      </c>
      <c r="Z67" s="41">
        <v>12.478999999999999</v>
      </c>
      <c r="AA67" s="41">
        <v>193.429</v>
      </c>
      <c r="AB67" s="41">
        <v>348.01900000000001</v>
      </c>
      <c r="AC67" s="41">
        <v>179.80500000000001</v>
      </c>
      <c r="AD67" s="41">
        <v>619.74099999999999</v>
      </c>
      <c r="AE67" s="41">
        <v>73.296000000000006</v>
      </c>
      <c r="AF67" s="41">
        <v>37.365000000000002</v>
      </c>
      <c r="AG67" s="41">
        <v>288.916</v>
      </c>
      <c r="AH67" s="41">
        <v>138.876</v>
      </c>
      <c r="AI67" s="12">
        <v>66.454999999999998</v>
      </c>
      <c r="AJ67" s="12">
        <v>450.327</v>
      </c>
      <c r="AK67" s="12">
        <v>397.173</v>
      </c>
      <c r="AL67" s="12">
        <v>240.422</v>
      </c>
      <c r="AM67" s="12">
        <v>240.422</v>
      </c>
      <c r="ALQ67" s="12" t="e">
        <v>#N/A</v>
      </c>
    </row>
    <row r="68" spans="1:1005" ht="15" x14ac:dyDescent="0.25">
      <c r="A68" s="39">
        <v>45139</v>
      </c>
      <c r="B68" s="15">
        <v>76.510000000000005</v>
      </c>
      <c r="C68" s="15">
        <v>76.510000000000005</v>
      </c>
      <c r="D68" s="15">
        <v>76.510000000000005</v>
      </c>
      <c r="E68" s="17">
        <v>111.904</v>
      </c>
      <c r="F68" s="41">
        <v>60.18</v>
      </c>
      <c r="G68" s="41">
        <v>24.861999999999998</v>
      </c>
      <c r="H68" s="41">
        <v>58.802999999999997</v>
      </c>
      <c r="I68" s="41">
        <v>55.81</v>
      </c>
      <c r="J68" s="41">
        <v>76.036000000000001</v>
      </c>
      <c r="K68" s="41">
        <v>20.853999999999999</v>
      </c>
      <c r="L68" s="41">
        <v>178.26499999999999</v>
      </c>
      <c r="M68" s="41">
        <v>27.193999999999999</v>
      </c>
      <c r="N68" s="41">
        <v>150.91399999999999</v>
      </c>
      <c r="O68" s="41">
        <v>91.034000000000006</v>
      </c>
      <c r="P68" s="41">
        <v>151.822</v>
      </c>
      <c r="Q68" s="41">
        <v>120.89</v>
      </c>
      <c r="R68" s="41">
        <v>116.723</v>
      </c>
      <c r="S68" s="41">
        <v>38.323</v>
      </c>
      <c r="T68" s="41">
        <v>21.439</v>
      </c>
      <c r="U68" s="41">
        <v>34.253999999999998</v>
      </c>
      <c r="V68" s="41">
        <v>34.83</v>
      </c>
      <c r="W68" s="41">
        <v>66.754999999999995</v>
      </c>
      <c r="X68" s="41">
        <v>83.953000000000003</v>
      </c>
      <c r="Y68" s="41">
        <v>45.911999999999999</v>
      </c>
      <c r="Z68" s="41">
        <v>28.745999999999999</v>
      </c>
      <c r="AA68" s="41">
        <v>61.695999999999998</v>
      </c>
      <c r="AB68" s="41">
        <v>108.625</v>
      </c>
      <c r="AC68" s="41">
        <v>59.634</v>
      </c>
      <c r="AD68" s="41">
        <v>183.69300000000001</v>
      </c>
      <c r="AE68" s="41">
        <v>38.639000000000003</v>
      </c>
      <c r="AF68" s="41">
        <v>24.323</v>
      </c>
      <c r="AG68" s="41">
        <v>98.022999999999996</v>
      </c>
      <c r="AH68" s="41">
        <v>53.81</v>
      </c>
      <c r="AI68" s="12">
        <v>32.51</v>
      </c>
      <c r="AJ68" s="12">
        <v>170.142</v>
      </c>
      <c r="AK68" s="12">
        <v>160.447</v>
      </c>
      <c r="AL68" s="12">
        <v>87.912000000000006</v>
      </c>
      <c r="AM68" s="12">
        <v>87.912000000000006</v>
      </c>
      <c r="ALQ68" s="12" t="e">
        <v>#N/A</v>
      </c>
    </row>
    <row r="69" spans="1:1005" ht="15" x14ac:dyDescent="0.25">
      <c r="A69" s="39">
        <v>45170</v>
      </c>
      <c r="B69" s="15">
        <v>45.87</v>
      </c>
      <c r="C69" s="15">
        <v>45.87</v>
      </c>
      <c r="D69" s="15">
        <v>45.87</v>
      </c>
      <c r="E69" s="17">
        <v>66.775000000000006</v>
      </c>
      <c r="F69" s="41">
        <v>40.856999999999999</v>
      </c>
      <c r="G69" s="41">
        <v>22.98</v>
      </c>
      <c r="H69" s="41">
        <v>45.363999999999997</v>
      </c>
      <c r="I69" s="41">
        <v>41.787999999999997</v>
      </c>
      <c r="J69" s="41">
        <v>61.006</v>
      </c>
      <c r="K69" s="41">
        <v>24.645</v>
      </c>
      <c r="L69" s="41">
        <v>68.78</v>
      </c>
      <c r="M69" s="41">
        <v>25.986000000000001</v>
      </c>
      <c r="N69" s="41">
        <v>63.524000000000001</v>
      </c>
      <c r="O69" s="41">
        <v>55.04</v>
      </c>
      <c r="P69" s="41">
        <v>95.78</v>
      </c>
      <c r="Q69" s="41">
        <v>57.478999999999999</v>
      </c>
      <c r="R69" s="41">
        <v>79.018000000000001</v>
      </c>
      <c r="S69" s="41">
        <v>43.043999999999997</v>
      </c>
      <c r="T69" s="41">
        <v>20.452999999999999</v>
      </c>
      <c r="U69" s="41">
        <v>34.68</v>
      </c>
      <c r="V69" s="41">
        <v>34.557000000000002</v>
      </c>
      <c r="W69" s="41">
        <v>53.975000000000001</v>
      </c>
      <c r="X69" s="41">
        <v>47.277000000000001</v>
      </c>
      <c r="Y69" s="41">
        <v>37.241999999999997</v>
      </c>
      <c r="Z69" s="41">
        <v>26.753</v>
      </c>
      <c r="AA69" s="41">
        <v>46.256999999999998</v>
      </c>
      <c r="AB69" s="41">
        <v>52.478000000000002</v>
      </c>
      <c r="AC69" s="41">
        <v>39.500999999999998</v>
      </c>
      <c r="AD69" s="41">
        <v>79.84</v>
      </c>
      <c r="AE69" s="41">
        <v>30.715</v>
      </c>
      <c r="AF69" s="41">
        <v>30.733000000000001</v>
      </c>
      <c r="AG69" s="41">
        <v>66.798000000000002</v>
      </c>
      <c r="AH69" s="41">
        <v>40.807000000000002</v>
      </c>
      <c r="AI69" s="12">
        <v>23.977</v>
      </c>
      <c r="AJ69" s="12">
        <v>98.971999999999994</v>
      </c>
      <c r="AK69" s="12">
        <v>83.742999999999995</v>
      </c>
      <c r="AL69" s="12">
        <v>65.308999999999997</v>
      </c>
      <c r="AM69" s="12">
        <v>65.308999999999997</v>
      </c>
      <c r="ALQ69" s="12" t="e">
        <v>#N/A</v>
      </c>
    </row>
    <row r="70" spans="1:1005" ht="15" x14ac:dyDescent="0.25">
      <c r="A70" s="39"/>
      <c r="B70" s="15"/>
      <c r="C70" s="15"/>
      <c r="D70" s="15"/>
      <c r="E70" s="17"/>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LQ70" s="12" t="e">
        <v>#N/A</v>
      </c>
    </row>
    <row r="71" spans="1:1005" ht="15" x14ac:dyDescent="0.25">
      <c r="A71" s="39"/>
      <c r="B71" s="15"/>
      <c r="C71" s="15"/>
      <c r="D71" s="15"/>
      <c r="E71" s="17"/>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LQ71" s="12" t="e">
        <v>#N/A</v>
      </c>
    </row>
    <row r="72" spans="1:1005" ht="15" x14ac:dyDescent="0.25">
      <c r="A72" s="39"/>
      <c r="B72" s="15"/>
      <c r="C72" s="15"/>
      <c r="D72" s="15"/>
      <c r="E72"/>
      <c r="F72"/>
      <c r="G72"/>
      <c r="H72"/>
      <c r="I72"/>
      <c r="J72"/>
      <c r="K72"/>
      <c r="L72"/>
      <c r="M72"/>
      <c r="N72"/>
      <c r="O72"/>
      <c r="P72"/>
      <c r="Q72"/>
      <c r="R72"/>
      <c r="S72"/>
      <c r="T72"/>
      <c r="U72"/>
      <c r="V72"/>
      <c r="W72"/>
      <c r="X72"/>
      <c r="Y72"/>
      <c r="Z72"/>
      <c r="AA72"/>
      <c r="AB72"/>
      <c r="AC72"/>
      <c r="AD72"/>
      <c r="AE72"/>
      <c r="AF72"/>
      <c r="ALQ72" s="12" t="e">
        <v>#N/A</v>
      </c>
    </row>
    <row r="73" spans="1:1005" ht="15" x14ac:dyDescent="0.25">
      <c r="A73" s="39"/>
      <c r="B73" s="15"/>
      <c r="C73" s="15"/>
      <c r="D73" s="15"/>
      <c r="E73"/>
      <c r="F73"/>
      <c r="G73"/>
      <c r="H73"/>
      <c r="I73"/>
      <c r="J73"/>
      <c r="K73"/>
      <c r="L73"/>
      <c r="M73"/>
      <c r="N73"/>
      <c r="O73"/>
      <c r="P73"/>
      <c r="Q73"/>
      <c r="R73"/>
      <c r="S73"/>
      <c r="T73"/>
      <c r="U73"/>
      <c r="V73"/>
      <c r="W73"/>
      <c r="X73"/>
      <c r="Y73"/>
      <c r="Z73"/>
      <c r="AA73"/>
      <c r="AB73"/>
      <c r="AC73"/>
      <c r="AD73"/>
      <c r="AE73"/>
      <c r="AF73"/>
    </row>
    <row r="74" spans="1:1005" ht="15" x14ac:dyDescent="0.25">
      <c r="A74" s="39"/>
      <c r="B74" s="15"/>
      <c r="C74" s="15"/>
      <c r="D74" s="15"/>
      <c r="E74"/>
      <c r="F74"/>
      <c r="G74"/>
      <c r="H74"/>
      <c r="I74"/>
      <c r="J74"/>
      <c r="K74"/>
      <c r="L74"/>
      <c r="M74"/>
      <c r="N74"/>
      <c r="O74"/>
      <c r="P74"/>
      <c r="Q74"/>
      <c r="R74"/>
      <c r="S74"/>
      <c r="T74"/>
      <c r="U74"/>
      <c r="V74"/>
      <c r="W74"/>
      <c r="X74"/>
      <c r="Y74"/>
      <c r="Z74"/>
      <c r="AA74"/>
      <c r="AB74"/>
      <c r="AC74"/>
      <c r="AD74"/>
      <c r="AE74"/>
      <c r="AF74"/>
    </row>
    <row r="75" spans="1:1005" ht="15" x14ac:dyDescent="0.25">
      <c r="A75" s="39"/>
      <c r="B75" s="15"/>
      <c r="C75" s="15"/>
      <c r="D75" s="15"/>
      <c r="E75"/>
      <c r="F75"/>
      <c r="G75"/>
      <c r="H75"/>
      <c r="I75"/>
      <c r="J75"/>
      <c r="K75"/>
      <c r="L75"/>
      <c r="M75"/>
      <c r="N75"/>
      <c r="O75"/>
      <c r="P75"/>
      <c r="Q75"/>
      <c r="R75"/>
      <c r="S75"/>
      <c r="T75"/>
      <c r="U75"/>
      <c r="V75"/>
      <c r="W75"/>
      <c r="X75"/>
      <c r="Y75"/>
      <c r="Z75"/>
      <c r="AA75"/>
      <c r="AB75"/>
      <c r="AC75"/>
      <c r="AD75"/>
      <c r="AE75"/>
      <c r="AF75"/>
    </row>
    <row r="76" spans="1:1005" ht="15" x14ac:dyDescent="0.25">
      <c r="A76" s="39"/>
      <c r="B76" s="15"/>
      <c r="C76" s="15"/>
      <c r="D76" s="15"/>
      <c r="E76"/>
      <c r="F76"/>
      <c r="G76"/>
      <c r="H76"/>
      <c r="I76"/>
      <c r="J76"/>
      <c r="K76"/>
      <c r="L76"/>
      <c r="M76"/>
      <c r="N76"/>
      <c r="O76"/>
      <c r="P76"/>
      <c r="Q76"/>
      <c r="R76"/>
      <c r="S76"/>
      <c r="T76"/>
      <c r="U76"/>
      <c r="V76"/>
      <c r="W76"/>
      <c r="X76"/>
      <c r="Y76"/>
      <c r="Z76"/>
      <c r="AA76"/>
      <c r="AB76"/>
      <c r="AC76"/>
      <c r="AD76"/>
      <c r="AE76"/>
      <c r="AF76"/>
    </row>
    <row r="77" spans="1:1005" ht="15" x14ac:dyDescent="0.25">
      <c r="A77" s="39"/>
      <c r="B77" s="15"/>
      <c r="C77" s="15"/>
      <c r="D77" s="15"/>
      <c r="E77"/>
      <c r="F77"/>
      <c r="G77"/>
      <c r="H77"/>
      <c r="I77"/>
      <c r="J77"/>
      <c r="K77"/>
      <c r="L77"/>
      <c r="M77"/>
      <c r="N77"/>
      <c r="O77"/>
      <c r="P77"/>
      <c r="Q77"/>
      <c r="R77"/>
      <c r="S77"/>
      <c r="T77"/>
      <c r="U77"/>
      <c r="V77"/>
      <c r="W77"/>
      <c r="X77"/>
      <c r="Y77"/>
      <c r="Z77"/>
      <c r="AA77"/>
      <c r="AB77"/>
      <c r="AC77"/>
      <c r="AD77"/>
      <c r="AE77"/>
      <c r="AF77"/>
    </row>
    <row r="78" spans="1:1005" ht="15" x14ac:dyDescent="0.25">
      <c r="A78" s="39"/>
      <c r="B78" s="15"/>
      <c r="C78" s="15"/>
      <c r="D78" s="15"/>
      <c r="E78"/>
      <c r="F78"/>
      <c r="G78"/>
      <c r="H78"/>
      <c r="I78"/>
      <c r="J78"/>
      <c r="K78"/>
      <c r="L78"/>
      <c r="M78"/>
      <c r="N78"/>
      <c r="O78"/>
      <c r="P78"/>
      <c r="Q78"/>
      <c r="R78"/>
      <c r="S78"/>
      <c r="T78"/>
      <c r="U78"/>
      <c r="V78"/>
      <c r="W78"/>
      <c r="X78"/>
      <c r="Y78"/>
      <c r="Z78"/>
      <c r="AA78"/>
      <c r="AB78"/>
      <c r="AC78"/>
      <c r="AD78"/>
      <c r="AE78"/>
      <c r="AF78"/>
    </row>
    <row r="79" spans="1:1005" ht="15" x14ac:dyDescent="0.25">
      <c r="A79" s="39"/>
      <c r="B79" s="15"/>
      <c r="C79" s="15"/>
      <c r="D79" s="15"/>
      <c r="E79"/>
      <c r="F79"/>
      <c r="G79"/>
      <c r="H79"/>
      <c r="I79"/>
      <c r="J79"/>
      <c r="K79"/>
      <c r="L79"/>
      <c r="M79"/>
      <c r="N79"/>
      <c r="O79"/>
      <c r="P79"/>
      <c r="Q79"/>
      <c r="R79"/>
      <c r="S79"/>
      <c r="T79"/>
      <c r="U79"/>
      <c r="V79"/>
      <c r="W79"/>
      <c r="X79"/>
      <c r="Y79"/>
      <c r="Z79"/>
      <c r="AA79"/>
      <c r="AB79"/>
      <c r="AC79"/>
      <c r="AD79"/>
      <c r="AE79"/>
      <c r="AF79"/>
    </row>
    <row r="80" spans="1:1005" ht="15" x14ac:dyDescent="0.25">
      <c r="A80" s="39"/>
      <c r="B80" s="15"/>
      <c r="C80" s="15"/>
      <c r="D80" s="15"/>
      <c r="E80"/>
      <c r="F80"/>
      <c r="G80"/>
      <c r="H80"/>
      <c r="I80"/>
      <c r="J80"/>
      <c r="K80"/>
      <c r="L80"/>
      <c r="M80"/>
      <c r="N80"/>
      <c r="O80"/>
      <c r="P80"/>
      <c r="Q80"/>
      <c r="R80"/>
      <c r="S80"/>
      <c r="T80"/>
      <c r="U80"/>
      <c r="V80"/>
      <c r="W80"/>
      <c r="X80"/>
      <c r="Y80"/>
      <c r="Z80"/>
      <c r="AA80"/>
      <c r="AB80"/>
      <c r="AC80"/>
      <c r="AD80"/>
      <c r="AE80"/>
      <c r="AF80"/>
    </row>
  </sheetData>
  <mergeCells count="1">
    <mergeCell ref="B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B8072"/>
  </sheetPr>
  <dimension ref="A1:ALQ80"/>
  <sheetViews>
    <sheetView zoomScaleNormal="100" workbookViewId="0">
      <selection activeCell="D4" sqref="D4"/>
    </sheetView>
  </sheetViews>
  <sheetFormatPr defaultColWidth="18.7109375" defaultRowHeight="12.75" customHeight="1" x14ac:dyDescent="0.25"/>
  <cols>
    <col min="1" max="1" width="7.5703125" style="5" customWidth="1"/>
    <col min="2" max="2" width="7.85546875" style="50" customWidth="1"/>
    <col min="3" max="3" width="8.140625" style="50" customWidth="1"/>
    <col min="4" max="4" width="7.5703125" style="50" customWidth="1"/>
    <col min="5" max="6" width="9" style="12" customWidth="1"/>
    <col min="7" max="30" width="9" style="12" bestFit="1" customWidth="1"/>
    <col min="31" max="31" width="8.42578125" style="32" customWidth="1"/>
    <col min="32" max="54" width="8.85546875" style="12" customWidth="1"/>
    <col min="55" max="16384" width="18.7109375" style="12"/>
  </cols>
  <sheetData>
    <row r="1" spans="1:54" s="4" customFormat="1" ht="15" x14ac:dyDescent="0.25">
      <c r="A1" s="43"/>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5"/>
      <c r="AJ1" s="45"/>
      <c r="AK1" s="45"/>
      <c r="AL1" s="45"/>
      <c r="AM1" s="45"/>
    </row>
    <row r="2" spans="1:54" s="5" customFormat="1" ht="15" x14ac:dyDescent="0.25">
      <c r="A2" s="43"/>
      <c r="B2" s="45" t="s">
        <v>0</v>
      </c>
      <c r="C2" s="45" t="s">
        <v>1</v>
      </c>
      <c r="D2" s="45" t="s">
        <v>2</v>
      </c>
      <c r="E2" s="45">
        <v>1981</v>
      </c>
      <c r="F2" s="45">
        <v>1982</v>
      </c>
      <c r="G2" s="45">
        <v>1983</v>
      </c>
      <c r="H2" s="45">
        <v>1984</v>
      </c>
      <c r="I2" s="45">
        <v>1985</v>
      </c>
      <c r="J2" s="45">
        <v>1986</v>
      </c>
      <c r="K2" s="45">
        <v>1987</v>
      </c>
      <c r="L2" s="45">
        <v>1988</v>
      </c>
      <c r="M2" s="45">
        <v>1989</v>
      </c>
      <c r="N2" s="45">
        <v>1990</v>
      </c>
      <c r="O2" s="45">
        <v>1991</v>
      </c>
      <c r="P2" s="45">
        <v>1992</v>
      </c>
      <c r="Q2" s="45">
        <v>1993</v>
      </c>
      <c r="R2" s="45">
        <v>1994</v>
      </c>
      <c r="S2" s="45">
        <v>1995</v>
      </c>
      <c r="T2" s="45">
        <v>1996</v>
      </c>
      <c r="U2" s="45">
        <v>1997</v>
      </c>
      <c r="V2" s="45">
        <v>1998</v>
      </c>
      <c r="W2" s="45">
        <v>1999</v>
      </c>
      <c r="X2" s="45">
        <v>2000</v>
      </c>
      <c r="Y2" s="45">
        <v>2001</v>
      </c>
      <c r="Z2" s="45">
        <v>2002</v>
      </c>
      <c r="AA2" s="45">
        <v>2003</v>
      </c>
      <c r="AB2" s="45">
        <v>2004</v>
      </c>
      <c r="AC2" s="45">
        <v>2005</v>
      </c>
      <c r="AD2" s="45">
        <v>2006</v>
      </c>
      <c r="AE2" s="46">
        <v>2007</v>
      </c>
      <c r="AF2" s="45">
        <v>2008</v>
      </c>
      <c r="AG2" s="45">
        <v>2009</v>
      </c>
      <c r="AH2" s="45">
        <v>2010</v>
      </c>
      <c r="AI2" s="45">
        <v>2011</v>
      </c>
      <c r="AJ2" s="45">
        <v>2012</v>
      </c>
      <c r="AK2" s="45">
        <v>2013</v>
      </c>
      <c r="AL2" s="45">
        <v>2014</v>
      </c>
      <c r="AM2" s="45">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47"/>
      <c r="B3" s="48" t="s">
        <v>3</v>
      </c>
      <c r="C3" s="48" t="s">
        <v>4</v>
      </c>
      <c r="D3" s="48" t="s">
        <v>5</v>
      </c>
      <c r="E3" s="48" t="s">
        <v>6</v>
      </c>
      <c r="F3" s="48" t="s">
        <v>7</v>
      </c>
      <c r="G3" s="48" t="s">
        <v>8</v>
      </c>
      <c r="H3" s="48" t="s">
        <v>9</v>
      </c>
      <c r="I3" s="48" t="s">
        <v>10</v>
      </c>
      <c r="J3" s="48" t="s">
        <v>11</v>
      </c>
      <c r="K3" s="48" t="s">
        <v>12</v>
      </c>
      <c r="L3" s="48" t="s">
        <v>13</v>
      </c>
      <c r="M3" s="48" t="s">
        <v>14</v>
      </c>
      <c r="N3" s="48" t="s">
        <v>15</v>
      </c>
      <c r="O3" s="48" t="s">
        <v>16</v>
      </c>
      <c r="P3" s="48" t="s">
        <v>17</v>
      </c>
      <c r="Q3" s="48" t="s">
        <v>18</v>
      </c>
      <c r="R3" s="48" t="s">
        <v>19</v>
      </c>
      <c r="S3" s="48" t="s">
        <v>20</v>
      </c>
      <c r="T3" s="48" t="s">
        <v>21</v>
      </c>
      <c r="U3" s="48" t="s">
        <v>22</v>
      </c>
      <c r="V3" s="48" t="s">
        <v>23</v>
      </c>
      <c r="W3" s="48" t="s">
        <v>24</v>
      </c>
      <c r="X3" s="48" t="s">
        <v>25</v>
      </c>
      <c r="Y3" s="48" t="s">
        <v>26</v>
      </c>
      <c r="Z3" s="48" t="s">
        <v>27</v>
      </c>
      <c r="AA3" s="48" t="s">
        <v>28</v>
      </c>
      <c r="AB3" s="48" t="s">
        <v>29</v>
      </c>
      <c r="AC3" s="48" t="s">
        <v>30</v>
      </c>
      <c r="AD3" s="48" t="s">
        <v>31</v>
      </c>
      <c r="AE3" s="48" t="s">
        <v>32</v>
      </c>
      <c r="AF3" s="48" t="s">
        <v>33</v>
      </c>
      <c r="AG3" s="48" t="s">
        <v>34</v>
      </c>
      <c r="AH3" s="48" t="s">
        <v>35</v>
      </c>
      <c r="AI3" s="48" t="s">
        <v>36</v>
      </c>
      <c r="AJ3" s="48" t="s">
        <v>37</v>
      </c>
      <c r="AK3" s="48" t="s">
        <v>38</v>
      </c>
      <c r="AL3" s="48" t="s">
        <v>39</v>
      </c>
      <c r="AM3" s="48"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49">
        <v>43191</v>
      </c>
      <c r="B4">
        <v>280.27</v>
      </c>
      <c r="C4">
        <v>722.81</v>
      </c>
      <c r="D4" s="11">
        <v>450</v>
      </c>
      <c r="E4" s="11">
        <v>537.18100000000004</v>
      </c>
      <c r="F4" s="11">
        <v>391.803</v>
      </c>
      <c r="G4" s="11">
        <v>344.96699999999998</v>
      </c>
      <c r="H4" s="16">
        <v>403.77699999999999</v>
      </c>
      <c r="I4" s="16">
        <v>559.60699999999997</v>
      </c>
      <c r="J4" s="16">
        <v>409.17200000000003</v>
      </c>
      <c r="K4" s="16">
        <v>450</v>
      </c>
      <c r="L4" s="16">
        <v>496.96699999999998</v>
      </c>
      <c r="M4" s="16">
        <v>518.721</v>
      </c>
      <c r="N4" s="16">
        <v>606.26499999999999</v>
      </c>
      <c r="O4" s="16">
        <v>340.47800000000001</v>
      </c>
      <c r="P4" s="16">
        <v>500.25</v>
      </c>
      <c r="Q4" s="16">
        <v>435.04599999999999</v>
      </c>
      <c r="R4" s="16">
        <v>634.20100000000002</v>
      </c>
      <c r="S4" s="16">
        <v>379.41699999999997</v>
      </c>
      <c r="T4" s="16">
        <v>407.94200000000001</v>
      </c>
      <c r="U4" s="16">
        <v>459.69400000000002</v>
      </c>
      <c r="V4" s="16">
        <v>411.42700000000002</v>
      </c>
      <c r="W4" s="16">
        <v>399.524</v>
      </c>
      <c r="X4" s="16">
        <v>448.14600000000002</v>
      </c>
      <c r="Y4" s="16">
        <v>562.15499999999997</v>
      </c>
      <c r="Z4" s="16">
        <v>434.17</v>
      </c>
      <c r="AA4" s="16">
        <v>491.18700000000001</v>
      </c>
      <c r="AB4" s="16">
        <v>527.61300000000006</v>
      </c>
      <c r="AC4" s="16">
        <v>453.84</v>
      </c>
      <c r="AD4" s="16">
        <v>556.85</v>
      </c>
      <c r="AE4" s="16">
        <v>419.12700000000001</v>
      </c>
      <c r="AF4" s="16">
        <v>417.55799999999999</v>
      </c>
      <c r="AG4" s="16">
        <v>456.56</v>
      </c>
      <c r="AH4" s="31">
        <v>501.411</v>
      </c>
      <c r="AI4" s="12">
        <v>482.15300000000002</v>
      </c>
      <c r="AJ4" s="12">
        <v>492.81900000000002</v>
      </c>
      <c r="AK4" s="12">
        <v>392.279</v>
      </c>
      <c r="AL4" s="12">
        <v>432.42200000000003</v>
      </c>
      <c r="AM4" s="12">
        <v>380.94600000000003</v>
      </c>
    </row>
    <row r="5" spans="1:54" ht="15" x14ac:dyDescent="0.25">
      <c r="A5" s="49">
        <v>43221</v>
      </c>
      <c r="B5">
        <v>622.14</v>
      </c>
      <c r="C5">
        <v>1604.48</v>
      </c>
      <c r="D5" s="11">
        <v>850</v>
      </c>
      <c r="E5" s="11">
        <v>970.97199999999998</v>
      </c>
      <c r="F5" s="11">
        <v>317.72199999999998</v>
      </c>
      <c r="G5" s="11">
        <v>347.423</v>
      </c>
      <c r="H5" s="16">
        <v>998.16700000000003</v>
      </c>
      <c r="I5" s="16">
        <v>1364.27</v>
      </c>
      <c r="J5" s="16">
        <v>849.79399999999998</v>
      </c>
      <c r="K5" s="16">
        <v>1092.5350000000001</v>
      </c>
      <c r="L5" s="16">
        <v>725.47699999999998</v>
      </c>
      <c r="M5" s="16">
        <v>578.28800000000001</v>
      </c>
      <c r="N5" s="16">
        <v>653.64499999999998</v>
      </c>
      <c r="O5" s="16">
        <v>450.73200000000003</v>
      </c>
      <c r="P5" s="16">
        <v>1210.105</v>
      </c>
      <c r="Q5" s="16">
        <v>907.95600000000002</v>
      </c>
      <c r="R5" s="16">
        <v>1129.0250000000001</v>
      </c>
      <c r="S5" s="16">
        <v>963.60199999999998</v>
      </c>
      <c r="T5" s="16">
        <v>814.37900000000002</v>
      </c>
      <c r="U5" s="16">
        <v>992.03700000000003</v>
      </c>
      <c r="V5" s="16">
        <v>646.48699999999997</v>
      </c>
      <c r="W5" s="16">
        <v>1003.42</v>
      </c>
      <c r="X5" s="16">
        <v>1000.172</v>
      </c>
      <c r="Y5" s="16">
        <v>1397.3589999999999</v>
      </c>
      <c r="Z5" s="16">
        <v>355.04599999999999</v>
      </c>
      <c r="AA5" s="16">
        <v>776.57100000000003</v>
      </c>
      <c r="AB5" s="16">
        <v>1046.979</v>
      </c>
      <c r="AC5" s="16">
        <v>861.77700000000004</v>
      </c>
      <c r="AD5" s="16">
        <v>717.21500000000003</v>
      </c>
      <c r="AE5" s="16">
        <v>1148.18</v>
      </c>
      <c r="AF5" s="16">
        <v>406.803</v>
      </c>
      <c r="AG5" s="16">
        <v>883.34500000000003</v>
      </c>
      <c r="AH5" s="31">
        <v>370.64699999999999</v>
      </c>
      <c r="AI5" s="12">
        <v>713.54200000000003</v>
      </c>
      <c r="AJ5" s="12">
        <v>850</v>
      </c>
      <c r="AK5" s="12">
        <v>919.04</v>
      </c>
      <c r="AL5" s="12">
        <v>509.26499999999999</v>
      </c>
      <c r="AM5" s="12">
        <v>803.85599999999999</v>
      </c>
    </row>
    <row r="6" spans="1:54" ht="15" x14ac:dyDescent="0.25">
      <c r="A6" s="49">
        <v>43252</v>
      </c>
      <c r="B6">
        <v>707.93</v>
      </c>
      <c r="C6">
        <v>1825.71</v>
      </c>
      <c r="D6" s="11">
        <v>1250</v>
      </c>
      <c r="E6" s="11">
        <v>1418.4659999999999</v>
      </c>
      <c r="F6" s="11">
        <v>1043.809</v>
      </c>
      <c r="G6" s="11">
        <v>2305.547</v>
      </c>
      <c r="H6" s="16">
        <v>2096.1309999999999</v>
      </c>
      <c r="I6" s="16">
        <v>1185.126</v>
      </c>
      <c r="J6" s="16">
        <v>1543.84</v>
      </c>
      <c r="K6" s="16">
        <v>750.17700000000002</v>
      </c>
      <c r="L6" s="16">
        <v>1224.3</v>
      </c>
      <c r="M6" s="16">
        <v>435.66899999999998</v>
      </c>
      <c r="N6" s="16">
        <v>1409.808</v>
      </c>
      <c r="O6" s="16">
        <v>1685.7639999999999</v>
      </c>
      <c r="P6" s="16">
        <v>875.74400000000003</v>
      </c>
      <c r="Q6" s="16">
        <v>1658.232</v>
      </c>
      <c r="R6" s="16">
        <v>890.69299999999998</v>
      </c>
      <c r="S6" s="16">
        <v>3001.55</v>
      </c>
      <c r="T6" s="16">
        <v>1039.1559999999999</v>
      </c>
      <c r="U6" s="16">
        <v>1808.905</v>
      </c>
      <c r="V6" s="16">
        <v>1076.828</v>
      </c>
      <c r="W6" s="16">
        <v>2218.6179999999999</v>
      </c>
      <c r="X6" s="16">
        <v>782.62199999999996</v>
      </c>
      <c r="Y6" s="16">
        <v>944.63400000000001</v>
      </c>
      <c r="Z6" s="16">
        <v>695.69200000000001</v>
      </c>
      <c r="AA6" s="16">
        <v>1497.24</v>
      </c>
      <c r="AB6" s="16">
        <v>819.20100000000002</v>
      </c>
      <c r="AC6" s="16">
        <v>1421.19</v>
      </c>
      <c r="AD6" s="16">
        <v>672.93499999999995</v>
      </c>
      <c r="AE6" s="16">
        <v>877.68200000000002</v>
      </c>
      <c r="AF6" s="16">
        <v>1250</v>
      </c>
      <c r="AG6" s="16">
        <v>1223.6969999999999</v>
      </c>
      <c r="AH6" s="31">
        <v>1740.2639999999999</v>
      </c>
      <c r="AI6" s="12">
        <v>2179.087</v>
      </c>
      <c r="AJ6" s="12">
        <v>418.01499999999999</v>
      </c>
      <c r="AK6" s="12">
        <v>1347.1389999999999</v>
      </c>
      <c r="AL6" s="12">
        <v>1283.3340000000001</v>
      </c>
      <c r="AM6" s="12">
        <v>2285.8560000000002</v>
      </c>
    </row>
    <row r="7" spans="1:54" ht="15" x14ac:dyDescent="0.25">
      <c r="A7" s="49">
        <v>43282</v>
      </c>
      <c r="B7">
        <v>289.66000000000003</v>
      </c>
      <c r="C7">
        <v>747.01</v>
      </c>
      <c r="D7" s="11">
        <v>550</v>
      </c>
      <c r="E7" s="11">
        <v>550</v>
      </c>
      <c r="F7" s="11">
        <v>701.26499999999999</v>
      </c>
      <c r="G7" s="11">
        <v>1430.44</v>
      </c>
      <c r="H7" s="16">
        <v>910.65300000000002</v>
      </c>
      <c r="I7" s="16">
        <v>384.66300000000001</v>
      </c>
      <c r="J7" s="16">
        <v>558.375</v>
      </c>
      <c r="K7" s="16">
        <v>245.68299999999999</v>
      </c>
      <c r="L7" s="16">
        <v>357.93</v>
      </c>
      <c r="M7" s="16">
        <v>253.2</v>
      </c>
      <c r="N7" s="16">
        <v>737.74900000000002</v>
      </c>
      <c r="O7" s="16">
        <v>716.024</v>
      </c>
      <c r="P7" s="16">
        <v>344.279</v>
      </c>
      <c r="Q7" s="16">
        <v>667.99699999999996</v>
      </c>
      <c r="R7" s="16">
        <v>214.46700000000001</v>
      </c>
      <c r="S7" s="16">
        <v>2315.422</v>
      </c>
      <c r="T7" s="16">
        <v>485.94299999999998</v>
      </c>
      <c r="U7" s="16">
        <v>595.88900000000001</v>
      </c>
      <c r="V7" s="16">
        <v>744.58500000000004</v>
      </c>
      <c r="W7" s="16">
        <v>1187.502</v>
      </c>
      <c r="X7" s="16">
        <v>214.67500000000001</v>
      </c>
      <c r="Y7" s="16">
        <v>293.83499999999998</v>
      </c>
      <c r="Z7" s="16">
        <v>271.084</v>
      </c>
      <c r="AA7" s="16">
        <v>405.15</v>
      </c>
      <c r="AB7" s="16">
        <v>485.12599999999998</v>
      </c>
      <c r="AC7" s="16">
        <v>694.43399999999997</v>
      </c>
      <c r="AD7" s="16">
        <v>180.56700000000001</v>
      </c>
      <c r="AE7" s="16">
        <v>283.13200000000001</v>
      </c>
      <c r="AF7" s="16">
        <v>686.52499999999998</v>
      </c>
      <c r="AG7" s="16">
        <v>757.66200000000003</v>
      </c>
      <c r="AH7" s="31">
        <v>804.15499999999997</v>
      </c>
      <c r="AI7" s="12">
        <v>1507.0160000000001</v>
      </c>
      <c r="AJ7" s="12">
        <v>195.88800000000001</v>
      </c>
      <c r="AK7" s="12">
        <v>442.702</v>
      </c>
      <c r="AL7" s="12">
        <v>384.94400000000002</v>
      </c>
      <c r="AM7" s="12">
        <v>867.22799999999995</v>
      </c>
    </row>
    <row r="8" spans="1:54" ht="15" x14ac:dyDescent="0.25">
      <c r="A8" s="49">
        <v>43313</v>
      </c>
      <c r="B8">
        <v>202.02</v>
      </c>
      <c r="C8">
        <v>434.29</v>
      </c>
      <c r="D8" s="11">
        <v>270</v>
      </c>
      <c r="E8" s="11">
        <v>270</v>
      </c>
      <c r="F8" s="11">
        <v>441.76499999999999</v>
      </c>
      <c r="G8" s="11">
        <v>561.54200000000003</v>
      </c>
      <c r="H8" s="16">
        <v>522.76900000000001</v>
      </c>
      <c r="I8" s="16">
        <v>232.73</v>
      </c>
      <c r="J8" s="16">
        <v>243.14</v>
      </c>
      <c r="K8" s="16">
        <v>251.65100000000001</v>
      </c>
      <c r="L8" s="16">
        <v>230.34700000000001</v>
      </c>
      <c r="M8" s="16">
        <v>248.29400000000001</v>
      </c>
      <c r="N8" s="16">
        <v>323.54300000000001</v>
      </c>
      <c r="O8" s="16">
        <v>339.916</v>
      </c>
      <c r="P8" s="16">
        <v>257.37700000000001</v>
      </c>
      <c r="Q8" s="16">
        <v>389.23399999999998</v>
      </c>
      <c r="R8" s="16">
        <v>166.24700000000001</v>
      </c>
      <c r="S8" s="16">
        <v>705.18399999999997</v>
      </c>
      <c r="T8" s="16">
        <v>205.01300000000001</v>
      </c>
      <c r="U8" s="16">
        <v>455.61200000000002</v>
      </c>
      <c r="V8" s="16">
        <v>384.85500000000002</v>
      </c>
      <c r="W8" s="16">
        <v>614.17700000000002</v>
      </c>
      <c r="X8" s="16">
        <v>159.22</v>
      </c>
      <c r="Y8" s="16">
        <v>243.96600000000001</v>
      </c>
      <c r="Z8" s="16">
        <v>161.88300000000001</v>
      </c>
      <c r="AA8" s="16">
        <v>226.9</v>
      </c>
      <c r="AB8" s="16">
        <v>262.22300000000001</v>
      </c>
      <c r="AC8" s="16">
        <v>313.98099999999999</v>
      </c>
      <c r="AD8" s="16">
        <v>208.62700000000001</v>
      </c>
      <c r="AE8" s="16">
        <v>263.827</v>
      </c>
      <c r="AF8" s="16">
        <v>278.83300000000003</v>
      </c>
      <c r="AG8" s="16">
        <v>311.23</v>
      </c>
      <c r="AH8" s="31">
        <v>420.88499999999999</v>
      </c>
      <c r="AI8" s="12">
        <v>488.48200000000003</v>
      </c>
      <c r="AJ8" s="12">
        <v>170.73099999999999</v>
      </c>
      <c r="AK8" s="12">
        <v>339.79599999999999</v>
      </c>
      <c r="AL8" s="12">
        <v>264.81200000000001</v>
      </c>
      <c r="AM8" s="12">
        <v>339.35</v>
      </c>
    </row>
    <row r="9" spans="1:54" ht="15" x14ac:dyDescent="0.25">
      <c r="A9" s="49">
        <v>43344</v>
      </c>
      <c r="B9">
        <v>221.55</v>
      </c>
      <c r="C9">
        <v>429.75</v>
      </c>
      <c r="D9" s="11">
        <v>250</v>
      </c>
      <c r="E9" s="11">
        <v>244.81100000000001</v>
      </c>
      <c r="F9" s="11">
        <v>379.995</v>
      </c>
      <c r="G9" s="11">
        <v>292.464</v>
      </c>
      <c r="H9" s="16">
        <v>313.07600000000002</v>
      </c>
      <c r="I9" s="16">
        <v>262.55500000000001</v>
      </c>
      <c r="J9" s="16">
        <v>309.416</v>
      </c>
      <c r="K9" s="16">
        <v>204.286</v>
      </c>
      <c r="L9" s="16">
        <v>244.52600000000001</v>
      </c>
      <c r="M9" s="16">
        <v>157.39599999999999</v>
      </c>
      <c r="N9" s="16">
        <v>222.78299999999999</v>
      </c>
      <c r="O9" s="16">
        <v>312.21100000000001</v>
      </c>
      <c r="P9" s="16">
        <v>229.292</v>
      </c>
      <c r="Q9" s="16">
        <v>324.91199999999998</v>
      </c>
      <c r="R9" s="16">
        <v>205.84800000000001</v>
      </c>
      <c r="S9" s="16">
        <v>341.40699999999998</v>
      </c>
      <c r="T9" s="16">
        <v>211.172</v>
      </c>
      <c r="U9" s="16">
        <v>399.286</v>
      </c>
      <c r="V9" s="16">
        <v>237.94300000000001</v>
      </c>
      <c r="W9" s="16">
        <v>384.05799999999999</v>
      </c>
      <c r="X9" s="16">
        <v>188.37</v>
      </c>
      <c r="Y9" s="16">
        <v>180.81</v>
      </c>
      <c r="Z9" s="16">
        <v>251.18199999999999</v>
      </c>
      <c r="AA9" s="16">
        <v>341.56900000000002</v>
      </c>
      <c r="AB9" s="16">
        <v>256.66800000000001</v>
      </c>
      <c r="AC9" s="16">
        <v>213.345</v>
      </c>
      <c r="AD9" s="16">
        <v>208.87899999999999</v>
      </c>
      <c r="AE9" s="16">
        <v>250</v>
      </c>
      <c r="AF9" s="16">
        <v>221.92099999999999</v>
      </c>
      <c r="AG9" s="16">
        <v>189.83099999999999</v>
      </c>
      <c r="AH9" s="31">
        <v>222.40100000000001</v>
      </c>
      <c r="AI9" s="12">
        <v>293.44799999999998</v>
      </c>
      <c r="AJ9" s="12">
        <v>146.845</v>
      </c>
      <c r="AK9" s="12">
        <v>417.02199999999999</v>
      </c>
      <c r="AL9" s="12">
        <v>263.28399999999999</v>
      </c>
      <c r="AM9" s="12">
        <v>251.27600000000001</v>
      </c>
    </row>
    <row r="10" spans="1:54" ht="15" x14ac:dyDescent="0.25">
      <c r="A10" s="49">
        <v>43374</v>
      </c>
      <c r="B10">
        <v>349.01</v>
      </c>
      <c r="C10">
        <v>633.53</v>
      </c>
      <c r="D10" s="11">
        <v>379.89</v>
      </c>
      <c r="E10" s="11">
        <v>468.43400000000003</v>
      </c>
      <c r="F10" s="11">
        <v>562.56700000000001</v>
      </c>
      <c r="G10" s="11">
        <v>463.12700000000001</v>
      </c>
      <c r="H10" s="16">
        <v>519.58299999999997</v>
      </c>
      <c r="I10" s="16">
        <v>614.08900000000006</v>
      </c>
      <c r="J10" s="16">
        <v>596.71600000000001</v>
      </c>
      <c r="K10" s="16">
        <v>264.19</v>
      </c>
      <c r="L10" s="16">
        <v>298.95</v>
      </c>
      <c r="M10" s="16">
        <v>259.834</v>
      </c>
      <c r="N10" s="16">
        <v>408.77499999999998</v>
      </c>
      <c r="O10" s="16">
        <v>298.88799999999998</v>
      </c>
      <c r="P10" s="16">
        <v>251.976</v>
      </c>
      <c r="Q10" s="16">
        <v>390.416</v>
      </c>
      <c r="R10" s="16">
        <v>368.89699999999999</v>
      </c>
      <c r="S10" s="16">
        <v>480.149</v>
      </c>
      <c r="T10" s="16">
        <v>391.303</v>
      </c>
      <c r="U10" s="16">
        <v>678.90099999999995</v>
      </c>
      <c r="V10" s="16">
        <v>388.14</v>
      </c>
      <c r="W10" s="16">
        <v>362.767</v>
      </c>
      <c r="X10" s="16">
        <v>372.21</v>
      </c>
      <c r="Y10" s="16">
        <v>241.375</v>
      </c>
      <c r="Z10" s="16">
        <v>356.28500000000003</v>
      </c>
      <c r="AA10" s="16">
        <v>312.24599999999998</v>
      </c>
      <c r="AB10" s="16">
        <v>432.62299999999999</v>
      </c>
      <c r="AC10" s="16">
        <v>439.11799999999999</v>
      </c>
      <c r="AD10" s="16">
        <v>926.50199999999995</v>
      </c>
      <c r="AE10" s="16">
        <v>471.84</v>
      </c>
      <c r="AF10" s="16">
        <v>284.20800000000003</v>
      </c>
      <c r="AG10" s="16">
        <v>286.86799999999999</v>
      </c>
      <c r="AH10" s="31">
        <v>400.24900000000002</v>
      </c>
      <c r="AI10" s="12">
        <v>444.54</v>
      </c>
      <c r="AJ10" s="12">
        <v>217.804</v>
      </c>
      <c r="AK10" s="12">
        <v>596.19899999999996</v>
      </c>
      <c r="AL10" s="12">
        <v>528.14400000000001</v>
      </c>
      <c r="AM10" s="12">
        <v>313.67899999999997</v>
      </c>
    </row>
    <row r="11" spans="1:54" ht="15" x14ac:dyDescent="0.25">
      <c r="A11" s="49">
        <v>43405</v>
      </c>
      <c r="B11">
        <v>418.75</v>
      </c>
      <c r="C11">
        <v>536.82000000000005</v>
      </c>
      <c r="D11" s="11">
        <v>411.82</v>
      </c>
      <c r="E11" s="11">
        <v>460.04199999999997</v>
      </c>
      <c r="F11" s="11">
        <v>451.22199999999998</v>
      </c>
      <c r="G11" s="11">
        <v>441.26499999999999</v>
      </c>
      <c r="H11" s="16">
        <v>439.68099999999998</v>
      </c>
      <c r="I11" s="16">
        <v>505.774</v>
      </c>
      <c r="J11" s="16">
        <v>587.84900000000005</v>
      </c>
      <c r="K11" s="16">
        <v>456.04399999999998</v>
      </c>
      <c r="L11" s="16">
        <v>317.77600000000001</v>
      </c>
      <c r="M11" s="16">
        <v>269.82100000000003</v>
      </c>
      <c r="N11" s="16">
        <v>475.50299999999999</v>
      </c>
      <c r="O11" s="16">
        <v>401.75700000000001</v>
      </c>
      <c r="P11" s="16">
        <v>318.89299999999997</v>
      </c>
      <c r="Q11" s="16">
        <v>402.608</v>
      </c>
      <c r="R11" s="16">
        <v>408.423</v>
      </c>
      <c r="S11" s="16">
        <v>448.81299999999999</v>
      </c>
      <c r="T11" s="16">
        <v>419.59</v>
      </c>
      <c r="U11" s="16">
        <v>460.57799999999997</v>
      </c>
      <c r="V11" s="16">
        <v>492.39600000000002</v>
      </c>
      <c r="W11" s="16">
        <v>356.64299999999997</v>
      </c>
      <c r="X11" s="16">
        <v>353.19600000000003</v>
      </c>
      <c r="Y11" s="16">
        <v>321.94400000000002</v>
      </c>
      <c r="Z11" s="16">
        <v>348.82100000000003</v>
      </c>
      <c r="AA11" s="16">
        <v>343.63</v>
      </c>
      <c r="AB11" s="16">
        <v>583.25599999999997</v>
      </c>
      <c r="AC11" s="16">
        <v>425.42500000000001</v>
      </c>
      <c r="AD11" s="16">
        <v>504.78</v>
      </c>
      <c r="AE11" s="16">
        <v>436.06599999999997</v>
      </c>
      <c r="AF11" s="16">
        <v>326.66399999999999</v>
      </c>
      <c r="AG11" s="16">
        <v>362.10599999999999</v>
      </c>
      <c r="AH11" s="31">
        <v>419.65</v>
      </c>
      <c r="AI11" s="12">
        <v>451.536</v>
      </c>
      <c r="AJ11" s="12">
        <v>273.50900000000001</v>
      </c>
      <c r="AK11" s="12">
        <v>517.423</v>
      </c>
      <c r="AL11" s="12">
        <v>411.32100000000003</v>
      </c>
      <c r="AM11" s="12">
        <v>375.89</v>
      </c>
    </row>
    <row r="12" spans="1:54" ht="15" x14ac:dyDescent="0.25">
      <c r="A12" s="49">
        <v>43435</v>
      </c>
      <c r="B12">
        <v>329.58</v>
      </c>
      <c r="C12">
        <v>409.45</v>
      </c>
      <c r="D12" s="11">
        <v>362.53</v>
      </c>
      <c r="E12" s="11">
        <v>371.80500000000001</v>
      </c>
      <c r="F12" s="11">
        <v>395.43200000000002</v>
      </c>
      <c r="G12" s="11">
        <v>390.82900000000001</v>
      </c>
      <c r="H12" s="16">
        <v>406.26299999999998</v>
      </c>
      <c r="I12" s="16">
        <v>391.94799999999998</v>
      </c>
      <c r="J12" s="16">
        <v>434.16899999999998</v>
      </c>
      <c r="K12" s="16">
        <v>318.18700000000001</v>
      </c>
      <c r="L12" s="16">
        <v>299.17899999999997</v>
      </c>
      <c r="M12" s="16">
        <v>254.48500000000001</v>
      </c>
      <c r="N12" s="16">
        <v>382.31200000000001</v>
      </c>
      <c r="O12" s="16">
        <v>351.64400000000001</v>
      </c>
      <c r="P12" s="16">
        <v>290.89</v>
      </c>
      <c r="Q12" s="16">
        <v>323.78800000000001</v>
      </c>
      <c r="R12" s="16">
        <v>345.32799999999997</v>
      </c>
      <c r="S12" s="16">
        <v>447.97899999999998</v>
      </c>
      <c r="T12" s="16">
        <v>458.55700000000002</v>
      </c>
      <c r="U12" s="16">
        <v>371.49900000000002</v>
      </c>
      <c r="V12" s="16">
        <v>401.226</v>
      </c>
      <c r="W12" s="16">
        <v>345.815</v>
      </c>
      <c r="X12" s="16">
        <v>281.42</v>
      </c>
      <c r="Y12" s="16">
        <v>308.08300000000003</v>
      </c>
      <c r="Z12" s="16">
        <v>294.05500000000001</v>
      </c>
      <c r="AA12" s="16">
        <v>333.45100000000002</v>
      </c>
      <c r="AB12" s="16">
        <v>376.07600000000002</v>
      </c>
      <c r="AC12" s="16">
        <v>336.959</v>
      </c>
      <c r="AD12" s="16">
        <v>370.70600000000002</v>
      </c>
      <c r="AE12" s="16">
        <v>412.05799999999999</v>
      </c>
      <c r="AF12" s="16">
        <v>326.15499999999997</v>
      </c>
      <c r="AG12" s="16">
        <v>328.28399999999999</v>
      </c>
      <c r="AH12" s="31">
        <v>403.65699999999998</v>
      </c>
      <c r="AI12" s="12">
        <v>388.34</v>
      </c>
      <c r="AJ12" s="12">
        <v>268.673</v>
      </c>
      <c r="AK12" s="12">
        <v>388.99599999999998</v>
      </c>
      <c r="AL12" s="12">
        <v>344.90600000000001</v>
      </c>
      <c r="AM12" s="12">
        <v>353.13600000000002</v>
      </c>
    </row>
    <row r="13" spans="1:54" ht="15" x14ac:dyDescent="0.25">
      <c r="A13" s="49">
        <v>43466</v>
      </c>
      <c r="B13">
        <v>329.05</v>
      </c>
      <c r="C13">
        <v>409.1</v>
      </c>
      <c r="D13" s="11">
        <v>361.18</v>
      </c>
      <c r="E13" s="11">
        <v>352.27100000000002</v>
      </c>
      <c r="F13" s="11">
        <v>330.02199999999999</v>
      </c>
      <c r="G13" s="11">
        <v>353.875</v>
      </c>
      <c r="H13" s="16">
        <v>390.38900000000001</v>
      </c>
      <c r="I13" s="16">
        <v>322.82400000000001</v>
      </c>
      <c r="J13" s="16">
        <v>332.73500000000001</v>
      </c>
      <c r="K13" s="16">
        <v>277.255</v>
      </c>
      <c r="L13" s="16">
        <v>276.68400000000003</v>
      </c>
      <c r="M13" s="16">
        <v>244.52699999999999</v>
      </c>
      <c r="N13" s="16">
        <v>309.41199999999998</v>
      </c>
      <c r="O13" s="16">
        <v>308.161</v>
      </c>
      <c r="P13" s="16">
        <v>417.02300000000002</v>
      </c>
      <c r="Q13" s="16">
        <v>294.04700000000003</v>
      </c>
      <c r="R13" s="16">
        <v>325.42899999999997</v>
      </c>
      <c r="S13" s="16">
        <v>384.92099999999999</v>
      </c>
      <c r="T13" s="16">
        <v>397.01299999999998</v>
      </c>
      <c r="U13" s="16">
        <v>333.59800000000001</v>
      </c>
      <c r="V13" s="16">
        <v>312.327</v>
      </c>
      <c r="W13" s="16">
        <v>332.488</v>
      </c>
      <c r="X13" s="16">
        <v>271.57</v>
      </c>
      <c r="Y13" s="16">
        <v>275.16699999999997</v>
      </c>
      <c r="Z13" s="16">
        <v>257.32</v>
      </c>
      <c r="AA13" s="16">
        <v>299.84899999999999</v>
      </c>
      <c r="AB13" s="16">
        <v>577.23800000000006</v>
      </c>
      <c r="AC13" s="16">
        <v>312.31799999999998</v>
      </c>
      <c r="AD13" s="16">
        <v>317.762</v>
      </c>
      <c r="AE13" s="16">
        <v>336.55500000000001</v>
      </c>
      <c r="AF13" s="16">
        <v>318.327</v>
      </c>
      <c r="AG13" s="16">
        <v>304.87599999999998</v>
      </c>
      <c r="AH13" s="31">
        <v>365.274</v>
      </c>
      <c r="AI13" s="12">
        <v>353.40899999999999</v>
      </c>
      <c r="AJ13" s="12">
        <v>259.24299999999999</v>
      </c>
      <c r="AK13" s="12">
        <v>316.089</v>
      </c>
      <c r="AL13" s="12">
        <v>311.80799999999999</v>
      </c>
      <c r="AM13" s="12">
        <v>349.69</v>
      </c>
    </row>
    <row r="14" spans="1:54" ht="15" x14ac:dyDescent="0.25">
      <c r="A14" s="49">
        <v>43497</v>
      </c>
      <c r="B14">
        <v>371.7</v>
      </c>
      <c r="C14">
        <v>445.68</v>
      </c>
      <c r="D14" s="11">
        <v>392.99</v>
      </c>
      <c r="E14" s="11">
        <v>293.92599999999999</v>
      </c>
      <c r="F14" s="11">
        <v>302.66300000000001</v>
      </c>
      <c r="G14" s="11">
        <v>292.45499999999998</v>
      </c>
      <c r="H14" s="16">
        <v>307.82600000000002</v>
      </c>
      <c r="I14" s="16">
        <v>400.06</v>
      </c>
      <c r="J14" s="16">
        <v>352.93400000000003</v>
      </c>
      <c r="K14" s="16">
        <v>263.86900000000003</v>
      </c>
      <c r="L14" s="16">
        <v>269.35399999999998</v>
      </c>
      <c r="M14" s="16">
        <v>218.89500000000001</v>
      </c>
      <c r="N14" s="16">
        <v>281.14600000000002</v>
      </c>
      <c r="O14" s="16">
        <v>320.14699999999999</v>
      </c>
      <c r="P14" s="16">
        <v>500.27699999999999</v>
      </c>
      <c r="Q14" s="16">
        <v>267.81099999999998</v>
      </c>
      <c r="R14" s="16">
        <v>332.50799999999998</v>
      </c>
      <c r="S14" s="16">
        <v>362.072</v>
      </c>
      <c r="T14" s="16">
        <v>347.358</v>
      </c>
      <c r="U14" s="16">
        <v>324.66300000000001</v>
      </c>
      <c r="V14" s="16">
        <v>305.33100000000002</v>
      </c>
      <c r="W14" s="16">
        <v>340.80700000000002</v>
      </c>
      <c r="X14" s="16">
        <v>253.31399999999999</v>
      </c>
      <c r="Y14" s="16">
        <v>221.09399999999999</v>
      </c>
      <c r="Z14" s="16">
        <v>266.58199999999999</v>
      </c>
      <c r="AA14" s="16">
        <v>262.072</v>
      </c>
      <c r="AB14" s="16">
        <v>536.29</v>
      </c>
      <c r="AC14" s="16">
        <v>259.25</v>
      </c>
      <c r="AD14" s="16">
        <v>317.483</v>
      </c>
      <c r="AE14" s="16">
        <v>304.88799999999998</v>
      </c>
      <c r="AF14" s="16">
        <v>298.95600000000002</v>
      </c>
      <c r="AG14" s="16">
        <v>333.7</v>
      </c>
      <c r="AH14" s="31">
        <v>317.923</v>
      </c>
      <c r="AI14" s="12">
        <v>308.601</v>
      </c>
      <c r="AJ14" s="12">
        <v>242.81899999999999</v>
      </c>
      <c r="AK14" s="12">
        <v>289.17399999999998</v>
      </c>
      <c r="AL14" s="12">
        <v>367.00599999999997</v>
      </c>
      <c r="AM14" s="12">
        <v>278.78500000000003</v>
      </c>
    </row>
    <row r="15" spans="1:54" ht="15" x14ac:dyDescent="0.25">
      <c r="A15" s="49">
        <v>43525</v>
      </c>
      <c r="B15">
        <v>585.07000000000005</v>
      </c>
      <c r="C15">
        <v>774.67</v>
      </c>
      <c r="D15" s="11">
        <v>665.38</v>
      </c>
      <c r="E15" s="11">
        <v>534.30799999999999</v>
      </c>
      <c r="F15" s="11">
        <v>636.37099999999998</v>
      </c>
      <c r="G15" s="11">
        <v>358.63</v>
      </c>
      <c r="H15" s="16">
        <v>581.89499999999998</v>
      </c>
      <c r="I15" s="16">
        <v>1072.9259999999999</v>
      </c>
      <c r="J15" s="16">
        <v>567.03700000000003</v>
      </c>
      <c r="K15" s="16">
        <v>363.74700000000001</v>
      </c>
      <c r="L15" s="16">
        <v>591.09699999999998</v>
      </c>
      <c r="M15" s="16">
        <v>334.35899999999998</v>
      </c>
      <c r="N15" s="16">
        <v>426.8</v>
      </c>
      <c r="O15" s="16">
        <v>536.07600000000002</v>
      </c>
      <c r="P15" s="16">
        <v>604.74099999999999</v>
      </c>
      <c r="Q15" s="16">
        <v>470.44099999999997</v>
      </c>
      <c r="R15" s="16">
        <v>967.16600000000005</v>
      </c>
      <c r="S15" s="16">
        <v>539.23900000000003</v>
      </c>
      <c r="T15" s="16">
        <v>747.75599999999997</v>
      </c>
      <c r="U15" s="16">
        <v>417.08</v>
      </c>
      <c r="V15" s="16">
        <v>418.48700000000002</v>
      </c>
      <c r="W15" s="16">
        <v>454.05900000000003</v>
      </c>
      <c r="X15" s="16">
        <v>446.33</v>
      </c>
      <c r="Y15" s="16">
        <v>254.75399999999999</v>
      </c>
      <c r="Z15" s="16">
        <v>446.31200000000001</v>
      </c>
      <c r="AA15" s="16">
        <v>576.48900000000003</v>
      </c>
      <c r="AB15" s="16">
        <v>725.47699999999998</v>
      </c>
      <c r="AC15" s="16">
        <v>359.11200000000002</v>
      </c>
      <c r="AD15" s="16">
        <v>716.73199999999997</v>
      </c>
      <c r="AE15" s="16">
        <v>401.26400000000001</v>
      </c>
      <c r="AF15" s="16">
        <v>529.99599999999998</v>
      </c>
      <c r="AG15" s="16">
        <v>466.726</v>
      </c>
      <c r="AH15" s="31">
        <v>480.80399999999997</v>
      </c>
      <c r="AI15" s="12">
        <v>457.62799999999999</v>
      </c>
      <c r="AJ15" s="12">
        <v>325.67399999999998</v>
      </c>
      <c r="AK15" s="12">
        <v>446.35</v>
      </c>
      <c r="AL15" s="12">
        <v>561.053</v>
      </c>
      <c r="AM15" s="12">
        <v>406.20800000000003</v>
      </c>
    </row>
    <row r="16" spans="1:54" ht="15" x14ac:dyDescent="0.25">
      <c r="A16" s="49">
        <v>43556</v>
      </c>
      <c r="B16">
        <v>746.63</v>
      </c>
      <c r="C16">
        <v>1306.3499999999999</v>
      </c>
      <c r="D16" s="11">
        <v>1055.51</v>
      </c>
      <c r="E16" s="11">
        <v>570.77099999999996</v>
      </c>
      <c r="F16" s="11">
        <v>618.24599999999998</v>
      </c>
      <c r="G16" s="11">
        <v>682.6</v>
      </c>
      <c r="H16" s="16">
        <v>1477.7449999999999</v>
      </c>
      <c r="I16" s="16">
        <v>2039.09</v>
      </c>
      <c r="J16" s="16">
        <v>858.37900000000002</v>
      </c>
      <c r="K16" s="16">
        <v>625.45299999999997</v>
      </c>
      <c r="L16" s="16">
        <v>1083.8720000000001</v>
      </c>
      <c r="M16" s="16">
        <v>600.197</v>
      </c>
      <c r="N16" s="16">
        <v>531.43899999999996</v>
      </c>
      <c r="O16" s="16">
        <v>919.54700000000003</v>
      </c>
      <c r="P16" s="16">
        <v>1411.08</v>
      </c>
      <c r="Q16" s="16">
        <v>698.74599999999998</v>
      </c>
      <c r="R16" s="16">
        <v>771.28</v>
      </c>
      <c r="S16" s="16">
        <v>874.90300000000002</v>
      </c>
      <c r="T16" s="16">
        <v>1314.7850000000001</v>
      </c>
      <c r="U16" s="16">
        <v>864.32100000000003</v>
      </c>
      <c r="V16" s="16">
        <v>504.59399999999999</v>
      </c>
      <c r="W16" s="16">
        <v>692.28499999999997</v>
      </c>
      <c r="X16" s="16">
        <v>699.96900000000005</v>
      </c>
      <c r="Y16" s="16">
        <v>442.31200000000001</v>
      </c>
      <c r="Z16" s="16">
        <v>556.70600000000002</v>
      </c>
      <c r="AA16" s="16">
        <v>1298.3779999999999</v>
      </c>
      <c r="AB16" s="16">
        <v>1308.3620000000001</v>
      </c>
      <c r="AC16" s="16">
        <v>916.31200000000001</v>
      </c>
      <c r="AD16" s="16">
        <v>953.10599999999999</v>
      </c>
      <c r="AE16" s="16">
        <v>716.58500000000004</v>
      </c>
      <c r="AF16" s="16">
        <v>676.09799999999996</v>
      </c>
      <c r="AG16" s="16">
        <v>660.36199999999997</v>
      </c>
      <c r="AH16" s="31">
        <v>1030.8150000000001</v>
      </c>
      <c r="AI16" s="12">
        <v>862.59500000000003</v>
      </c>
      <c r="AJ16" s="12">
        <v>356.22899999999998</v>
      </c>
      <c r="AK16" s="12">
        <v>614.63</v>
      </c>
      <c r="AL16" s="12">
        <v>547.25199999999995</v>
      </c>
      <c r="AM16" s="12">
        <v>482.65300000000002</v>
      </c>
    </row>
    <row r="17" spans="1:39" ht="15" x14ac:dyDescent="0.25">
      <c r="A17" s="49">
        <v>43586</v>
      </c>
      <c r="B17">
        <v>1624.85</v>
      </c>
      <c r="C17">
        <v>3063.16</v>
      </c>
      <c r="D17" s="11">
        <v>2342.9899999999998</v>
      </c>
      <c r="E17" s="11">
        <v>1803.16</v>
      </c>
      <c r="F17" s="11">
        <v>1909.239</v>
      </c>
      <c r="G17" s="11">
        <v>3598.5639999999999</v>
      </c>
      <c r="H17" s="16">
        <v>3648.2750000000001</v>
      </c>
      <c r="I17" s="16">
        <v>3185.1689999999999</v>
      </c>
      <c r="J17" s="16">
        <v>2452.7069999999999</v>
      </c>
      <c r="K17" s="16">
        <v>1056.787</v>
      </c>
      <c r="L17" s="16">
        <v>1381.923</v>
      </c>
      <c r="M17" s="16">
        <v>624.86300000000006</v>
      </c>
      <c r="N17" s="16">
        <v>1147.7560000000001</v>
      </c>
      <c r="O17" s="16">
        <v>1726.325</v>
      </c>
      <c r="P17" s="16">
        <v>3424.116</v>
      </c>
      <c r="Q17" s="16">
        <v>1662.9259999999999</v>
      </c>
      <c r="R17" s="16">
        <v>2174.5909999999999</v>
      </c>
      <c r="S17" s="16">
        <v>2806.4479999999999</v>
      </c>
      <c r="T17" s="16">
        <v>3702.203</v>
      </c>
      <c r="U17" s="16">
        <v>2287.6309999999999</v>
      </c>
      <c r="V17" s="16">
        <v>1684.396</v>
      </c>
      <c r="W17" s="16">
        <v>1760.204</v>
      </c>
      <c r="X17" s="16">
        <v>2037.191</v>
      </c>
      <c r="Y17" s="16">
        <v>190.80199999999999</v>
      </c>
      <c r="Z17" s="16">
        <v>1291.932</v>
      </c>
      <c r="AA17" s="16">
        <v>1596.9490000000001</v>
      </c>
      <c r="AB17" s="16">
        <v>2839.8290000000002</v>
      </c>
      <c r="AC17" s="16">
        <v>2119.41</v>
      </c>
      <c r="AD17" s="16">
        <v>1832.077</v>
      </c>
      <c r="AE17" s="16">
        <v>2093.9679999999998</v>
      </c>
      <c r="AF17" s="16">
        <v>2289.087</v>
      </c>
      <c r="AG17" s="16">
        <v>784.78099999999995</v>
      </c>
      <c r="AH17" s="31">
        <v>2169.6709999999998</v>
      </c>
      <c r="AI17" s="12">
        <v>1007.064</v>
      </c>
      <c r="AJ17" s="12">
        <v>733.81799999999998</v>
      </c>
      <c r="AK17" s="12">
        <v>1735.866</v>
      </c>
      <c r="AL17" s="12">
        <v>1073.376</v>
      </c>
      <c r="AM17" s="12">
        <v>838.23699999999997</v>
      </c>
    </row>
    <row r="18" spans="1:39" ht="15" x14ac:dyDescent="0.25">
      <c r="A18" s="49">
        <v>43617</v>
      </c>
      <c r="B18">
        <v>1654.32</v>
      </c>
      <c r="C18">
        <v>3563.73</v>
      </c>
      <c r="D18" s="11">
        <v>2666.05</v>
      </c>
      <c r="E18" s="11">
        <v>3374.4580000000001</v>
      </c>
      <c r="F18" s="11">
        <v>5696.1</v>
      </c>
      <c r="G18" s="11">
        <v>6010.6940000000004</v>
      </c>
      <c r="H18" s="16">
        <v>3577.7959999999998</v>
      </c>
      <c r="I18" s="16">
        <v>4466.0929999999998</v>
      </c>
      <c r="J18" s="16">
        <v>1788.133</v>
      </c>
      <c r="K18" s="16">
        <v>1877.0250000000001</v>
      </c>
      <c r="L18" s="16">
        <v>1204.575</v>
      </c>
      <c r="M18" s="16">
        <v>1491.5740000000001</v>
      </c>
      <c r="N18" s="16">
        <v>2720.846</v>
      </c>
      <c r="O18" s="16">
        <v>1242.328</v>
      </c>
      <c r="P18" s="16">
        <v>4782.7219999999998</v>
      </c>
      <c r="Q18" s="16">
        <v>1523.222</v>
      </c>
      <c r="R18" s="16">
        <v>4960.4669999999996</v>
      </c>
      <c r="S18" s="16">
        <v>2922.1060000000002</v>
      </c>
      <c r="T18" s="16">
        <v>5039.38</v>
      </c>
      <c r="U18" s="16">
        <v>2497.7570000000001</v>
      </c>
      <c r="V18" s="16">
        <v>3333.8330000000001</v>
      </c>
      <c r="W18" s="16">
        <v>1465.146</v>
      </c>
      <c r="X18" s="16">
        <v>1545.2660000000001</v>
      </c>
      <c r="Y18" s="16">
        <v>331.47699999999998</v>
      </c>
      <c r="Z18" s="16">
        <v>2449.5419999999999</v>
      </c>
      <c r="AA18" s="16">
        <v>1046.9570000000001</v>
      </c>
      <c r="AB18" s="16">
        <v>3769.9630000000002</v>
      </c>
      <c r="AC18" s="16">
        <v>2006.605</v>
      </c>
      <c r="AD18" s="16">
        <v>1268.4860000000001</v>
      </c>
      <c r="AE18" s="16">
        <v>4066.643</v>
      </c>
      <c r="AF18" s="16">
        <v>2612.4690000000001</v>
      </c>
      <c r="AG18" s="16">
        <v>2522.9740000000002</v>
      </c>
      <c r="AH18" s="31">
        <v>5404.692</v>
      </c>
      <c r="AI18" s="12">
        <v>347.94</v>
      </c>
      <c r="AJ18" s="12">
        <v>1100.46</v>
      </c>
      <c r="AK18" s="12">
        <v>3307.4479999999999</v>
      </c>
      <c r="AL18" s="12">
        <v>2302.9189999999999</v>
      </c>
      <c r="AM18" s="12">
        <v>1203.1980000000001</v>
      </c>
    </row>
    <row r="19" spans="1:39" ht="15" x14ac:dyDescent="0.25">
      <c r="A19" s="49">
        <v>43647</v>
      </c>
      <c r="B19">
        <v>403.5</v>
      </c>
      <c r="C19">
        <v>1567.61</v>
      </c>
      <c r="D19" s="11">
        <v>1090.8399999999999</v>
      </c>
      <c r="E19" s="11">
        <v>2212.8530000000001</v>
      </c>
      <c r="F19" s="11">
        <v>3422.8119999999999</v>
      </c>
      <c r="G19" s="11">
        <v>2520.4749999999999</v>
      </c>
      <c r="H19" s="16">
        <v>1082.741</v>
      </c>
      <c r="I19" s="16">
        <v>1785.5519999999999</v>
      </c>
      <c r="J19" s="16">
        <v>581.54200000000003</v>
      </c>
      <c r="K19" s="16">
        <v>611.88900000000001</v>
      </c>
      <c r="L19" s="16">
        <v>525.06399999999996</v>
      </c>
      <c r="M19" s="16">
        <v>712</v>
      </c>
      <c r="N19" s="16">
        <v>1132.481</v>
      </c>
      <c r="O19" s="16">
        <v>468.51900000000001</v>
      </c>
      <c r="P19" s="16">
        <v>1997.81</v>
      </c>
      <c r="Q19" s="16">
        <v>353.71300000000002</v>
      </c>
      <c r="R19" s="16">
        <v>4213.415</v>
      </c>
      <c r="S19" s="16">
        <v>1214.8579999999999</v>
      </c>
      <c r="T19" s="16">
        <v>1792.9770000000001</v>
      </c>
      <c r="U19" s="16">
        <v>1448.14</v>
      </c>
      <c r="V19" s="16">
        <v>1904.365</v>
      </c>
      <c r="W19" s="16">
        <v>338.08800000000002</v>
      </c>
      <c r="X19" s="16">
        <v>364.86200000000002</v>
      </c>
      <c r="Y19" s="16">
        <v>85.563999999999993</v>
      </c>
      <c r="Z19" s="16">
        <v>638.68600000000004</v>
      </c>
      <c r="AA19" s="16">
        <v>481.839</v>
      </c>
      <c r="AB19" s="16">
        <v>1618.827</v>
      </c>
      <c r="AC19" s="16">
        <v>511.17399999999998</v>
      </c>
      <c r="AD19" s="16">
        <v>399.822</v>
      </c>
      <c r="AE19" s="16">
        <v>2044.3209999999999</v>
      </c>
      <c r="AF19" s="16">
        <v>1495.5450000000001</v>
      </c>
      <c r="AG19" s="16">
        <v>908.03300000000002</v>
      </c>
      <c r="AH19" s="31">
        <v>3885.4740000000002</v>
      </c>
      <c r="AI19" s="12">
        <v>119.81100000000001</v>
      </c>
      <c r="AJ19" s="12">
        <v>299.30799999999999</v>
      </c>
      <c r="AK19" s="12">
        <v>1046.393</v>
      </c>
      <c r="AL19" s="12">
        <v>855.26199999999994</v>
      </c>
      <c r="AM19" s="12">
        <v>393.12</v>
      </c>
    </row>
    <row r="20" spans="1:39" ht="15" x14ac:dyDescent="0.25">
      <c r="A20" s="49">
        <v>43678</v>
      </c>
      <c r="B20">
        <v>256.41000000000003</v>
      </c>
      <c r="C20">
        <v>693.8</v>
      </c>
      <c r="D20" s="11">
        <v>499.88</v>
      </c>
      <c r="E20" s="11">
        <v>912.42700000000002</v>
      </c>
      <c r="F20" s="11">
        <v>1065.7929999999999</v>
      </c>
      <c r="G20" s="11">
        <v>994.33500000000004</v>
      </c>
      <c r="H20" s="16">
        <v>486.46800000000002</v>
      </c>
      <c r="I20" s="16">
        <v>592.21500000000003</v>
      </c>
      <c r="J20" s="16">
        <v>405.64299999999997</v>
      </c>
      <c r="K20" s="16">
        <v>312.44400000000002</v>
      </c>
      <c r="L20" s="16">
        <v>388.596</v>
      </c>
      <c r="M20" s="16">
        <v>312.64499999999998</v>
      </c>
      <c r="N20" s="16">
        <v>465.17200000000003</v>
      </c>
      <c r="O20" s="16">
        <v>340.91899999999998</v>
      </c>
      <c r="P20" s="16">
        <v>785.46299999999997</v>
      </c>
      <c r="Q20" s="16">
        <v>224.803</v>
      </c>
      <c r="R20" s="16">
        <v>1183.482</v>
      </c>
      <c r="S20" s="16">
        <v>421.02600000000001</v>
      </c>
      <c r="T20" s="16">
        <v>937.64400000000001</v>
      </c>
      <c r="U20" s="16">
        <v>594.03700000000003</v>
      </c>
      <c r="V20" s="16">
        <v>834.51499999999999</v>
      </c>
      <c r="W20" s="16">
        <v>221.49100000000001</v>
      </c>
      <c r="X20" s="16">
        <v>309.649</v>
      </c>
      <c r="Y20" s="16">
        <v>108.179</v>
      </c>
      <c r="Z20" s="16">
        <v>305.98</v>
      </c>
      <c r="AA20" s="16">
        <v>275.53800000000001</v>
      </c>
      <c r="AB20" s="16">
        <v>588.79200000000003</v>
      </c>
      <c r="AC20" s="16">
        <v>356.77300000000002</v>
      </c>
      <c r="AD20" s="16">
        <v>354.80500000000001</v>
      </c>
      <c r="AE20" s="16">
        <v>634.75</v>
      </c>
      <c r="AF20" s="16">
        <v>500.29599999999999</v>
      </c>
      <c r="AG20" s="16">
        <v>468.09500000000003</v>
      </c>
      <c r="AH20" s="31">
        <v>960.56700000000001</v>
      </c>
      <c r="AI20" s="12">
        <v>167.286</v>
      </c>
      <c r="AJ20" s="12">
        <v>321.44799999999998</v>
      </c>
      <c r="AK20" s="12">
        <v>498.27600000000001</v>
      </c>
      <c r="AL20" s="12">
        <v>359.63499999999999</v>
      </c>
      <c r="AM20" s="12">
        <v>237.07499999999999</v>
      </c>
    </row>
    <row r="21" spans="1:39" ht="15" x14ac:dyDescent="0.25">
      <c r="A21" s="49">
        <v>43709</v>
      </c>
      <c r="B21">
        <v>287.22000000000003</v>
      </c>
      <c r="C21">
        <v>493.43</v>
      </c>
      <c r="D21" s="11">
        <v>408.21</v>
      </c>
      <c r="E21" s="11">
        <v>747.53899999999999</v>
      </c>
      <c r="F21" s="11">
        <v>589.90700000000004</v>
      </c>
      <c r="G21" s="11">
        <v>649.67600000000004</v>
      </c>
      <c r="H21" s="16">
        <v>522.20699999999999</v>
      </c>
      <c r="I21" s="16">
        <v>628.67899999999997</v>
      </c>
      <c r="J21" s="16">
        <v>361.56599999999997</v>
      </c>
      <c r="K21" s="16">
        <v>364.512</v>
      </c>
      <c r="L21" s="16">
        <v>281.19299999999998</v>
      </c>
      <c r="M21" s="16">
        <v>269.70299999999997</v>
      </c>
      <c r="N21" s="16">
        <v>483.10199999999998</v>
      </c>
      <c r="O21" s="16">
        <v>365.589</v>
      </c>
      <c r="P21" s="16">
        <v>705.37699999999995</v>
      </c>
      <c r="Q21" s="16">
        <v>306.26</v>
      </c>
      <c r="R21" s="16">
        <v>610.69500000000005</v>
      </c>
      <c r="S21" s="16">
        <v>407.154</v>
      </c>
      <c r="T21" s="16">
        <v>816.63900000000001</v>
      </c>
      <c r="U21" s="16">
        <v>432.61200000000002</v>
      </c>
      <c r="V21" s="16">
        <v>574.99099999999999</v>
      </c>
      <c r="W21" s="16">
        <v>291.822</v>
      </c>
      <c r="X21" s="16">
        <v>264.65899999999999</v>
      </c>
      <c r="Y21" s="16">
        <v>277.07900000000001</v>
      </c>
      <c r="Z21" s="16">
        <v>496.084</v>
      </c>
      <c r="AA21" s="16">
        <v>361.22</v>
      </c>
      <c r="AB21" s="16">
        <v>446.77199999999999</v>
      </c>
      <c r="AC21" s="16">
        <v>366.05</v>
      </c>
      <c r="AD21" s="16">
        <v>373.56700000000001</v>
      </c>
      <c r="AE21" s="16">
        <v>485.43</v>
      </c>
      <c r="AF21" s="16">
        <v>337.90600000000001</v>
      </c>
      <c r="AG21" s="16">
        <v>314.30799999999999</v>
      </c>
      <c r="AH21" s="31">
        <v>591.45100000000002</v>
      </c>
      <c r="AI21" s="12">
        <v>181.38499999999999</v>
      </c>
      <c r="AJ21" s="12">
        <v>514.16300000000001</v>
      </c>
      <c r="AK21" s="12">
        <v>476.79199999999997</v>
      </c>
      <c r="AL21" s="12">
        <v>322.53500000000003</v>
      </c>
      <c r="AM21" s="12">
        <v>286.96600000000001</v>
      </c>
    </row>
    <row r="22" spans="1:39" ht="15" x14ac:dyDescent="0.25">
      <c r="A22" s="49">
        <v>43739</v>
      </c>
      <c r="B22">
        <v>360.64</v>
      </c>
      <c r="C22">
        <v>609.33000000000004</v>
      </c>
      <c r="D22" s="11">
        <v>512.25</v>
      </c>
      <c r="E22" s="11">
        <v>754.42899999999997</v>
      </c>
      <c r="F22" s="11">
        <v>661.84</v>
      </c>
      <c r="G22" s="11">
        <v>735.65599999999995</v>
      </c>
      <c r="H22" s="16">
        <v>820.68600000000004</v>
      </c>
      <c r="I22" s="16">
        <v>831.053</v>
      </c>
      <c r="J22" s="16">
        <v>336.84899999999999</v>
      </c>
      <c r="K22" s="16">
        <v>338.61700000000002</v>
      </c>
      <c r="L22" s="16">
        <v>332.38299999999998</v>
      </c>
      <c r="M22" s="16">
        <v>386.77800000000002</v>
      </c>
      <c r="N22" s="16">
        <v>352.048</v>
      </c>
      <c r="O22" s="16">
        <v>291.25599999999997</v>
      </c>
      <c r="P22" s="16">
        <v>615.21699999999998</v>
      </c>
      <c r="Q22" s="16">
        <v>387.85199999999998</v>
      </c>
      <c r="R22" s="16">
        <v>616.38499999999999</v>
      </c>
      <c r="S22" s="16">
        <v>524.07000000000005</v>
      </c>
      <c r="T22" s="16">
        <v>928.72699999999998</v>
      </c>
      <c r="U22" s="16">
        <v>501.96</v>
      </c>
      <c r="V22" s="16">
        <v>401.47800000000001</v>
      </c>
      <c r="W22" s="16">
        <v>419.15300000000002</v>
      </c>
      <c r="X22" s="16">
        <v>270.572</v>
      </c>
      <c r="Y22" s="16">
        <v>305.33800000000002</v>
      </c>
      <c r="Z22" s="16">
        <v>342.80099999999999</v>
      </c>
      <c r="AA22" s="16">
        <v>475.62400000000002</v>
      </c>
      <c r="AB22" s="16">
        <v>626.97799999999995</v>
      </c>
      <c r="AC22" s="16">
        <v>1057.19</v>
      </c>
      <c r="AD22" s="16">
        <v>516.31600000000003</v>
      </c>
      <c r="AE22" s="16">
        <v>445.78699999999998</v>
      </c>
      <c r="AF22" s="16">
        <v>369.58100000000002</v>
      </c>
      <c r="AG22" s="16">
        <v>435.67899999999997</v>
      </c>
      <c r="AH22" s="31">
        <v>626.31899999999996</v>
      </c>
      <c r="AI22" s="12">
        <v>213.38300000000001</v>
      </c>
      <c r="AJ22" s="12">
        <v>559.65300000000002</v>
      </c>
      <c r="AK22" s="12">
        <v>660.41</v>
      </c>
      <c r="AL22" s="12">
        <v>300.93900000000002</v>
      </c>
      <c r="AM22" s="12">
        <v>446.14499999999998</v>
      </c>
    </row>
    <row r="23" spans="1:39" ht="15" x14ac:dyDescent="0.25">
      <c r="A23" s="49">
        <v>43770</v>
      </c>
      <c r="B23">
        <v>446.66</v>
      </c>
      <c r="C23">
        <v>495.81</v>
      </c>
      <c r="D23" s="11">
        <v>472.92</v>
      </c>
      <c r="E23" s="11">
        <v>587.45500000000004</v>
      </c>
      <c r="F23" s="11">
        <v>606.74199999999996</v>
      </c>
      <c r="G23" s="11">
        <v>627.50900000000001</v>
      </c>
      <c r="H23" s="16">
        <v>653.58199999999999</v>
      </c>
      <c r="I23" s="16">
        <v>772.44</v>
      </c>
      <c r="J23" s="16">
        <v>532.81399999999996</v>
      </c>
      <c r="K23" s="16">
        <v>343.41</v>
      </c>
      <c r="L23" s="16">
        <v>332.75700000000001</v>
      </c>
      <c r="M23" s="16">
        <v>453.21499999999997</v>
      </c>
      <c r="N23" s="16">
        <v>450.45699999999999</v>
      </c>
      <c r="O23" s="16">
        <v>352.90600000000001</v>
      </c>
      <c r="P23" s="16">
        <v>601.86099999999999</v>
      </c>
      <c r="Q23" s="16">
        <v>429.28300000000002</v>
      </c>
      <c r="R23" s="16">
        <v>557.64200000000005</v>
      </c>
      <c r="S23" s="16">
        <v>532.02700000000004</v>
      </c>
      <c r="T23" s="16">
        <v>642.89</v>
      </c>
      <c r="U23" s="16">
        <v>605.35699999999997</v>
      </c>
      <c r="V23" s="16">
        <v>393.221</v>
      </c>
      <c r="W23" s="16">
        <v>401.697</v>
      </c>
      <c r="X23" s="16">
        <v>348.79199999999997</v>
      </c>
      <c r="Y23" s="16">
        <v>303.43400000000003</v>
      </c>
      <c r="Z23" s="16">
        <v>369.91899999999998</v>
      </c>
      <c r="AA23" s="16">
        <v>627.803</v>
      </c>
      <c r="AB23" s="16">
        <v>581.072</v>
      </c>
      <c r="AC23" s="16">
        <v>593.298</v>
      </c>
      <c r="AD23" s="16">
        <v>465.476</v>
      </c>
      <c r="AE23" s="16">
        <v>468.18200000000002</v>
      </c>
      <c r="AF23" s="16">
        <v>439.39100000000002</v>
      </c>
      <c r="AG23" s="16">
        <v>456.53500000000003</v>
      </c>
      <c r="AH23" s="31">
        <v>606.41200000000003</v>
      </c>
      <c r="AI23" s="12">
        <v>269.59300000000002</v>
      </c>
      <c r="AJ23" s="12">
        <v>482.11700000000002</v>
      </c>
      <c r="AK23" s="12">
        <v>499.62400000000002</v>
      </c>
      <c r="AL23" s="12">
        <v>361.12799999999999</v>
      </c>
      <c r="AM23" s="12">
        <v>438.971</v>
      </c>
    </row>
    <row r="24" spans="1:39" ht="15" x14ac:dyDescent="0.25">
      <c r="A24" s="49">
        <v>43800</v>
      </c>
      <c r="B24">
        <v>362.53</v>
      </c>
      <c r="C24">
        <v>362.53</v>
      </c>
      <c r="D24" s="11">
        <v>362.53</v>
      </c>
      <c r="E24" s="11">
        <v>516.39700000000005</v>
      </c>
      <c r="F24" s="11">
        <v>546.10599999999999</v>
      </c>
      <c r="G24" s="11">
        <v>570.59299999999996</v>
      </c>
      <c r="H24" s="16">
        <v>515.96400000000006</v>
      </c>
      <c r="I24" s="16">
        <v>582.09299999999996</v>
      </c>
      <c r="J24" s="16">
        <v>384.42700000000002</v>
      </c>
      <c r="K24" s="16">
        <v>324.38099999999997</v>
      </c>
      <c r="L24" s="16">
        <v>315.298</v>
      </c>
      <c r="M24" s="16">
        <v>357.31900000000002</v>
      </c>
      <c r="N24" s="16">
        <v>396.49099999999999</v>
      </c>
      <c r="O24" s="16">
        <v>325.21600000000001</v>
      </c>
      <c r="P24" s="16">
        <v>510.37099999999998</v>
      </c>
      <c r="Q24" s="16">
        <v>365.53100000000001</v>
      </c>
      <c r="R24" s="16">
        <v>552.22699999999998</v>
      </c>
      <c r="S24" s="16">
        <v>574.17499999999995</v>
      </c>
      <c r="T24" s="16">
        <v>532.52499999999998</v>
      </c>
      <c r="U24" s="16">
        <v>507.65199999999999</v>
      </c>
      <c r="V24" s="16">
        <v>381.57400000000001</v>
      </c>
      <c r="W24" s="16">
        <v>323.70400000000001</v>
      </c>
      <c r="X24" s="16">
        <v>335.07</v>
      </c>
      <c r="Y24" s="16">
        <v>251.47200000000001</v>
      </c>
      <c r="Z24" s="16">
        <v>360.255</v>
      </c>
      <c r="AA24" s="16">
        <v>407.97199999999998</v>
      </c>
      <c r="AB24" s="16">
        <v>477.24799999999999</v>
      </c>
      <c r="AC24" s="16">
        <v>441.48700000000002</v>
      </c>
      <c r="AD24" s="16">
        <v>440.18</v>
      </c>
      <c r="AE24" s="16">
        <v>468.13799999999998</v>
      </c>
      <c r="AF24" s="16">
        <v>399.36900000000003</v>
      </c>
      <c r="AG24" s="16">
        <v>439.36799999999999</v>
      </c>
      <c r="AH24" s="31">
        <v>533.23299999999995</v>
      </c>
      <c r="AI24" s="12">
        <v>269.24299999999999</v>
      </c>
      <c r="AJ24" s="12">
        <v>356.13600000000002</v>
      </c>
      <c r="AK24" s="12">
        <v>419.98</v>
      </c>
      <c r="AL24" s="12">
        <v>340.30200000000002</v>
      </c>
      <c r="AM24" s="12">
        <v>350.31299999999999</v>
      </c>
    </row>
    <row r="25" spans="1:39" ht="15" x14ac:dyDescent="0.25">
      <c r="A25" s="49">
        <v>43831</v>
      </c>
      <c r="B25">
        <v>361.18</v>
      </c>
      <c r="C25">
        <v>361.18</v>
      </c>
      <c r="D25" s="11">
        <v>361.18</v>
      </c>
      <c r="E25" s="11">
        <v>438.21199999999999</v>
      </c>
      <c r="F25" s="11">
        <v>492.74700000000001</v>
      </c>
      <c r="G25" s="11">
        <v>547.02800000000002</v>
      </c>
      <c r="H25" s="16">
        <v>430.904</v>
      </c>
      <c r="I25" s="16">
        <v>460.55399999999997</v>
      </c>
      <c r="J25" s="16">
        <v>334.97800000000001</v>
      </c>
      <c r="K25" s="16">
        <v>297.041</v>
      </c>
      <c r="L25" s="16">
        <v>296.95400000000001</v>
      </c>
      <c r="M25" s="16">
        <v>287.02</v>
      </c>
      <c r="N25" s="16">
        <v>346.21800000000002</v>
      </c>
      <c r="O25" s="16">
        <v>446.25</v>
      </c>
      <c r="P25" s="16">
        <v>462.15699999999998</v>
      </c>
      <c r="Q25" s="16">
        <v>343.56299999999999</v>
      </c>
      <c r="R25" s="16">
        <v>478.10199999999998</v>
      </c>
      <c r="S25" s="16">
        <v>491.79</v>
      </c>
      <c r="T25" s="16">
        <v>477.11799999999999</v>
      </c>
      <c r="U25" s="16">
        <v>401.64400000000001</v>
      </c>
      <c r="V25" s="16">
        <v>363.56599999999997</v>
      </c>
      <c r="W25" s="16">
        <v>308.70699999999999</v>
      </c>
      <c r="X25" s="16">
        <v>298.60599999999999</v>
      </c>
      <c r="Y25" s="16">
        <v>221.35900000000001</v>
      </c>
      <c r="Z25" s="16">
        <v>323.75</v>
      </c>
      <c r="AA25" s="16">
        <v>597.89499999999998</v>
      </c>
      <c r="AB25" s="16">
        <v>438.46100000000001</v>
      </c>
      <c r="AC25" s="16">
        <v>379.01799999999997</v>
      </c>
      <c r="AD25" s="16">
        <v>359.36900000000003</v>
      </c>
      <c r="AE25" s="16">
        <v>442.267</v>
      </c>
      <c r="AF25" s="16">
        <v>369.01900000000001</v>
      </c>
      <c r="AG25" s="16">
        <v>396.952</v>
      </c>
      <c r="AH25" s="31">
        <v>486.48399999999998</v>
      </c>
      <c r="AI25" s="12">
        <v>251.01900000000001</v>
      </c>
      <c r="AJ25" s="12">
        <v>286.04000000000002</v>
      </c>
      <c r="AK25" s="12">
        <v>375.66300000000001</v>
      </c>
      <c r="AL25" s="12">
        <v>334.99</v>
      </c>
      <c r="AM25" s="12">
        <v>332.10599999999999</v>
      </c>
    </row>
    <row r="26" spans="1:39" ht="15" x14ac:dyDescent="0.25">
      <c r="A26" s="49">
        <v>43862</v>
      </c>
      <c r="B26">
        <v>392.99</v>
      </c>
      <c r="C26">
        <v>392.99</v>
      </c>
      <c r="D26" s="11">
        <v>392.99</v>
      </c>
      <c r="E26" s="11">
        <v>409.012</v>
      </c>
      <c r="F26" s="11">
        <v>419.09699999999998</v>
      </c>
      <c r="G26" s="11">
        <v>444.53399999999999</v>
      </c>
      <c r="H26" s="16">
        <v>537.01700000000005</v>
      </c>
      <c r="I26" s="16">
        <v>484.21899999999999</v>
      </c>
      <c r="J26" s="16">
        <v>322.99900000000002</v>
      </c>
      <c r="K26" s="16">
        <v>296.08300000000003</v>
      </c>
      <c r="L26" s="16">
        <v>267.69200000000001</v>
      </c>
      <c r="M26" s="16">
        <v>274.99900000000002</v>
      </c>
      <c r="N26" s="16">
        <v>363.55500000000001</v>
      </c>
      <c r="O26" s="16">
        <v>542.29</v>
      </c>
      <c r="P26" s="16">
        <v>418.91500000000002</v>
      </c>
      <c r="Q26" s="16">
        <v>365.43799999999999</v>
      </c>
      <c r="R26" s="16">
        <v>463.88799999999998</v>
      </c>
      <c r="S26" s="16">
        <v>443.03699999999998</v>
      </c>
      <c r="T26" s="16">
        <v>458.81900000000002</v>
      </c>
      <c r="U26" s="16">
        <v>395.45800000000003</v>
      </c>
      <c r="V26" s="16">
        <v>380.803</v>
      </c>
      <c r="W26" s="16">
        <v>294.10700000000003</v>
      </c>
      <c r="X26" s="16">
        <v>248.90100000000001</v>
      </c>
      <c r="Y26" s="16">
        <v>248.67400000000001</v>
      </c>
      <c r="Z26" s="16">
        <v>294.95400000000001</v>
      </c>
      <c r="AA26" s="16">
        <v>591.94399999999996</v>
      </c>
      <c r="AB26" s="16">
        <v>373.62599999999998</v>
      </c>
      <c r="AC26" s="16">
        <v>383.41699999999997</v>
      </c>
      <c r="AD26" s="16">
        <v>338.053</v>
      </c>
      <c r="AE26" s="16">
        <v>422.5</v>
      </c>
      <c r="AF26" s="16">
        <v>398.29700000000003</v>
      </c>
      <c r="AG26" s="16">
        <v>358.63</v>
      </c>
      <c r="AH26" s="31">
        <v>429.95</v>
      </c>
      <c r="AI26" s="12">
        <v>260.21300000000002</v>
      </c>
      <c r="AJ26" s="12">
        <v>279.00799999999998</v>
      </c>
      <c r="AK26" s="12">
        <v>440.87400000000002</v>
      </c>
      <c r="AL26" s="12">
        <v>278.21300000000002</v>
      </c>
      <c r="AM26" s="12">
        <v>289.01900000000001</v>
      </c>
    </row>
    <row r="27" spans="1:39" ht="15" x14ac:dyDescent="0.25">
      <c r="A27" s="49">
        <v>43891</v>
      </c>
      <c r="B27">
        <v>665.38</v>
      </c>
      <c r="C27">
        <v>665.38</v>
      </c>
      <c r="D27" s="11">
        <v>665.38</v>
      </c>
      <c r="E27" s="11">
        <v>760.52200000000005</v>
      </c>
      <c r="F27" s="11">
        <v>497.50400000000002</v>
      </c>
      <c r="G27" s="11">
        <v>754.08100000000002</v>
      </c>
      <c r="H27" s="16">
        <v>1245.0219999999999</v>
      </c>
      <c r="I27" s="16">
        <v>708.33299999999997</v>
      </c>
      <c r="J27" s="16">
        <v>433.33600000000001</v>
      </c>
      <c r="K27" s="16">
        <v>621.35900000000004</v>
      </c>
      <c r="L27" s="16">
        <v>390.59100000000001</v>
      </c>
      <c r="M27" s="16">
        <v>418.91399999999999</v>
      </c>
      <c r="N27" s="16">
        <v>594.24</v>
      </c>
      <c r="O27" s="16">
        <v>661.60400000000004</v>
      </c>
      <c r="P27" s="16">
        <v>664.12800000000004</v>
      </c>
      <c r="Q27" s="16">
        <v>1014.759</v>
      </c>
      <c r="R27" s="16">
        <v>632.904</v>
      </c>
      <c r="S27" s="16">
        <v>852.13300000000004</v>
      </c>
      <c r="T27" s="16">
        <v>601.21799999999996</v>
      </c>
      <c r="U27" s="16">
        <v>526.54</v>
      </c>
      <c r="V27" s="16">
        <v>490.637</v>
      </c>
      <c r="W27" s="16">
        <v>483.46</v>
      </c>
      <c r="X27" s="16">
        <v>282.77100000000002</v>
      </c>
      <c r="Y27" s="16">
        <v>419.66300000000001</v>
      </c>
      <c r="Z27" s="16">
        <v>641.79399999999998</v>
      </c>
      <c r="AA27" s="16">
        <v>773.42100000000005</v>
      </c>
      <c r="AB27" s="16">
        <v>485.63299999999998</v>
      </c>
      <c r="AC27" s="16">
        <v>839.60900000000004</v>
      </c>
      <c r="AD27" s="16">
        <v>432.762</v>
      </c>
      <c r="AE27" s="16">
        <v>678.68700000000001</v>
      </c>
      <c r="AF27" s="16">
        <v>528.80499999999995</v>
      </c>
      <c r="AG27" s="16">
        <v>522.41800000000001</v>
      </c>
      <c r="AH27" s="31">
        <v>612.52599999999995</v>
      </c>
      <c r="AI27" s="12">
        <v>326.94600000000003</v>
      </c>
      <c r="AJ27" s="12">
        <v>427.78500000000003</v>
      </c>
      <c r="AK27" s="12">
        <v>644.35699999999997</v>
      </c>
      <c r="AL27" s="12">
        <v>399.58699999999999</v>
      </c>
      <c r="AM27" s="12">
        <v>523.21500000000003</v>
      </c>
    </row>
    <row r="28" spans="1:39" ht="15" x14ac:dyDescent="0.25">
      <c r="A28" s="49">
        <v>43922</v>
      </c>
      <c r="B28">
        <v>1055.51</v>
      </c>
      <c r="C28">
        <v>1055.51</v>
      </c>
      <c r="D28" s="11">
        <v>1055.51</v>
      </c>
      <c r="E28" s="11">
        <v>818.221</v>
      </c>
      <c r="F28" s="11">
        <v>916.476</v>
      </c>
      <c r="G28" s="11">
        <v>1810.7139999999999</v>
      </c>
      <c r="H28" s="16">
        <v>2340.1350000000002</v>
      </c>
      <c r="I28" s="16">
        <v>1145.8969999999999</v>
      </c>
      <c r="J28" s="16">
        <v>734.81700000000001</v>
      </c>
      <c r="K28" s="16">
        <v>1144.991</v>
      </c>
      <c r="L28" s="16">
        <v>700.173</v>
      </c>
      <c r="M28" s="16">
        <v>526.95000000000005</v>
      </c>
      <c r="N28" s="16">
        <v>1044.453</v>
      </c>
      <c r="O28" s="16">
        <v>1507.337</v>
      </c>
      <c r="P28" s="16">
        <v>985.35799999999995</v>
      </c>
      <c r="Q28" s="16">
        <v>817.12699999999995</v>
      </c>
      <c r="R28" s="16">
        <v>1044.1379999999999</v>
      </c>
      <c r="S28" s="16">
        <v>1454.9010000000001</v>
      </c>
      <c r="T28" s="16">
        <v>1123.114</v>
      </c>
      <c r="U28" s="16">
        <v>640.19399999999996</v>
      </c>
      <c r="V28" s="16">
        <v>772.22199999999998</v>
      </c>
      <c r="W28" s="16">
        <v>756.78899999999999</v>
      </c>
      <c r="X28" s="16">
        <v>483.48899999999998</v>
      </c>
      <c r="Y28" s="16">
        <v>540.29100000000005</v>
      </c>
      <c r="Z28" s="16">
        <v>1360.77</v>
      </c>
      <c r="AA28" s="16">
        <v>1383.4069999999999</v>
      </c>
      <c r="AB28" s="16">
        <v>1160.4290000000001</v>
      </c>
      <c r="AC28" s="16">
        <v>1050.768</v>
      </c>
      <c r="AD28" s="16">
        <v>788.15899999999999</v>
      </c>
      <c r="AE28" s="16">
        <v>857.1</v>
      </c>
      <c r="AF28" s="16">
        <v>786.49</v>
      </c>
      <c r="AG28" s="16">
        <v>1149.07</v>
      </c>
      <c r="AH28" s="31">
        <v>1083.354</v>
      </c>
      <c r="AI28" s="12">
        <v>357.77600000000001</v>
      </c>
      <c r="AJ28" s="12">
        <v>635.00900000000001</v>
      </c>
      <c r="AK28" s="12">
        <v>641.23199999999997</v>
      </c>
      <c r="AL28" s="12">
        <v>500.05500000000001</v>
      </c>
      <c r="AM28" s="12">
        <v>568.61500000000001</v>
      </c>
    </row>
    <row r="29" spans="1:39" ht="15" x14ac:dyDescent="0.25">
      <c r="A29" s="49">
        <v>43952</v>
      </c>
      <c r="B29">
        <v>2342.9899999999998</v>
      </c>
      <c r="C29">
        <v>2342.9899999999998</v>
      </c>
      <c r="D29" s="11">
        <v>2342.9899999999998</v>
      </c>
      <c r="E29" s="11">
        <v>2358.643</v>
      </c>
      <c r="F29" s="11">
        <v>4322.0860000000002</v>
      </c>
      <c r="G29" s="11">
        <v>4174.4070000000002</v>
      </c>
      <c r="H29" s="16">
        <v>3583.82</v>
      </c>
      <c r="I29" s="16">
        <v>2849.395</v>
      </c>
      <c r="J29" s="16">
        <v>1252.06</v>
      </c>
      <c r="K29" s="16">
        <v>1446.9590000000001</v>
      </c>
      <c r="L29" s="16">
        <v>776.08799999999997</v>
      </c>
      <c r="M29" s="16">
        <v>1233.7329999999999</v>
      </c>
      <c r="N29" s="16">
        <v>1951.4169999999999</v>
      </c>
      <c r="O29" s="16">
        <v>3562.26</v>
      </c>
      <c r="P29" s="16">
        <v>2038.7660000000001</v>
      </c>
      <c r="Q29" s="16">
        <v>2358.5059999999999</v>
      </c>
      <c r="R29" s="16">
        <v>3100.47</v>
      </c>
      <c r="S29" s="16">
        <v>4049.904</v>
      </c>
      <c r="T29" s="16">
        <v>2765.6779999999999</v>
      </c>
      <c r="U29" s="16">
        <v>2040.799</v>
      </c>
      <c r="V29" s="16">
        <v>1914.4359999999999</v>
      </c>
      <c r="W29" s="16">
        <v>2197.7069999999999</v>
      </c>
      <c r="X29" s="16">
        <v>244.78700000000001</v>
      </c>
      <c r="Y29" s="16">
        <v>1344.82</v>
      </c>
      <c r="Z29" s="16">
        <v>1721.8579999999999</v>
      </c>
      <c r="AA29" s="16">
        <v>2954.915</v>
      </c>
      <c r="AB29" s="16">
        <v>2497.0149999999999</v>
      </c>
      <c r="AC29" s="16">
        <v>2071.4929999999999</v>
      </c>
      <c r="AD29" s="16">
        <v>2275.7350000000001</v>
      </c>
      <c r="AE29" s="16">
        <v>2668.4580000000001</v>
      </c>
      <c r="AF29" s="16">
        <v>980.73299999999995</v>
      </c>
      <c r="AG29" s="16">
        <v>2389.1439999999998</v>
      </c>
      <c r="AH29" s="31">
        <v>1194.818</v>
      </c>
      <c r="AI29" s="12">
        <v>745.35699999999997</v>
      </c>
      <c r="AJ29" s="12">
        <v>1805.748</v>
      </c>
      <c r="AK29" s="12">
        <v>1320.806</v>
      </c>
      <c r="AL29" s="12">
        <v>852.05</v>
      </c>
      <c r="AM29" s="12">
        <v>1883.681</v>
      </c>
    </row>
    <row r="30" spans="1:39" ht="15" x14ac:dyDescent="0.25">
      <c r="A30" s="49">
        <v>43983</v>
      </c>
      <c r="B30">
        <v>2666.05</v>
      </c>
      <c r="C30">
        <v>2666.05</v>
      </c>
      <c r="D30" s="11">
        <v>2666.05</v>
      </c>
      <c r="E30" s="11">
        <v>6307.2849999999999</v>
      </c>
      <c r="F30" s="11">
        <v>6280.9489999999996</v>
      </c>
      <c r="G30" s="11">
        <v>3781.4279999999999</v>
      </c>
      <c r="H30" s="16">
        <v>4646.8959999999997</v>
      </c>
      <c r="I30" s="16">
        <v>1915.2929999999999</v>
      </c>
      <c r="J30" s="16">
        <v>1972.078</v>
      </c>
      <c r="K30" s="16">
        <v>1237.2270000000001</v>
      </c>
      <c r="L30" s="16">
        <v>1601.7460000000001</v>
      </c>
      <c r="M30" s="16">
        <v>2702.1529999999998</v>
      </c>
      <c r="N30" s="16">
        <v>1280.6690000000001</v>
      </c>
      <c r="O30" s="16">
        <v>4869.3860000000004</v>
      </c>
      <c r="P30" s="16">
        <v>1692.8510000000001</v>
      </c>
      <c r="Q30" s="16">
        <v>5165.625</v>
      </c>
      <c r="R30" s="16">
        <v>3022.556</v>
      </c>
      <c r="S30" s="16">
        <v>5276.6970000000001</v>
      </c>
      <c r="T30" s="16">
        <v>2733.14</v>
      </c>
      <c r="U30" s="16">
        <v>3551.7840000000001</v>
      </c>
      <c r="V30" s="16">
        <v>1466.298</v>
      </c>
      <c r="W30" s="16">
        <v>1617.1849999999999</v>
      </c>
      <c r="X30" s="16">
        <v>341.59699999999998</v>
      </c>
      <c r="Y30" s="16">
        <v>2323.11</v>
      </c>
      <c r="Z30" s="16">
        <v>1077.6679999999999</v>
      </c>
      <c r="AA30" s="16">
        <v>3834.3539999999998</v>
      </c>
      <c r="AB30" s="16">
        <v>2056.393</v>
      </c>
      <c r="AC30" s="16">
        <v>1340.1130000000001</v>
      </c>
      <c r="AD30" s="16">
        <v>4168.7129999999997</v>
      </c>
      <c r="AE30" s="16">
        <v>2801.509</v>
      </c>
      <c r="AF30" s="16">
        <v>2693.3629999999998</v>
      </c>
      <c r="AG30" s="16">
        <v>5587.5410000000002</v>
      </c>
      <c r="AH30" s="31">
        <v>406.08</v>
      </c>
      <c r="AI30" s="12">
        <v>1098.56</v>
      </c>
      <c r="AJ30" s="12">
        <v>3204.5790000000002</v>
      </c>
      <c r="AK30" s="12">
        <v>2443.85</v>
      </c>
      <c r="AL30" s="12">
        <v>1154.019</v>
      </c>
      <c r="AM30" s="12">
        <v>3369.2660000000001</v>
      </c>
    </row>
    <row r="31" spans="1:39" ht="15" x14ac:dyDescent="0.25">
      <c r="A31" s="49">
        <v>44013</v>
      </c>
      <c r="B31">
        <v>1090.8399999999999</v>
      </c>
      <c r="C31">
        <v>1090.8399999999999</v>
      </c>
      <c r="D31" s="11">
        <v>1090.8399999999999</v>
      </c>
      <c r="E31" s="11">
        <v>3390.672</v>
      </c>
      <c r="F31" s="11">
        <v>2494.6999999999998</v>
      </c>
      <c r="G31" s="11">
        <v>1155.0719999999999</v>
      </c>
      <c r="H31" s="16">
        <v>1759.798</v>
      </c>
      <c r="I31" s="16">
        <v>618.11400000000003</v>
      </c>
      <c r="J31" s="16">
        <v>607.74400000000003</v>
      </c>
      <c r="K31" s="16">
        <v>536.97299999999996</v>
      </c>
      <c r="L31" s="16">
        <v>715.65200000000004</v>
      </c>
      <c r="M31" s="16">
        <v>1067.136</v>
      </c>
      <c r="N31" s="16">
        <v>478.39800000000002</v>
      </c>
      <c r="O31" s="16">
        <v>2018.703</v>
      </c>
      <c r="P31" s="16">
        <v>406.03500000000003</v>
      </c>
      <c r="Q31" s="16">
        <v>4136.616</v>
      </c>
      <c r="R31" s="16">
        <v>1202.7950000000001</v>
      </c>
      <c r="S31" s="16">
        <v>1850.913</v>
      </c>
      <c r="T31" s="16">
        <v>1508.4970000000001</v>
      </c>
      <c r="U31" s="16">
        <v>1887.056</v>
      </c>
      <c r="V31" s="16">
        <v>334.77</v>
      </c>
      <c r="W31" s="16">
        <v>385.73200000000003</v>
      </c>
      <c r="X31" s="16">
        <v>81.427000000000007</v>
      </c>
      <c r="Y31" s="16">
        <v>590.822</v>
      </c>
      <c r="Z31" s="16">
        <v>483.61099999999999</v>
      </c>
      <c r="AA31" s="16">
        <v>1631.5050000000001</v>
      </c>
      <c r="AB31" s="16">
        <v>552.16600000000005</v>
      </c>
      <c r="AC31" s="16">
        <v>406.37200000000001</v>
      </c>
      <c r="AD31" s="16">
        <v>1955.85</v>
      </c>
      <c r="AE31" s="16">
        <v>1571.925</v>
      </c>
      <c r="AF31" s="16">
        <v>906.86500000000001</v>
      </c>
      <c r="AG31" s="16">
        <v>3775.895</v>
      </c>
      <c r="AH31" s="31">
        <v>167.98</v>
      </c>
      <c r="AI31" s="12">
        <v>299.13799999999998</v>
      </c>
      <c r="AJ31" s="12">
        <v>998.51900000000001</v>
      </c>
      <c r="AK31" s="12">
        <v>853.73599999999999</v>
      </c>
      <c r="AL31" s="12">
        <v>381.4</v>
      </c>
      <c r="AM31" s="12">
        <v>2133.694</v>
      </c>
    </row>
    <row r="32" spans="1:39" ht="15" x14ac:dyDescent="0.25">
      <c r="A32" s="49">
        <v>44044</v>
      </c>
      <c r="B32">
        <v>499.88</v>
      </c>
      <c r="C32">
        <v>499.88</v>
      </c>
      <c r="D32" s="11">
        <v>499.88</v>
      </c>
      <c r="E32" s="11">
        <v>1076.2529999999999</v>
      </c>
      <c r="F32" s="11">
        <v>1030.3920000000001</v>
      </c>
      <c r="G32" s="11">
        <v>536.69200000000001</v>
      </c>
      <c r="H32" s="16">
        <v>615.75699999999995</v>
      </c>
      <c r="I32" s="16">
        <v>454.78399999999999</v>
      </c>
      <c r="J32" s="16">
        <v>334.93799999999999</v>
      </c>
      <c r="K32" s="16">
        <v>400.40600000000001</v>
      </c>
      <c r="L32" s="16">
        <v>329.26499999999999</v>
      </c>
      <c r="M32" s="16">
        <v>450.63099999999997</v>
      </c>
      <c r="N32" s="16">
        <v>355.94799999999998</v>
      </c>
      <c r="O32" s="16">
        <v>794.89400000000001</v>
      </c>
      <c r="P32" s="16">
        <v>287.59800000000001</v>
      </c>
      <c r="Q32" s="16">
        <v>1152.1990000000001</v>
      </c>
      <c r="R32" s="16">
        <v>455.08199999999999</v>
      </c>
      <c r="S32" s="16">
        <v>967.77</v>
      </c>
      <c r="T32" s="16">
        <v>622.68700000000001</v>
      </c>
      <c r="U32" s="16">
        <v>854.548</v>
      </c>
      <c r="V32" s="16">
        <v>237.42500000000001</v>
      </c>
      <c r="W32" s="16">
        <v>325.24599999999998</v>
      </c>
      <c r="X32" s="16">
        <v>112.35899999999999</v>
      </c>
      <c r="Y32" s="16">
        <v>293.48399999999998</v>
      </c>
      <c r="Z32" s="16">
        <v>280.05</v>
      </c>
      <c r="AA32" s="16">
        <v>598.48400000000004</v>
      </c>
      <c r="AB32" s="16">
        <v>414.75599999999997</v>
      </c>
      <c r="AC32" s="16">
        <v>375.93099999999998</v>
      </c>
      <c r="AD32" s="16">
        <v>625.58199999999999</v>
      </c>
      <c r="AE32" s="16">
        <v>546.24099999999999</v>
      </c>
      <c r="AF32" s="16">
        <v>491.38200000000001</v>
      </c>
      <c r="AG32" s="16">
        <v>940.57500000000005</v>
      </c>
      <c r="AH32" s="31">
        <v>213.2</v>
      </c>
      <c r="AI32" s="12">
        <v>323.56599999999997</v>
      </c>
      <c r="AJ32" s="12">
        <v>486.46300000000002</v>
      </c>
      <c r="AK32" s="12">
        <v>397.56799999999998</v>
      </c>
      <c r="AL32" s="12">
        <v>230.761</v>
      </c>
      <c r="AM32" s="12">
        <v>897.27700000000004</v>
      </c>
    </row>
    <row r="33" spans="1:39" ht="15" x14ac:dyDescent="0.25">
      <c r="A33" s="49">
        <v>44075</v>
      </c>
      <c r="B33" s="13">
        <v>408.21</v>
      </c>
      <c r="C33" s="13">
        <v>408.21</v>
      </c>
      <c r="D33" s="11">
        <v>408.21</v>
      </c>
      <c r="E33" s="11">
        <v>608.40599999999995</v>
      </c>
      <c r="F33" s="11">
        <v>675.16600000000005</v>
      </c>
      <c r="G33" s="11">
        <v>567.55399999999997</v>
      </c>
      <c r="H33" s="16">
        <v>667.86</v>
      </c>
      <c r="I33" s="16">
        <v>392.62</v>
      </c>
      <c r="J33" s="16">
        <v>389.28500000000003</v>
      </c>
      <c r="K33" s="16">
        <v>290.21899999999999</v>
      </c>
      <c r="L33" s="16">
        <v>288.85000000000002</v>
      </c>
      <c r="M33" s="16">
        <v>476.96199999999999</v>
      </c>
      <c r="N33" s="16">
        <v>366.839</v>
      </c>
      <c r="O33" s="16">
        <v>714.72500000000002</v>
      </c>
      <c r="P33" s="16">
        <v>370.38200000000001</v>
      </c>
      <c r="Q33" s="16">
        <v>599.91800000000001</v>
      </c>
      <c r="R33" s="16">
        <v>444.07499999999999</v>
      </c>
      <c r="S33" s="16">
        <v>844.52800000000002</v>
      </c>
      <c r="T33" s="16">
        <v>476.93799999999999</v>
      </c>
      <c r="U33" s="16">
        <v>599.86</v>
      </c>
      <c r="V33" s="16">
        <v>309.56200000000001</v>
      </c>
      <c r="W33" s="16">
        <v>277.04300000000001</v>
      </c>
      <c r="X33" s="16">
        <v>289.20600000000002</v>
      </c>
      <c r="Y33" s="16">
        <v>485.923</v>
      </c>
      <c r="Z33" s="16">
        <v>375.61399999999998</v>
      </c>
      <c r="AA33" s="16">
        <v>453.68</v>
      </c>
      <c r="AB33" s="16">
        <v>425.21800000000002</v>
      </c>
      <c r="AC33" s="16">
        <v>400.15300000000002</v>
      </c>
      <c r="AD33" s="16">
        <v>488.79199999999997</v>
      </c>
      <c r="AE33" s="16">
        <v>384.322</v>
      </c>
      <c r="AF33" s="16">
        <v>333.92399999999998</v>
      </c>
      <c r="AG33" s="16">
        <v>601.98299999999995</v>
      </c>
      <c r="AH33" s="31">
        <v>226.03800000000001</v>
      </c>
      <c r="AI33" s="12">
        <v>516.822</v>
      </c>
      <c r="AJ33" s="12">
        <v>475.00099999999998</v>
      </c>
      <c r="AK33" s="12">
        <v>317.084</v>
      </c>
      <c r="AL33" s="12">
        <v>281.14100000000002</v>
      </c>
      <c r="AM33" s="12">
        <v>746.39499999999998</v>
      </c>
    </row>
    <row r="34" spans="1:39" ht="15" x14ac:dyDescent="0.25">
      <c r="A34" s="49">
        <v>44105</v>
      </c>
      <c r="B34">
        <v>360.64</v>
      </c>
      <c r="C34">
        <v>609.33000000000004</v>
      </c>
      <c r="D34" s="11">
        <v>512.25</v>
      </c>
      <c r="E34" s="11">
        <v>687.84100000000001</v>
      </c>
      <c r="F34" s="11">
        <v>772.38599999999997</v>
      </c>
      <c r="G34" s="11">
        <v>870.44600000000003</v>
      </c>
      <c r="H34" s="16">
        <v>855.94200000000001</v>
      </c>
      <c r="I34" s="16">
        <v>377.69799999999998</v>
      </c>
      <c r="J34" s="16">
        <v>353.15199999999999</v>
      </c>
      <c r="K34" s="16">
        <v>341.392</v>
      </c>
      <c r="L34" s="16">
        <v>406.59300000000002</v>
      </c>
      <c r="M34" s="16">
        <v>345.22</v>
      </c>
      <c r="N34" s="16">
        <v>300.92599999999999</v>
      </c>
      <c r="O34" s="16">
        <v>623.38099999999997</v>
      </c>
      <c r="P34" s="16">
        <v>463.37299999999999</v>
      </c>
      <c r="Q34" s="16">
        <v>618.14400000000001</v>
      </c>
      <c r="R34" s="16">
        <v>554.53700000000003</v>
      </c>
      <c r="S34" s="16">
        <v>954.65200000000004</v>
      </c>
      <c r="T34" s="16">
        <v>573.07899999999995</v>
      </c>
      <c r="U34" s="16">
        <v>422.887</v>
      </c>
      <c r="V34" s="16">
        <v>432.29700000000003</v>
      </c>
      <c r="W34" s="16">
        <v>282.60599999999999</v>
      </c>
      <c r="X34" s="16">
        <v>317.75400000000002</v>
      </c>
      <c r="Y34" s="16">
        <v>328.12299999999999</v>
      </c>
      <c r="Z34" s="16">
        <v>486.36399999999998</v>
      </c>
      <c r="AA34" s="16">
        <v>635.12800000000004</v>
      </c>
      <c r="AB34" s="16">
        <v>1125.03</v>
      </c>
      <c r="AC34" s="16">
        <v>532.51900000000001</v>
      </c>
      <c r="AD34" s="16">
        <v>449.14499999999998</v>
      </c>
      <c r="AE34" s="16">
        <v>411.82799999999997</v>
      </c>
      <c r="AF34" s="16">
        <v>458.32600000000002</v>
      </c>
      <c r="AG34" s="16">
        <v>651.71799999999996</v>
      </c>
      <c r="AH34" s="31">
        <v>262.64699999999999</v>
      </c>
      <c r="AI34" s="12">
        <v>562.41300000000001</v>
      </c>
      <c r="AJ34" s="12">
        <v>648.74900000000002</v>
      </c>
      <c r="AK34" s="12">
        <v>325.34899999999999</v>
      </c>
      <c r="AL34" s="12">
        <v>444.23700000000002</v>
      </c>
      <c r="AM34" s="12">
        <v>740.14400000000001</v>
      </c>
    </row>
    <row r="35" spans="1:39" ht="15" x14ac:dyDescent="0.25">
      <c r="A35" s="49">
        <v>44136</v>
      </c>
      <c r="B35">
        <v>446.66</v>
      </c>
      <c r="C35">
        <v>495.81</v>
      </c>
      <c r="D35" s="11">
        <v>472.92</v>
      </c>
      <c r="E35" s="11">
        <v>628.88300000000004</v>
      </c>
      <c r="F35" s="11">
        <v>662.56700000000001</v>
      </c>
      <c r="G35" s="11">
        <v>694.91300000000001</v>
      </c>
      <c r="H35" s="16">
        <v>796.66099999999994</v>
      </c>
      <c r="I35" s="16">
        <v>574.01099999999997</v>
      </c>
      <c r="J35" s="16">
        <v>360.10399999999998</v>
      </c>
      <c r="K35" s="16">
        <v>340.92200000000003</v>
      </c>
      <c r="L35" s="16">
        <v>466.58100000000002</v>
      </c>
      <c r="M35" s="16">
        <v>444.29300000000001</v>
      </c>
      <c r="N35" s="16">
        <v>362.47500000000002</v>
      </c>
      <c r="O35" s="16">
        <v>609.35500000000002</v>
      </c>
      <c r="P35" s="16">
        <v>491.25599999999997</v>
      </c>
      <c r="Q35" s="16">
        <v>557.78099999999995</v>
      </c>
      <c r="R35" s="16">
        <v>567.28099999999995</v>
      </c>
      <c r="S35" s="16">
        <v>663.49199999999996</v>
      </c>
      <c r="T35" s="16">
        <v>639.71100000000001</v>
      </c>
      <c r="U35" s="16">
        <v>418.55099999999999</v>
      </c>
      <c r="V35" s="16">
        <v>407.60899999999998</v>
      </c>
      <c r="W35" s="16">
        <v>360.17099999999999</v>
      </c>
      <c r="X35" s="16">
        <v>309.839</v>
      </c>
      <c r="Y35" s="16">
        <v>360.72300000000001</v>
      </c>
      <c r="Z35" s="16">
        <v>630.81500000000005</v>
      </c>
      <c r="AA35" s="16">
        <v>587.36500000000001</v>
      </c>
      <c r="AB35" s="16">
        <v>629.87699999999995</v>
      </c>
      <c r="AC35" s="16">
        <v>475.99</v>
      </c>
      <c r="AD35" s="16">
        <v>475.16199999999998</v>
      </c>
      <c r="AE35" s="16">
        <v>476.315</v>
      </c>
      <c r="AF35" s="16">
        <v>475.952</v>
      </c>
      <c r="AG35" s="16">
        <v>614.20899999999995</v>
      </c>
      <c r="AH35" s="31">
        <v>318.56700000000001</v>
      </c>
      <c r="AI35" s="12">
        <v>483.60500000000002</v>
      </c>
      <c r="AJ35" s="12">
        <v>485.92500000000001</v>
      </c>
      <c r="AK35" s="12">
        <v>379.97500000000002</v>
      </c>
      <c r="AL35" s="12">
        <v>428.78</v>
      </c>
      <c r="AM35" s="12">
        <v>578.66</v>
      </c>
    </row>
    <row r="36" spans="1:39" ht="15" x14ac:dyDescent="0.25">
      <c r="A36" s="49">
        <v>44166</v>
      </c>
      <c r="B36" s="12">
        <v>362.53</v>
      </c>
      <c r="C36" s="12">
        <v>362.53</v>
      </c>
      <c r="D36" s="15">
        <v>362.53</v>
      </c>
      <c r="E36" s="16">
        <v>569.61699999999996</v>
      </c>
      <c r="F36" s="16">
        <v>605.87599999999998</v>
      </c>
      <c r="G36" s="16">
        <v>554.33900000000006</v>
      </c>
      <c r="H36" s="16">
        <v>599.71299999999997</v>
      </c>
      <c r="I36" s="16">
        <v>422.46499999999997</v>
      </c>
      <c r="J36" s="16">
        <v>341.34</v>
      </c>
      <c r="K36" s="16">
        <v>322.83100000000002</v>
      </c>
      <c r="L36" s="16">
        <v>369.83300000000003</v>
      </c>
      <c r="M36" s="16">
        <v>388.017</v>
      </c>
      <c r="N36" s="16">
        <v>334.577</v>
      </c>
      <c r="O36" s="16">
        <v>517.30700000000002</v>
      </c>
      <c r="P36" s="16">
        <v>423.577</v>
      </c>
      <c r="Q36" s="16">
        <v>550.91899999999998</v>
      </c>
      <c r="R36" s="16">
        <v>597.67600000000004</v>
      </c>
      <c r="S36" s="16">
        <v>551.73699999999997</v>
      </c>
      <c r="T36" s="16">
        <v>550.30200000000002</v>
      </c>
      <c r="U36" s="16">
        <v>406.697</v>
      </c>
      <c r="V36" s="16">
        <v>331.94</v>
      </c>
      <c r="W36" s="16">
        <v>345.54899999999998</v>
      </c>
      <c r="X36" s="16">
        <v>260.7</v>
      </c>
      <c r="Y36" s="16">
        <v>350.70400000000001</v>
      </c>
      <c r="Z36" s="16">
        <v>410.20499999999998</v>
      </c>
      <c r="AA36" s="16">
        <v>482.28699999999998</v>
      </c>
      <c r="AB36" s="16">
        <v>477.12900000000002</v>
      </c>
      <c r="AC36" s="16">
        <v>454.63799999999998</v>
      </c>
      <c r="AD36" s="16">
        <v>467.45299999999997</v>
      </c>
      <c r="AE36" s="31">
        <v>433.71800000000002</v>
      </c>
      <c r="AF36" s="16">
        <v>460.37200000000001</v>
      </c>
      <c r="AG36" s="16">
        <v>545.94600000000003</v>
      </c>
      <c r="AH36" s="16">
        <v>316.149</v>
      </c>
      <c r="AI36" s="12">
        <v>356.51900000000001</v>
      </c>
      <c r="AJ36" s="12">
        <v>412.84899999999999</v>
      </c>
      <c r="AK36" s="12">
        <v>357.64800000000002</v>
      </c>
      <c r="AL36" s="12">
        <v>342.51600000000002</v>
      </c>
      <c r="AM36" s="12">
        <v>511.108</v>
      </c>
    </row>
    <row r="37" spans="1:39" ht="15" x14ac:dyDescent="0.25">
      <c r="A37" s="49">
        <v>44197</v>
      </c>
      <c r="B37" s="15">
        <v>361.18</v>
      </c>
      <c r="C37" s="15">
        <v>361.18</v>
      </c>
      <c r="D37" s="15">
        <v>361.18</v>
      </c>
      <c r="E37" s="16">
        <v>511.40699999999998</v>
      </c>
      <c r="F37" s="16">
        <v>573.98500000000001</v>
      </c>
      <c r="G37" s="16">
        <v>466.95299999999997</v>
      </c>
      <c r="H37" s="16">
        <v>482.45499999999998</v>
      </c>
      <c r="I37" s="16">
        <v>368.93900000000002</v>
      </c>
      <c r="J37" s="16">
        <v>313.839</v>
      </c>
      <c r="K37" s="16">
        <v>304.81299999999999</v>
      </c>
      <c r="L37" s="16">
        <v>299.05500000000001</v>
      </c>
      <c r="M37" s="16">
        <v>341.49700000000001</v>
      </c>
      <c r="N37" s="16">
        <v>457.601</v>
      </c>
      <c r="O37" s="16">
        <v>468.59699999999998</v>
      </c>
      <c r="P37" s="16">
        <v>398.12</v>
      </c>
      <c r="Q37" s="16">
        <v>478.20100000000002</v>
      </c>
      <c r="R37" s="16">
        <v>519.41499999999996</v>
      </c>
      <c r="S37" s="16">
        <v>494.80700000000002</v>
      </c>
      <c r="T37" s="16">
        <v>440.51299999999998</v>
      </c>
      <c r="U37" s="16">
        <v>390.07400000000001</v>
      </c>
      <c r="V37" s="16">
        <v>317.69099999999997</v>
      </c>
      <c r="W37" s="16">
        <v>308.41500000000002</v>
      </c>
      <c r="X37" s="16">
        <v>230.57499999999999</v>
      </c>
      <c r="Y37" s="16">
        <v>312.73599999999999</v>
      </c>
      <c r="Z37" s="16">
        <v>613.97799999999995</v>
      </c>
      <c r="AA37" s="16">
        <v>443.16</v>
      </c>
      <c r="AB37" s="16">
        <v>413.185</v>
      </c>
      <c r="AC37" s="16">
        <v>374.13200000000001</v>
      </c>
      <c r="AD37" s="16">
        <v>447.95800000000003</v>
      </c>
      <c r="AE37" s="31">
        <v>400.798</v>
      </c>
      <c r="AF37" s="16">
        <v>409.58100000000002</v>
      </c>
      <c r="AG37" s="16">
        <v>498.351</v>
      </c>
      <c r="AH37" s="16">
        <v>301.89800000000002</v>
      </c>
      <c r="AI37" s="12">
        <v>286.36500000000001</v>
      </c>
      <c r="AJ37" s="12">
        <v>370.11900000000003</v>
      </c>
      <c r="AK37" s="12">
        <v>349.65100000000001</v>
      </c>
      <c r="AL37" s="12">
        <v>326.54599999999999</v>
      </c>
      <c r="AM37" s="12">
        <v>436.42</v>
      </c>
    </row>
    <row r="38" spans="1:39" ht="15" x14ac:dyDescent="0.25">
      <c r="A38" s="49">
        <v>44228</v>
      </c>
      <c r="B38" s="15">
        <v>392.99</v>
      </c>
      <c r="C38" s="15">
        <v>392.99</v>
      </c>
      <c r="D38" s="15">
        <v>392.99</v>
      </c>
      <c r="E38" s="16">
        <v>422.51</v>
      </c>
      <c r="F38" s="16">
        <v>455.29500000000002</v>
      </c>
      <c r="G38" s="16">
        <v>535.19000000000005</v>
      </c>
      <c r="H38" s="16">
        <v>487.50599999999997</v>
      </c>
      <c r="I38" s="16">
        <v>339.767</v>
      </c>
      <c r="J38" s="16">
        <v>300.76299999999998</v>
      </c>
      <c r="K38" s="16">
        <v>265.11500000000001</v>
      </c>
      <c r="L38" s="16">
        <v>276.95800000000003</v>
      </c>
      <c r="M38" s="16">
        <v>347.05200000000002</v>
      </c>
      <c r="N38" s="16">
        <v>537.50900000000001</v>
      </c>
      <c r="O38" s="16">
        <v>410.60199999999998</v>
      </c>
      <c r="P38" s="16">
        <v>401.04899999999998</v>
      </c>
      <c r="Q38" s="16">
        <v>450.47199999999998</v>
      </c>
      <c r="R38" s="16">
        <v>447.21600000000001</v>
      </c>
      <c r="S38" s="16">
        <v>457.72500000000002</v>
      </c>
      <c r="T38" s="16">
        <v>415.68400000000003</v>
      </c>
      <c r="U38" s="16">
        <v>387.59100000000001</v>
      </c>
      <c r="V38" s="16">
        <v>291.39299999999997</v>
      </c>
      <c r="W38" s="16">
        <v>248.70699999999999</v>
      </c>
      <c r="X38" s="16">
        <v>249.13399999999999</v>
      </c>
      <c r="Y38" s="16">
        <v>278.089</v>
      </c>
      <c r="Z38" s="16">
        <v>570.65499999999997</v>
      </c>
      <c r="AA38" s="16">
        <v>365.363</v>
      </c>
      <c r="AB38" s="16">
        <v>403.1</v>
      </c>
      <c r="AC38" s="16">
        <v>339.71199999999999</v>
      </c>
      <c r="AD38" s="16">
        <v>409.11700000000002</v>
      </c>
      <c r="AE38" s="31">
        <v>412.06700000000001</v>
      </c>
      <c r="AF38" s="16">
        <v>361.94</v>
      </c>
      <c r="AG38" s="16">
        <v>425.85399999999998</v>
      </c>
      <c r="AH38" s="16">
        <v>277.88200000000001</v>
      </c>
      <c r="AI38" s="12">
        <v>267.67899999999997</v>
      </c>
      <c r="AJ38" s="12">
        <v>423.11900000000003</v>
      </c>
      <c r="AK38" s="12">
        <v>280.06099999999998</v>
      </c>
      <c r="AL38" s="12">
        <v>272.76400000000001</v>
      </c>
      <c r="AM38" s="12">
        <v>392.012</v>
      </c>
    </row>
    <row r="39" spans="1:39" ht="15" x14ac:dyDescent="0.25">
      <c r="A39" s="49">
        <v>44256</v>
      </c>
      <c r="B39" s="15">
        <v>665.38</v>
      </c>
      <c r="C39" s="15">
        <v>665.38</v>
      </c>
      <c r="D39" s="15">
        <v>665.38</v>
      </c>
      <c r="E39" s="16">
        <v>518.85699999999997</v>
      </c>
      <c r="F39" s="16">
        <v>787.99199999999996</v>
      </c>
      <c r="G39" s="16">
        <v>1274.152</v>
      </c>
      <c r="H39" s="16">
        <v>730.93299999999999</v>
      </c>
      <c r="I39" s="16">
        <v>463.56200000000001</v>
      </c>
      <c r="J39" s="16">
        <v>642.59</v>
      </c>
      <c r="K39" s="16">
        <v>388.79</v>
      </c>
      <c r="L39" s="16">
        <v>430.44600000000003</v>
      </c>
      <c r="M39" s="16">
        <v>588.38</v>
      </c>
      <c r="N39" s="16">
        <v>672.93600000000004</v>
      </c>
      <c r="O39" s="16">
        <v>660.24</v>
      </c>
      <c r="P39" s="16">
        <v>1084.528</v>
      </c>
      <c r="Q39" s="16">
        <v>634.31600000000003</v>
      </c>
      <c r="R39" s="16">
        <v>887.80799999999999</v>
      </c>
      <c r="S39" s="16">
        <v>589.61699999999996</v>
      </c>
      <c r="T39" s="16">
        <v>566.447</v>
      </c>
      <c r="U39" s="16">
        <v>513.75900000000001</v>
      </c>
      <c r="V39" s="16">
        <v>492.125</v>
      </c>
      <c r="W39" s="16">
        <v>287.07400000000001</v>
      </c>
      <c r="X39" s="16">
        <v>429.93099999999998</v>
      </c>
      <c r="Y39" s="16">
        <v>630.70899999999995</v>
      </c>
      <c r="Z39" s="16">
        <v>775.29100000000005</v>
      </c>
      <c r="AA39" s="16">
        <v>480.815</v>
      </c>
      <c r="AB39" s="16">
        <v>880.85699999999997</v>
      </c>
      <c r="AC39" s="16">
        <v>444.928</v>
      </c>
      <c r="AD39" s="16">
        <v>682.93299999999999</v>
      </c>
      <c r="AE39" s="31">
        <v>553.93899999999996</v>
      </c>
      <c r="AF39" s="16">
        <v>539.173</v>
      </c>
      <c r="AG39" s="16">
        <v>626.99800000000005</v>
      </c>
      <c r="AH39" s="16">
        <v>365.339</v>
      </c>
      <c r="AI39" s="12">
        <v>426.07400000000001</v>
      </c>
      <c r="AJ39" s="12">
        <v>638.06399999999996</v>
      </c>
      <c r="AK39" s="12">
        <v>412.95600000000002</v>
      </c>
      <c r="AL39" s="12">
        <v>515.65700000000004</v>
      </c>
      <c r="AM39" s="12">
        <v>754.524</v>
      </c>
    </row>
    <row r="40" spans="1:39" ht="15" x14ac:dyDescent="0.25">
      <c r="A40" s="49">
        <v>44287</v>
      </c>
      <c r="B40" s="15">
        <v>1055.51</v>
      </c>
      <c r="C40" s="15">
        <v>1055.51</v>
      </c>
      <c r="D40" s="15">
        <v>1055.51</v>
      </c>
      <c r="E40" s="16">
        <v>943.17600000000004</v>
      </c>
      <c r="F40" s="16">
        <v>1855.7570000000001</v>
      </c>
      <c r="G40" s="16">
        <v>2351.3249999999998</v>
      </c>
      <c r="H40" s="16">
        <v>1174.0889999999999</v>
      </c>
      <c r="I40" s="16">
        <v>777.673</v>
      </c>
      <c r="J40" s="16">
        <v>1173.2550000000001</v>
      </c>
      <c r="K40" s="16">
        <v>691.53700000000003</v>
      </c>
      <c r="L40" s="16">
        <v>541.90200000000004</v>
      </c>
      <c r="M40" s="16">
        <v>1038.8230000000001</v>
      </c>
      <c r="N40" s="16">
        <v>1522.711</v>
      </c>
      <c r="O40" s="16">
        <v>954.48800000000006</v>
      </c>
      <c r="P40" s="16">
        <v>875.55700000000002</v>
      </c>
      <c r="Q40" s="16">
        <v>1044.0999999999999</v>
      </c>
      <c r="R40" s="16">
        <v>1493.6310000000001</v>
      </c>
      <c r="S40" s="16">
        <v>1112.876</v>
      </c>
      <c r="T40" s="16">
        <v>683.36099999999999</v>
      </c>
      <c r="U40" s="16">
        <v>803.43899999999996</v>
      </c>
      <c r="V40" s="16">
        <v>771.10900000000004</v>
      </c>
      <c r="W40" s="16">
        <v>485.661</v>
      </c>
      <c r="X40" s="16">
        <v>552.01400000000001</v>
      </c>
      <c r="Y40" s="16">
        <v>1348.692</v>
      </c>
      <c r="Z40" s="16">
        <v>1390.325</v>
      </c>
      <c r="AA40" s="16">
        <v>1124.259</v>
      </c>
      <c r="AB40" s="16">
        <v>1088.5340000000001</v>
      </c>
      <c r="AC40" s="16">
        <v>803.34400000000005</v>
      </c>
      <c r="AD40" s="16">
        <v>863.10699999999997</v>
      </c>
      <c r="AE40" s="31">
        <v>803.428</v>
      </c>
      <c r="AF40" s="16">
        <v>1173.8789999999999</v>
      </c>
      <c r="AG40" s="16">
        <v>1095.145</v>
      </c>
      <c r="AH40" s="16">
        <v>402.11599999999999</v>
      </c>
      <c r="AI40" s="12">
        <v>601.97799999999995</v>
      </c>
      <c r="AJ40" s="12">
        <v>635.45000000000005</v>
      </c>
      <c r="AK40" s="12">
        <v>519.12300000000005</v>
      </c>
      <c r="AL40" s="12">
        <v>560.35299999999995</v>
      </c>
      <c r="AM40" s="12">
        <v>802.84400000000005</v>
      </c>
    </row>
    <row r="41" spans="1:39" ht="15" x14ac:dyDescent="0.25">
      <c r="A41" s="49">
        <v>44317</v>
      </c>
      <c r="B41" s="15">
        <v>2342.9899999999998</v>
      </c>
      <c r="C41" s="15">
        <v>2342.9899999999998</v>
      </c>
      <c r="D41" s="15">
        <v>2342.9899999999998</v>
      </c>
      <c r="E41" s="16">
        <v>4365.067</v>
      </c>
      <c r="F41" s="16">
        <v>4220.8980000000001</v>
      </c>
      <c r="G41" s="16">
        <v>3557.9360000000001</v>
      </c>
      <c r="H41" s="16">
        <v>2875.6689999999999</v>
      </c>
      <c r="I41" s="16">
        <v>1294.9590000000001</v>
      </c>
      <c r="J41" s="16">
        <v>1496.386</v>
      </c>
      <c r="K41" s="16">
        <v>755.18</v>
      </c>
      <c r="L41" s="16">
        <v>1255.2380000000001</v>
      </c>
      <c r="M41" s="16">
        <v>1941.5709999999999</v>
      </c>
      <c r="N41" s="16">
        <v>3589.06</v>
      </c>
      <c r="O41" s="16">
        <v>2011.7719999999999</v>
      </c>
      <c r="P41" s="16">
        <v>2441.61</v>
      </c>
      <c r="Q41" s="16">
        <v>3096.4580000000001</v>
      </c>
      <c r="R41" s="16">
        <v>4095.9140000000002</v>
      </c>
      <c r="S41" s="16">
        <v>2731.6779999999999</v>
      </c>
      <c r="T41" s="16">
        <v>2091.9270000000001</v>
      </c>
      <c r="U41" s="16">
        <v>1941.934</v>
      </c>
      <c r="V41" s="16">
        <v>2213.9630000000002</v>
      </c>
      <c r="W41" s="16">
        <v>241.727</v>
      </c>
      <c r="X41" s="16">
        <v>1359.16</v>
      </c>
      <c r="Y41" s="16">
        <v>1710.7750000000001</v>
      </c>
      <c r="Z41" s="16">
        <v>2965.0509999999999</v>
      </c>
      <c r="AA41" s="16">
        <v>2413.8580000000002</v>
      </c>
      <c r="AB41" s="16">
        <v>2117.4989999999998</v>
      </c>
      <c r="AC41" s="16">
        <v>2302.1010000000001</v>
      </c>
      <c r="AD41" s="16">
        <v>2668.9690000000001</v>
      </c>
      <c r="AE41" s="31">
        <v>968.42200000000003</v>
      </c>
      <c r="AF41" s="16">
        <v>2421.6529999999998</v>
      </c>
      <c r="AG41" s="16">
        <v>1200.0150000000001</v>
      </c>
      <c r="AH41" s="16">
        <v>800.46799999999996</v>
      </c>
      <c r="AI41" s="12">
        <v>1712.748</v>
      </c>
      <c r="AJ41" s="12">
        <v>1310.2729999999999</v>
      </c>
      <c r="AK41" s="12">
        <v>868.59299999999996</v>
      </c>
      <c r="AL41" s="12">
        <v>1870.126</v>
      </c>
      <c r="AM41" s="12">
        <v>2321.241</v>
      </c>
    </row>
    <row r="42" spans="1:39" ht="15" x14ac:dyDescent="0.25">
      <c r="A42" s="49">
        <v>44348</v>
      </c>
      <c r="B42" s="15">
        <v>2666.05</v>
      </c>
      <c r="C42" s="15">
        <v>2666.05</v>
      </c>
      <c r="D42" s="15">
        <v>2666.05</v>
      </c>
      <c r="E42" s="16">
        <v>6302.7929999999997</v>
      </c>
      <c r="F42" s="16">
        <v>3796.518</v>
      </c>
      <c r="G42" s="16">
        <v>4677.1679999999997</v>
      </c>
      <c r="H42" s="16">
        <v>1923.24</v>
      </c>
      <c r="I42" s="16">
        <v>1996.36</v>
      </c>
      <c r="J42" s="16">
        <v>1255.365</v>
      </c>
      <c r="K42" s="16">
        <v>1600.5540000000001</v>
      </c>
      <c r="L42" s="16">
        <v>2731.0520000000001</v>
      </c>
      <c r="M42" s="16">
        <v>1274.3489999999999</v>
      </c>
      <c r="N42" s="16">
        <v>4887.5569999999998</v>
      </c>
      <c r="O42" s="16">
        <v>1727.039</v>
      </c>
      <c r="P42" s="16">
        <v>5232.2370000000001</v>
      </c>
      <c r="Q42" s="16">
        <v>3015.6619999999998</v>
      </c>
      <c r="R42" s="16">
        <v>5293.3090000000002</v>
      </c>
      <c r="S42" s="16">
        <v>2761.8249999999998</v>
      </c>
      <c r="T42" s="16">
        <v>3588.6129999999998</v>
      </c>
      <c r="U42" s="16">
        <v>1477.288</v>
      </c>
      <c r="V42" s="16">
        <v>1620.9580000000001</v>
      </c>
      <c r="W42" s="16">
        <v>350.63400000000001</v>
      </c>
      <c r="X42" s="16">
        <v>2328.0079999999998</v>
      </c>
      <c r="Y42" s="16">
        <v>1068.711</v>
      </c>
      <c r="Z42" s="16">
        <v>3836.4209999999998</v>
      </c>
      <c r="AA42" s="16">
        <v>2143.9760000000001</v>
      </c>
      <c r="AB42" s="16">
        <v>1355.922</v>
      </c>
      <c r="AC42" s="16">
        <v>4190.3680000000004</v>
      </c>
      <c r="AD42" s="16">
        <v>2800.1309999999999</v>
      </c>
      <c r="AE42" s="31">
        <v>2720.5259999999998</v>
      </c>
      <c r="AF42" s="16">
        <v>5611.5469999999996</v>
      </c>
      <c r="AG42" s="16">
        <v>408.17099999999999</v>
      </c>
      <c r="AH42" s="16">
        <v>1124.17</v>
      </c>
      <c r="AI42" s="12">
        <v>3254.5279999999998</v>
      </c>
      <c r="AJ42" s="12">
        <v>2431.6080000000002</v>
      </c>
      <c r="AK42" s="12">
        <v>1162.616</v>
      </c>
      <c r="AL42" s="12">
        <v>3353.1</v>
      </c>
      <c r="AM42" s="12">
        <v>6297.6019999999999</v>
      </c>
    </row>
    <row r="43" spans="1:39" ht="15" x14ac:dyDescent="0.25">
      <c r="A43" s="49">
        <v>44378</v>
      </c>
      <c r="B43" s="15">
        <v>1090.8399999999999</v>
      </c>
      <c r="C43" s="15">
        <v>1090.8399999999999</v>
      </c>
      <c r="D43" s="15">
        <v>1090.8399999999999</v>
      </c>
      <c r="E43" s="16">
        <v>2496.34</v>
      </c>
      <c r="F43" s="16">
        <v>1161.3910000000001</v>
      </c>
      <c r="G43" s="16">
        <v>1849.527</v>
      </c>
      <c r="H43" s="16">
        <v>620.40899999999999</v>
      </c>
      <c r="I43" s="16">
        <v>617.601</v>
      </c>
      <c r="J43" s="16">
        <v>538.25900000000001</v>
      </c>
      <c r="K43" s="16">
        <v>745.45399999999995</v>
      </c>
      <c r="L43" s="16">
        <v>1067.7170000000001</v>
      </c>
      <c r="M43" s="16">
        <v>470.78300000000002</v>
      </c>
      <c r="N43" s="16">
        <v>2015.385</v>
      </c>
      <c r="O43" s="16">
        <v>429.75599999999997</v>
      </c>
      <c r="P43" s="16">
        <v>4159.5190000000002</v>
      </c>
      <c r="Q43" s="16">
        <v>1196.164</v>
      </c>
      <c r="R43" s="16">
        <v>1851.8</v>
      </c>
      <c r="S43" s="16">
        <v>1543.1949999999999</v>
      </c>
      <c r="T43" s="16">
        <v>1897.241</v>
      </c>
      <c r="U43" s="16">
        <v>339.25599999999997</v>
      </c>
      <c r="V43" s="16">
        <v>383.18299999999999</v>
      </c>
      <c r="W43" s="16">
        <v>89.62</v>
      </c>
      <c r="X43" s="16">
        <v>589.27099999999996</v>
      </c>
      <c r="Y43" s="16">
        <v>474.774</v>
      </c>
      <c r="Z43" s="16">
        <v>1626.7260000000001</v>
      </c>
      <c r="AA43" s="16">
        <v>570.74199999999996</v>
      </c>
      <c r="AB43" s="16">
        <v>413.34699999999998</v>
      </c>
      <c r="AC43" s="16">
        <v>1957.3440000000001</v>
      </c>
      <c r="AD43" s="16">
        <v>1565.4159999999999</v>
      </c>
      <c r="AE43" s="31">
        <v>962.846</v>
      </c>
      <c r="AF43" s="16">
        <v>3774.864</v>
      </c>
      <c r="AG43" s="16">
        <v>168.41900000000001</v>
      </c>
      <c r="AH43" s="16">
        <v>310.28199999999998</v>
      </c>
      <c r="AI43" s="12">
        <v>1031.577</v>
      </c>
      <c r="AJ43" s="12">
        <v>844.89200000000005</v>
      </c>
      <c r="AK43" s="12">
        <v>382.28899999999999</v>
      </c>
      <c r="AL43" s="12">
        <v>2121.8519999999999</v>
      </c>
      <c r="AM43" s="12">
        <v>3397.52</v>
      </c>
    </row>
    <row r="44" spans="1:39" ht="15" x14ac:dyDescent="0.25">
      <c r="A44" s="49">
        <v>44409</v>
      </c>
      <c r="B44" s="15">
        <v>499.88</v>
      </c>
      <c r="C44" s="15">
        <v>499.88</v>
      </c>
      <c r="D44" s="15">
        <v>499.88</v>
      </c>
      <c r="E44" s="16">
        <v>1033.2729999999999</v>
      </c>
      <c r="F44" s="16">
        <v>543.76700000000005</v>
      </c>
      <c r="G44" s="16">
        <v>634.97299999999996</v>
      </c>
      <c r="H44" s="16">
        <v>459.53399999999999</v>
      </c>
      <c r="I44" s="16">
        <v>343.04899999999998</v>
      </c>
      <c r="J44" s="16">
        <v>403.65800000000002</v>
      </c>
      <c r="K44" s="16">
        <v>334.43700000000001</v>
      </c>
      <c r="L44" s="16">
        <v>450.98899999999998</v>
      </c>
      <c r="M44" s="16">
        <v>350.48500000000001</v>
      </c>
      <c r="N44" s="16">
        <v>793.101</v>
      </c>
      <c r="O44" s="16">
        <v>289.67099999999999</v>
      </c>
      <c r="P44" s="16">
        <v>1164.973</v>
      </c>
      <c r="Q44" s="16">
        <v>452.31299999999999</v>
      </c>
      <c r="R44" s="16">
        <v>972.096</v>
      </c>
      <c r="S44" s="16">
        <v>653.87</v>
      </c>
      <c r="T44" s="16">
        <v>867.08399999999995</v>
      </c>
      <c r="U44" s="16">
        <v>242.93899999999999</v>
      </c>
      <c r="V44" s="16">
        <v>324.63499999999999</v>
      </c>
      <c r="W44" s="16">
        <v>115.36</v>
      </c>
      <c r="X44" s="16">
        <v>294.077</v>
      </c>
      <c r="Y44" s="16">
        <v>274.18700000000001</v>
      </c>
      <c r="Z44" s="16">
        <v>596.49800000000005</v>
      </c>
      <c r="AA44" s="16">
        <v>415.93799999999999</v>
      </c>
      <c r="AB44" s="16">
        <v>385.37799999999999</v>
      </c>
      <c r="AC44" s="16">
        <v>626.38</v>
      </c>
      <c r="AD44" s="16">
        <v>544.28300000000002</v>
      </c>
      <c r="AE44" s="31">
        <v>510</v>
      </c>
      <c r="AF44" s="16">
        <v>940.63099999999997</v>
      </c>
      <c r="AG44" s="16">
        <v>215.416</v>
      </c>
      <c r="AH44" s="16">
        <v>335.32299999999998</v>
      </c>
      <c r="AI44" s="12">
        <v>491.94</v>
      </c>
      <c r="AJ44" s="12">
        <v>392.57799999999997</v>
      </c>
      <c r="AK44" s="12">
        <v>233.07300000000001</v>
      </c>
      <c r="AL44" s="12">
        <v>891.41</v>
      </c>
      <c r="AM44" s="12">
        <v>1076.6559999999999</v>
      </c>
    </row>
    <row r="45" spans="1:39" ht="15" x14ac:dyDescent="0.25">
      <c r="A45" s="49">
        <v>44440</v>
      </c>
      <c r="B45" s="15">
        <v>408.21</v>
      </c>
      <c r="C45" s="15">
        <v>408.21</v>
      </c>
      <c r="D45" s="15">
        <v>408.21</v>
      </c>
      <c r="E45" s="16">
        <v>679.16</v>
      </c>
      <c r="F45" s="16">
        <v>576.08900000000006</v>
      </c>
      <c r="G45" s="16">
        <v>671.404</v>
      </c>
      <c r="H45" s="16">
        <v>398.51299999999998</v>
      </c>
      <c r="I45" s="16">
        <v>399.423</v>
      </c>
      <c r="J45" s="16">
        <v>294.46699999999998</v>
      </c>
      <c r="K45" s="16">
        <v>289.22399999999999</v>
      </c>
      <c r="L45" s="16">
        <v>479.25799999999998</v>
      </c>
      <c r="M45" s="16">
        <v>363.46899999999999</v>
      </c>
      <c r="N45" s="16">
        <v>715.18200000000002</v>
      </c>
      <c r="O45" s="16">
        <v>371.82799999999997</v>
      </c>
      <c r="P45" s="16">
        <v>613.77099999999996</v>
      </c>
      <c r="Q45" s="16">
        <v>443.786</v>
      </c>
      <c r="R45" s="16">
        <v>850.67600000000004</v>
      </c>
      <c r="S45" s="16">
        <v>485.65499999999997</v>
      </c>
      <c r="T45" s="16">
        <v>612.15899999999999</v>
      </c>
      <c r="U45" s="16">
        <v>317.24099999999999</v>
      </c>
      <c r="V45" s="16">
        <v>277.79700000000003</v>
      </c>
      <c r="W45" s="16">
        <v>289.26400000000001</v>
      </c>
      <c r="X45" s="16">
        <v>488.74099999999999</v>
      </c>
      <c r="Y45" s="16">
        <v>371.43</v>
      </c>
      <c r="Z45" s="16">
        <v>453.28100000000001</v>
      </c>
      <c r="AA45" s="16">
        <v>425.00900000000001</v>
      </c>
      <c r="AB45" s="16">
        <v>411.97</v>
      </c>
      <c r="AC45" s="16">
        <v>491.21100000000001</v>
      </c>
      <c r="AD45" s="16">
        <v>384.29399999999998</v>
      </c>
      <c r="AE45" s="31">
        <v>346.85199999999998</v>
      </c>
      <c r="AF45" s="16">
        <v>604.02099999999996</v>
      </c>
      <c r="AG45" s="16">
        <v>229.54599999999999</v>
      </c>
      <c r="AH45" s="16">
        <v>532.23099999999999</v>
      </c>
      <c r="AI45" s="12">
        <v>470.31200000000001</v>
      </c>
      <c r="AJ45" s="12">
        <v>314.23099999999999</v>
      </c>
      <c r="AK45" s="12">
        <v>284.71800000000002</v>
      </c>
      <c r="AL45" s="12">
        <v>742.68700000000001</v>
      </c>
      <c r="AM45" s="12">
        <v>606.29</v>
      </c>
    </row>
    <row r="46" spans="1:39" ht="15" x14ac:dyDescent="0.25">
      <c r="A46" s="49">
        <v>44470</v>
      </c>
      <c r="B46" s="15">
        <v>360.64</v>
      </c>
      <c r="C46" s="15">
        <v>609.33000000000004</v>
      </c>
      <c r="D46" s="15">
        <v>512.25</v>
      </c>
      <c r="E46" s="16">
        <v>777.21600000000001</v>
      </c>
      <c r="F46" s="16">
        <v>879.79399999999998</v>
      </c>
      <c r="G46" s="16">
        <v>877.76599999999996</v>
      </c>
      <c r="H46" s="16">
        <v>383.58</v>
      </c>
      <c r="I46" s="16">
        <v>363.53199999999998</v>
      </c>
      <c r="J46" s="16">
        <v>346.04300000000001</v>
      </c>
      <c r="K46" s="16">
        <v>407.86099999999999</v>
      </c>
      <c r="L46" s="16">
        <v>347.40300000000002</v>
      </c>
      <c r="M46" s="16">
        <v>297.36700000000002</v>
      </c>
      <c r="N46" s="16">
        <v>623.67600000000004</v>
      </c>
      <c r="O46" s="16">
        <v>463.52100000000002</v>
      </c>
      <c r="P46" s="16">
        <v>632.26599999999996</v>
      </c>
      <c r="Q46" s="16">
        <v>553.81100000000004</v>
      </c>
      <c r="R46" s="16">
        <v>960.154</v>
      </c>
      <c r="S46" s="16">
        <v>562.36300000000006</v>
      </c>
      <c r="T46" s="16">
        <v>434.83699999999999</v>
      </c>
      <c r="U46" s="16">
        <v>440.56</v>
      </c>
      <c r="V46" s="16">
        <v>283.666</v>
      </c>
      <c r="W46" s="16">
        <v>321.38900000000001</v>
      </c>
      <c r="X46" s="16">
        <v>329.61900000000003</v>
      </c>
      <c r="Y46" s="16">
        <v>482.024</v>
      </c>
      <c r="Z46" s="16">
        <v>634.74199999999996</v>
      </c>
      <c r="AA46" s="16">
        <v>1128.759</v>
      </c>
      <c r="AB46" s="16">
        <v>545.01700000000005</v>
      </c>
      <c r="AC46" s="16">
        <v>451.64800000000002</v>
      </c>
      <c r="AD46" s="16">
        <v>412.07299999999998</v>
      </c>
      <c r="AE46" s="31">
        <v>467.79599999999999</v>
      </c>
      <c r="AF46" s="16">
        <v>654.16099999999994</v>
      </c>
      <c r="AG46" s="16">
        <v>266.16300000000001</v>
      </c>
      <c r="AH46" s="16">
        <v>578.42600000000004</v>
      </c>
      <c r="AI46" s="12">
        <v>653.72400000000005</v>
      </c>
      <c r="AJ46" s="12">
        <v>322.64299999999997</v>
      </c>
      <c r="AK46" s="12">
        <v>448.11200000000002</v>
      </c>
      <c r="AL46" s="12">
        <v>735.89300000000003</v>
      </c>
      <c r="AM46" s="12">
        <v>685.34799999999996</v>
      </c>
    </row>
    <row r="47" spans="1:39" ht="15" x14ac:dyDescent="0.25">
      <c r="A47" s="49">
        <v>44501</v>
      </c>
      <c r="B47" s="15">
        <v>446.66</v>
      </c>
      <c r="C47" s="15">
        <v>495.81</v>
      </c>
      <c r="D47" s="15">
        <v>472.92</v>
      </c>
      <c r="E47" s="16">
        <v>668.17200000000003</v>
      </c>
      <c r="F47" s="16">
        <v>704.15700000000004</v>
      </c>
      <c r="G47" s="16">
        <v>815.03</v>
      </c>
      <c r="H47" s="16">
        <v>581.02599999999995</v>
      </c>
      <c r="I47" s="16">
        <v>370.834</v>
      </c>
      <c r="J47" s="16">
        <v>346.00299999999999</v>
      </c>
      <c r="K47" s="16">
        <v>473.29500000000002</v>
      </c>
      <c r="L47" s="16">
        <v>447.31</v>
      </c>
      <c r="M47" s="16">
        <v>359.84500000000003</v>
      </c>
      <c r="N47" s="16">
        <v>610.38599999999997</v>
      </c>
      <c r="O47" s="16">
        <v>497.62200000000001</v>
      </c>
      <c r="P47" s="16">
        <v>571.87400000000002</v>
      </c>
      <c r="Q47" s="16">
        <v>566.75099999999998</v>
      </c>
      <c r="R47" s="16">
        <v>668.88099999999997</v>
      </c>
      <c r="S47" s="16">
        <v>661.40800000000002</v>
      </c>
      <c r="T47" s="16">
        <v>430.54500000000002</v>
      </c>
      <c r="U47" s="16">
        <v>416.16899999999998</v>
      </c>
      <c r="V47" s="16">
        <v>361.94</v>
      </c>
      <c r="W47" s="16">
        <v>318.51299999999998</v>
      </c>
      <c r="X47" s="16">
        <v>363.34300000000002</v>
      </c>
      <c r="Y47" s="16">
        <v>625.91800000000001</v>
      </c>
      <c r="Z47" s="16">
        <v>587.72199999999998</v>
      </c>
      <c r="AA47" s="16">
        <v>641.56500000000005</v>
      </c>
      <c r="AB47" s="16">
        <v>488.13499999999999</v>
      </c>
      <c r="AC47" s="16">
        <v>478.12799999999999</v>
      </c>
      <c r="AD47" s="16">
        <v>476.68700000000001</v>
      </c>
      <c r="AE47" s="31">
        <v>489.255</v>
      </c>
      <c r="AF47" s="16">
        <v>617.096</v>
      </c>
      <c r="AG47" s="16">
        <v>322.33699999999999</v>
      </c>
      <c r="AH47" s="16">
        <v>498.58</v>
      </c>
      <c r="AI47" s="12">
        <v>494.19499999999999</v>
      </c>
      <c r="AJ47" s="12">
        <v>377.601</v>
      </c>
      <c r="AK47" s="12">
        <v>432.76299999999998</v>
      </c>
      <c r="AL47" s="12">
        <v>575.83100000000002</v>
      </c>
      <c r="AM47" s="12">
        <v>627.10500000000002</v>
      </c>
    </row>
    <row r="48" spans="1:39" ht="15" x14ac:dyDescent="0.25">
      <c r="A48" s="49">
        <v>44531</v>
      </c>
      <c r="B48" s="15">
        <v>362.53</v>
      </c>
      <c r="C48" s="15">
        <v>362.53</v>
      </c>
      <c r="D48" s="15">
        <v>362.53</v>
      </c>
      <c r="E48" s="16">
        <v>611.56600000000003</v>
      </c>
      <c r="F48" s="16">
        <v>563.97699999999998</v>
      </c>
      <c r="G48" s="16">
        <v>619.36599999999999</v>
      </c>
      <c r="H48" s="16">
        <v>429.63</v>
      </c>
      <c r="I48" s="16">
        <v>353.10599999999999</v>
      </c>
      <c r="J48" s="16">
        <v>328.68700000000001</v>
      </c>
      <c r="K48" s="16">
        <v>376.18299999999999</v>
      </c>
      <c r="L48" s="16">
        <v>391.28800000000001</v>
      </c>
      <c r="M48" s="16">
        <v>332.44200000000001</v>
      </c>
      <c r="N48" s="16">
        <v>518.74599999999998</v>
      </c>
      <c r="O48" s="16">
        <v>429.279</v>
      </c>
      <c r="P48" s="16">
        <v>565.60799999999995</v>
      </c>
      <c r="Q48" s="16">
        <v>598.024</v>
      </c>
      <c r="R48" s="16">
        <v>557.46100000000001</v>
      </c>
      <c r="S48" s="16">
        <v>559.96900000000005</v>
      </c>
      <c r="T48" s="16">
        <v>419.49</v>
      </c>
      <c r="U48" s="16">
        <v>341.18900000000002</v>
      </c>
      <c r="V48" s="16">
        <v>348.15699999999998</v>
      </c>
      <c r="W48" s="16">
        <v>266.15100000000001</v>
      </c>
      <c r="X48" s="16">
        <v>354.10199999999998</v>
      </c>
      <c r="Y48" s="16">
        <v>406.97</v>
      </c>
      <c r="Z48" s="16">
        <v>483.27</v>
      </c>
      <c r="AA48" s="16">
        <v>483.25900000000001</v>
      </c>
      <c r="AB48" s="16">
        <v>468.57499999999999</v>
      </c>
      <c r="AC48" s="16">
        <v>471.10599999999999</v>
      </c>
      <c r="AD48" s="16">
        <v>435.096</v>
      </c>
      <c r="AE48" s="31">
        <v>470.07799999999997</v>
      </c>
      <c r="AF48" s="16">
        <v>548.851</v>
      </c>
      <c r="AG48" s="16">
        <v>320.50099999999998</v>
      </c>
      <c r="AH48" s="16">
        <v>371.97</v>
      </c>
      <c r="AI48" s="12">
        <v>415.24200000000002</v>
      </c>
      <c r="AJ48" s="12">
        <v>356.77199999999999</v>
      </c>
      <c r="AK48" s="12">
        <v>347.32400000000001</v>
      </c>
      <c r="AL48" s="12">
        <v>508.66899999999998</v>
      </c>
      <c r="AM48" s="12">
        <v>568.42399999999998</v>
      </c>
    </row>
    <row r="49" spans="1:1005" ht="15" x14ac:dyDescent="0.25">
      <c r="A49" s="49">
        <v>44562</v>
      </c>
      <c r="B49" s="15">
        <v>361.18</v>
      </c>
      <c r="C49" s="15">
        <v>361.18</v>
      </c>
      <c r="D49" s="15">
        <v>361.18</v>
      </c>
      <c r="E49" s="16">
        <v>579.53499999999997</v>
      </c>
      <c r="F49" s="16">
        <v>475.90600000000001</v>
      </c>
      <c r="G49" s="16">
        <v>492.83300000000003</v>
      </c>
      <c r="H49" s="16">
        <v>375.33600000000001</v>
      </c>
      <c r="I49" s="16">
        <v>324.52300000000002</v>
      </c>
      <c r="J49" s="16">
        <v>310.28500000000003</v>
      </c>
      <c r="K49" s="16">
        <v>302.67700000000002</v>
      </c>
      <c r="L49" s="16">
        <v>344.416</v>
      </c>
      <c r="M49" s="16">
        <v>455.43</v>
      </c>
      <c r="N49" s="16">
        <v>469.91800000000001</v>
      </c>
      <c r="O49" s="16">
        <v>400.12299999999999</v>
      </c>
      <c r="P49" s="16">
        <v>491.42</v>
      </c>
      <c r="Q49" s="16">
        <v>519.68499999999995</v>
      </c>
      <c r="R49" s="16">
        <v>500.09100000000001</v>
      </c>
      <c r="S49" s="16">
        <v>446.77699999999999</v>
      </c>
      <c r="T49" s="16">
        <v>402.12400000000002</v>
      </c>
      <c r="U49" s="16">
        <v>326.24700000000001</v>
      </c>
      <c r="V49" s="16">
        <v>310.87099999999998</v>
      </c>
      <c r="W49" s="16">
        <v>234.75200000000001</v>
      </c>
      <c r="X49" s="16">
        <v>315.82100000000003</v>
      </c>
      <c r="Y49" s="16">
        <v>610.09400000000005</v>
      </c>
      <c r="Z49" s="16">
        <v>443.99799999999999</v>
      </c>
      <c r="AA49" s="16">
        <v>417.47300000000001</v>
      </c>
      <c r="AB49" s="16">
        <v>386.61200000000002</v>
      </c>
      <c r="AC49" s="16">
        <v>451.36200000000002</v>
      </c>
      <c r="AD49" s="16">
        <v>402.08699999999999</v>
      </c>
      <c r="AE49" s="31">
        <v>424.565</v>
      </c>
      <c r="AF49" s="16">
        <v>501.38</v>
      </c>
      <c r="AG49" s="16">
        <v>306.40499999999997</v>
      </c>
      <c r="AH49" s="16">
        <v>300.54300000000001</v>
      </c>
      <c r="AI49" s="12">
        <v>371.33600000000001</v>
      </c>
      <c r="AJ49" s="12">
        <v>348.12</v>
      </c>
      <c r="AK49" s="12">
        <v>330.93</v>
      </c>
      <c r="AL49" s="12">
        <v>434.113</v>
      </c>
      <c r="AM49" s="12">
        <v>511.274</v>
      </c>
    </row>
    <row r="50" spans="1:1005" ht="15" x14ac:dyDescent="0.25">
      <c r="A50" s="49">
        <v>44593</v>
      </c>
      <c r="B50" s="15">
        <v>392.99</v>
      </c>
      <c r="C50" s="15">
        <v>392.99</v>
      </c>
      <c r="D50" s="15">
        <v>392.99</v>
      </c>
      <c r="E50" s="16">
        <v>459.78899999999999</v>
      </c>
      <c r="F50" s="16">
        <v>543.81700000000001</v>
      </c>
      <c r="G50" s="16">
        <v>496.94200000000001</v>
      </c>
      <c r="H50" s="16">
        <v>345.21300000000002</v>
      </c>
      <c r="I50" s="16">
        <v>309.64600000000002</v>
      </c>
      <c r="J50" s="16">
        <v>269.50400000000002</v>
      </c>
      <c r="K50" s="16">
        <v>277.42700000000002</v>
      </c>
      <c r="L50" s="16">
        <v>349.57400000000001</v>
      </c>
      <c r="M50" s="16">
        <v>535.62800000000004</v>
      </c>
      <c r="N50" s="16">
        <v>411.72800000000001</v>
      </c>
      <c r="O50" s="16">
        <v>400.07</v>
      </c>
      <c r="P50" s="16">
        <v>462.36799999999999</v>
      </c>
      <c r="Q50" s="16">
        <v>447.43900000000002</v>
      </c>
      <c r="R50" s="16">
        <v>462.2</v>
      </c>
      <c r="S50" s="16">
        <v>419.90199999999999</v>
      </c>
      <c r="T50" s="16">
        <v>397.97899999999998</v>
      </c>
      <c r="U50" s="16">
        <v>298.58100000000002</v>
      </c>
      <c r="V50" s="16">
        <v>250.77</v>
      </c>
      <c r="W50" s="16">
        <v>248.06</v>
      </c>
      <c r="X50" s="16">
        <v>280.71300000000002</v>
      </c>
      <c r="Y50" s="16">
        <v>567.31100000000004</v>
      </c>
      <c r="Z50" s="16">
        <v>366.05</v>
      </c>
      <c r="AA50" s="16">
        <v>402.899</v>
      </c>
      <c r="AB50" s="16">
        <v>350.08600000000001</v>
      </c>
      <c r="AC50" s="16">
        <v>412.09399999999999</v>
      </c>
      <c r="AD50" s="16">
        <v>413.28300000000002</v>
      </c>
      <c r="AE50" s="31">
        <v>367.68599999999998</v>
      </c>
      <c r="AF50" s="16">
        <v>428.36700000000002</v>
      </c>
      <c r="AG50" s="16">
        <v>281.91500000000002</v>
      </c>
      <c r="AH50" s="16">
        <v>279.62900000000002</v>
      </c>
      <c r="AI50" s="12">
        <v>419.19099999999997</v>
      </c>
      <c r="AJ50" s="12">
        <v>278.75400000000002</v>
      </c>
      <c r="AK50" s="12">
        <v>276.226</v>
      </c>
      <c r="AL50" s="12">
        <v>390.41</v>
      </c>
      <c r="AM50" s="12">
        <v>421.74799999999999</v>
      </c>
    </row>
    <row r="51" spans="1:1005" ht="15" x14ac:dyDescent="0.25">
      <c r="A51" s="49">
        <v>44621</v>
      </c>
      <c r="B51" s="15">
        <v>665.38</v>
      </c>
      <c r="C51" s="15">
        <v>665.38</v>
      </c>
      <c r="D51" s="15">
        <v>665.38</v>
      </c>
      <c r="E51" s="16">
        <v>793.97299999999996</v>
      </c>
      <c r="F51" s="16">
        <v>1285.3320000000001</v>
      </c>
      <c r="G51" s="16">
        <v>741.85</v>
      </c>
      <c r="H51" s="16">
        <v>470.06400000000002</v>
      </c>
      <c r="I51" s="16">
        <v>654.98199999999997</v>
      </c>
      <c r="J51" s="16">
        <v>394.33800000000002</v>
      </c>
      <c r="K51" s="16">
        <v>427.87299999999999</v>
      </c>
      <c r="L51" s="16">
        <v>591.46400000000006</v>
      </c>
      <c r="M51" s="16">
        <v>670.48299999999995</v>
      </c>
      <c r="N51" s="16">
        <v>661.548</v>
      </c>
      <c r="O51" s="16">
        <v>1080.2550000000001</v>
      </c>
      <c r="P51" s="16">
        <v>647.96699999999998</v>
      </c>
      <c r="Q51" s="16">
        <v>888.221</v>
      </c>
      <c r="R51" s="16">
        <v>595.40800000000002</v>
      </c>
      <c r="S51" s="16">
        <v>560.04700000000003</v>
      </c>
      <c r="T51" s="16">
        <v>525.65300000000002</v>
      </c>
      <c r="U51" s="16">
        <v>501.03100000000001</v>
      </c>
      <c r="V51" s="16">
        <v>289.279</v>
      </c>
      <c r="W51" s="16">
        <v>426.505</v>
      </c>
      <c r="X51" s="16">
        <v>635.12599999999998</v>
      </c>
      <c r="Y51" s="16">
        <v>771.76099999999997</v>
      </c>
      <c r="Z51" s="16">
        <v>481.59199999999998</v>
      </c>
      <c r="AA51" s="16">
        <v>858.00199999999995</v>
      </c>
      <c r="AB51" s="16">
        <v>457.81700000000001</v>
      </c>
      <c r="AC51" s="16">
        <v>686.495</v>
      </c>
      <c r="AD51" s="16">
        <v>555.53300000000002</v>
      </c>
      <c r="AE51" s="31">
        <v>543.04399999999998</v>
      </c>
      <c r="AF51" s="16">
        <v>630.82799999999997</v>
      </c>
      <c r="AG51" s="16">
        <v>369.89299999999997</v>
      </c>
      <c r="AH51" s="16">
        <v>440.15499999999997</v>
      </c>
      <c r="AI51" s="12">
        <v>632.54499999999996</v>
      </c>
      <c r="AJ51" s="12">
        <v>411.75900000000001</v>
      </c>
      <c r="AK51" s="12">
        <v>519.36099999999999</v>
      </c>
      <c r="AL51" s="12">
        <v>752.06399999999996</v>
      </c>
      <c r="AM51" s="12">
        <v>517.85699999999997</v>
      </c>
    </row>
    <row r="52" spans="1:1005" ht="15" x14ac:dyDescent="0.25">
      <c r="A52" s="49">
        <v>44652</v>
      </c>
      <c r="B52" s="15">
        <v>1055.51</v>
      </c>
      <c r="C52" s="15">
        <v>1055.51</v>
      </c>
      <c r="D52" s="15">
        <v>1055.51</v>
      </c>
      <c r="E52" s="16">
        <v>1862.5519999999999</v>
      </c>
      <c r="F52" s="16">
        <v>2362.183</v>
      </c>
      <c r="G52" s="16">
        <v>1112.527</v>
      </c>
      <c r="H52" s="16">
        <v>784.86099999999999</v>
      </c>
      <c r="I52" s="16">
        <v>1187.0029999999999</v>
      </c>
      <c r="J52" s="16">
        <v>696.54200000000003</v>
      </c>
      <c r="K52" s="16">
        <v>534.66800000000001</v>
      </c>
      <c r="L52" s="16">
        <v>1042.9069999999999</v>
      </c>
      <c r="M52" s="16">
        <v>1519.366</v>
      </c>
      <c r="N52" s="16">
        <v>955.67399999999998</v>
      </c>
      <c r="O52" s="16">
        <v>867.75900000000001</v>
      </c>
      <c r="P52" s="16">
        <v>1059.453</v>
      </c>
      <c r="Q52" s="16">
        <v>1494.2190000000001</v>
      </c>
      <c r="R52" s="16">
        <v>1119.97</v>
      </c>
      <c r="S52" s="16">
        <v>663.88</v>
      </c>
      <c r="T52" s="16">
        <v>817.35599999999999</v>
      </c>
      <c r="U52" s="16">
        <v>781.73099999999999</v>
      </c>
      <c r="V52" s="16">
        <v>488.04</v>
      </c>
      <c r="W52" s="16">
        <v>536.15499999999997</v>
      </c>
      <c r="X52" s="16">
        <v>1352.9269999999999</v>
      </c>
      <c r="Y52" s="16">
        <v>1386.6289999999999</v>
      </c>
      <c r="Z52" s="16">
        <v>1125.604</v>
      </c>
      <c r="AA52" s="16">
        <v>1102.9839999999999</v>
      </c>
      <c r="AB52" s="16">
        <v>819.41099999999994</v>
      </c>
      <c r="AC52" s="16">
        <v>867.04200000000003</v>
      </c>
      <c r="AD52" s="16">
        <v>805.13</v>
      </c>
      <c r="AE52" s="31">
        <v>1139.5630000000001</v>
      </c>
      <c r="AF52" s="16">
        <v>1098.702</v>
      </c>
      <c r="AG52" s="16">
        <v>406.15499999999997</v>
      </c>
      <c r="AH52" s="16">
        <v>618.67999999999995</v>
      </c>
      <c r="AI52" s="12">
        <v>639.66099999999994</v>
      </c>
      <c r="AJ52" s="12">
        <v>517.38300000000004</v>
      </c>
      <c r="AK52" s="12">
        <v>565.41</v>
      </c>
      <c r="AL52" s="12">
        <v>800.12300000000005</v>
      </c>
      <c r="AM52" s="12">
        <v>941.16600000000005</v>
      </c>
    </row>
    <row r="53" spans="1:1005" ht="15" x14ac:dyDescent="0.25">
      <c r="A53" s="49">
        <v>44682</v>
      </c>
      <c r="B53" s="15">
        <v>2342.9899999999998</v>
      </c>
      <c r="C53" s="15">
        <v>2342.9899999999998</v>
      </c>
      <c r="D53" s="15">
        <v>2342.9899999999998</v>
      </c>
      <c r="E53" s="16">
        <v>4228.0529999999999</v>
      </c>
      <c r="F53" s="16">
        <v>3567.8490000000002</v>
      </c>
      <c r="G53" s="16">
        <v>2892.0390000000002</v>
      </c>
      <c r="H53" s="16">
        <v>1300.6790000000001</v>
      </c>
      <c r="I53" s="16">
        <v>1506.8520000000001</v>
      </c>
      <c r="J53" s="16">
        <v>759.94500000000005</v>
      </c>
      <c r="K53" s="16">
        <v>1168.6020000000001</v>
      </c>
      <c r="L53" s="16">
        <v>1943.924</v>
      </c>
      <c r="M53" s="16">
        <v>3585.3049999999998</v>
      </c>
      <c r="N53" s="16">
        <v>2013.4880000000001</v>
      </c>
      <c r="O53" s="16">
        <v>2346.491</v>
      </c>
      <c r="P53" s="16">
        <v>3110.9290000000001</v>
      </c>
      <c r="Q53" s="16">
        <v>4095.3119999999999</v>
      </c>
      <c r="R53" s="16">
        <v>2738.0619999999999</v>
      </c>
      <c r="S53" s="16">
        <v>1991.1479999999999</v>
      </c>
      <c r="T53" s="16">
        <v>1952.16</v>
      </c>
      <c r="U53" s="16">
        <v>2224.8339999999998</v>
      </c>
      <c r="V53" s="16">
        <v>243.27799999999999</v>
      </c>
      <c r="W53" s="16">
        <v>1262.8610000000001</v>
      </c>
      <c r="X53" s="16">
        <v>1714.223</v>
      </c>
      <c r="Y53" s="16">
        <v>2960.143</v>
      </c>
      <c r="Z53" s="16">
        <v>2413.65</v>
      </c>
      <c r="AA53" s="16">
        <v>2065.2930000000001</v>
      </c>
      <c r="AB53" s="16">
        <v>2316.4189999999999</v>
      </c>
      <c r="AC53" s="16">
        <v>2674.0729999999999</v>
      </c>
      <c r="AD53" s="16">
        <v>969.63699999999994</v>
      </c>
      <c r="AE53" s="31">
        <v>2334.9929999999999</v>
      </c>
      <c r="AF53" s="16">
        <v>1202.6210000000001</v>
      </c>
      <c r="AG53" s="16">
        <v>803.48800000000006</v>
      </c>
      <c r="AH53" s="16">
        <v>1729.7670000000001</v>
      </c>
      <c r="AI53" s="12">
        <v>1249.0909999999999</v>
      </c>
      <c r="AJ53" s="12">
        <v>866.65700000000004</v>
      </c>
      <c r="AK53" s="12">
        <v>1879.096</v>
      </c>
      <c r="AL53" s="12">
        <v>2316.547</v>
      </c>
      <c r="AM53" s="12">
        <v>4358.4219999999996</v>
      </c>
    </row>
    <row r="54" spans="1:1005" ht="15" x14ac:dyDescent="0.25">
      <c r="A54" s="49">
        <v>44713</v>
      </c>
      <c r="B54" s="15">
        <v>2666.05</v>
      </c>
      <c r="C54" s="15">
        <v>2666.05</v>
      </c>
      <c r="D54" s="15">
        <v>2666.05</v>
      </c>
      <c r="E54" s="16">
        <v>3800.4879999999998</v>
      </c>
      <c r="F54" s="16">
        <v>4682.8720000000003</v>
      </c>
      <c r="G54" s="16">
        <v>1945.6849999999999</v>
      </c>
      <c r="H54" s="16">
        <v>2000.52</v>
      </c>
      <c r="I54" s="16">
        <v>1262.0519999999999</v>
      </c>
      <c r="J54" s="16">
        <v>1603.7660000000001</v>
      </c>
      <c r="K54" s="16">
        <v>2751.3850000000002</v>
      </c>
      <c r="L54" s="16">
        <v>1276.287</v>
      </c>
      <c r="M54" s="16">
        <v>4883.9740000000002</v>
      </c>
      <c r="N54" s="16">
        <v>1727.08</v>
      </c>
      <c r="O54" s="16">
        <v>5135.6130000000003</v>
      </c>
      <c r="P54" s="16">
        <v>3024.3220000000001</v>
      </c>
      <c r="Q54" s="16">
        <v>5293.3040000000001</v>
      </c>
      <c r="R54" s="16">
        <v>2764.6350000000002</v>
      </c>
      <c r="S54" s="16">
        <v>3592.9279999999999</v>
      </c>
      <c r="T54" s="16">
        <v>1483.9829999999999</v>
      </c>
      <c r="U54" s="16">
        <v>1626.2439999999999</v>
      </c>
      <c r="V54" s="16">
        <v>351.673</v>
      </c>
      <c r="W54" s="16">
        <v>2399.6840000000002</v>
      </c>
      <c r="X54" s="16">
        <v>1070.087</v>
      </c>
      <c r="Y54" s="16">
        <v>3832.22</v>
      </c>
      <c r="Z54" s="16">
        <v>2144.665</v>
      </c>
      <c r="AA54" s="16">
        <v>1385.2850000000001</v>
      </c>
      <c r="AB54" s="16">
        <v>4198.4740000000002</v>
      </c>
      <c r="AC54" s="16">
        <v>2802.4879999999998</v>
      </c>
      <c r="AD54" s="16">
        <v>2720.5160000000001</v>
      </c>
      <c r="AE54" s="31">
        <v>5555.14</v>
      </c>
      <c r="AF54" s="16">
        <v>409.72500000000002</v>
      </c>
      <c r="AG54" s="16">
        <v>1126.1089999999999</v>
      </c>
      <c r="AH54" s="16">
        <v>3265.9630000000002</v>
      </c>
      <c r="AI54" s="12">
        <v>2426.0540000000001</v>
      </c>
      <c r="AJ54" s="12">
        <v>1160.327</v>
      </c>
      <c r="AK54" s="12">
        <v>3357.616</v>
      </c>
      <c r="AL54" s="12">
        <v>6294.0169999999998</v>
      </c>
      <c r="AM54" s="12">
        <v>6293.9809999999998</v>
      </c>
    </row>
    <row r="55" spans="1:1005" ht="15" x14ac:dyDescent="0.25">
      <c r="A55" s="49">
        <v>44743</v>
      </c>
      <c r="B55" s="15">
        <v>1090.8399999999999</v>
      </c>
      <c r="C55" s="15">
        <v>1090.8399999999999</v>
      </c>
      <c r="D55" s="15">
        <v>1090.8399999999999</v>
      </c>
      <c r="E55" s="16">
        <v>1163.876</v>
      </c>
      <c r="F55" s="16">
        <v>1853.299</v>
      </c>
      <c r="G55" s="16">
        <v>654.07600000000002</v>
      </c>
      <c r="H55" s="16">
        <v>619.68899999999996</v>
      </c>
      <c r="I55" s="16">
        <v>542.68299999999999</v>
      </c>
      <c r="J55" s="16">
        <v>747.78</v>
      </c>
      <c r="K55" s="16">
        <v>1131.634</v>
      </c>
      <c r="L55" s="16">
        <v>472.08499999999998</v>
      </c>
      <c r="M55" s="16">
        <v>2014.171</v>
      </c>
      <c r="N55" s="16">
        <v>430.27</v>
      </c>
      <c r="O55" s="16">
        <v>4271.799</v>
      </c>
      <c r="P55" s="16">
        <v>1202.605</v>
      </c>
      <c r="Q55" s="16">
        <v>1851.972</v>
      </c>
      <c r="R55" s="16">
        <v>1545.788</v>
      </c>
      <c r="S55" s="16">
        <v>1987.403</v>
      </c>
      <c r="T55" s="16">
        <v>344.32499999999999</v>
      </c>
      <c r="U55" s="16">
        <v>386.85</v>
      </c>
      <c r="V55" s="16">
        <v>90.221999999999994</v>
      </c>
      <c r="W55" s="16">
        <v>621.73900000000003</v>
      </c>
      <c r="X55" s="16">
        <v>475.83499999999998</v>
      </c>
      <c r="Y55" s="16">
        <v>1625.1489999999999</v>
      </c>
      <c r="Z55" s="16">
        <v>571.20100000000002</v>
      </c>
      <c r="AA55" s="16">
        <v>439.89600000000002</v>
      </c>
      <c r="AB55" s="16">
        <v>1962.6410000000001</v>
      </c>
      <c r="AC55" s="16">
        <v>1566.9929999999999</v>
      </c>
      <c r="AD55" s="16">
        <v>963.40200000000004</v>
      </c>
      <c r="AE55" s="31">
        <v>3915.2640000000001</v>
      </c>
      <c r="AF55" s="16">
        <v>169.798</v>
      </c>
      <c r="AG55" s="16">
        <v>312.346</v>
      </c>
      <c r="AH55" s="16">
        <v>1037.335</v>
      </c>
      <c r="AI55" s="12">
        <v>887.68299999999999</v>
      </c>
      <c r="AJ55" s="12">
        <v>381.55599999999998</v>
      </c>
      <c r="AK55" s="12">
        <v>2124.0230000000001</v>
      </c>
      <c r="AL55" s="12">
        <v>3396.8150000000001</v>
      </c>
      <c r="AM55" s="12">
        <v>2491.9229999999998</v>
      </c>
    </row>
    <row r="56" spans="1:1005" ht="15" x14ac:dyDescent="0.25">
      <c r="A56" s="49">
        <v>44774</v>
      </c>
      <c r="B56" s="15">
        <v>499.88</v>
      </c>
      <c r="C56" s="15">
        <v>499.88</v>
      </c>
      <c r="D56" s="15">
        <v>499.88</v>
      </c>
      <c r="E56" s="16">
        <v>545.57100000000003</v>
      </c>
      <c r="F56" s="16">
        <v>638.34699999999998</v>
      </c>
      <c r="G56" s="16">
        <v>464.7</v>
      </c>
      <c r="H56" s="16">
        <v>345.791</v>
      </c>
      <c r="I56" s="16">
        <v>407.72699999999998</v>
      </c>
      <c r="J56" s="16">
        <v>336.49900000000002</v>
      </c>
      <c r="K56" s="16">
        <v>463.024</v>
      </c>
      <c r="L56" s="16">
        <v>351.63</v>
      </c>
      <c r="M56" s="16">
        <v>792.40599999999995</v>
      </c>
      <c r="N56" s="16">
        <v>290.17899999999997</v>
      </c>
      <c r="O56" s="16">
        <v>1205.4469999999999</v>
      </c>
      <c r="P56" s="16">
        <v>458.05799999999999</v>
      </c>
      <c r="Q56" s="16">
        <v>972.33</v>
      </c>
      <c r="R56" s="16">
        <v>655.9</v>
      </c>
      <c r="S56" s="16">
        <v>887.976</v>
      </c>
      <c r="T56" s="16">
        <v>247.72900000000001</v>
      </c>
      <c r="U56" s="16">
        <v>328.01799999999997</v>
      </c>
      <c r="V56" s="16">
        <v>115.944</v>
      </c>
      <c r="W56" s="16">
        <v>298.41500000000002</v>
      </c>
      <c r="X56" s="16">
        <v>275.20999999999998</v>
      </c>
      <c r="Y56" s="16">
        <v>595.58500000000004</v>
      </c>
      <c r="Z56" s="16">
        <v>416.45499999999998</v>
      </c>
      <c r="AA56" s="16">
        <v>387.69799999999998</v>
      </c>
      <c r="AB56" s="16">
        <v>630.91200000000003</v>
      </c>
      <c r="AC56" s="16">
        <v>545.55100000000004</v>
      </c>
      <c r="AD56" s="16">
        <v>510.69299999999998</v>
      </c>
      <c r="AE56" s="31">
        <v>981.56200000000001</v>
      </c>
      <c r="AF56" s="16">
        <v>216.74700000000001</v>
      </c>
      <c r="AG56" s="16">
        <v>337.416</v>
      </c>
      <c r="AH56" s="16">
        <v>496.65899999999999</v>
      </c>
      <c r="AI56" s="12">
        <v>377.79</v>
      </c>
      <c r="AJ56" s="12">
        <v>232.49600000000001</v>
      </c>
      <c r="AK56" s="12">
        <v>892.86199999999997</v>
      </c>
      <c r="AL56" s="12">
        <v>1076.0840000000001</v>
      </c>
      <c r="AM56" s="12">
        <v>1032.2249999999999</v>
      </c>
    </row>
    <row r="57" spans="1:1005" ht="15" x14ac:dyDescent="0.25">
      <c r="A57" s="49">
        <v>44805</v>
      </c>
      <c r="B57" s="15">
        <v>408.21</v>
      </c>
      <c r="C57" s="15">
        <v>408.21</v>
      </c>
      <c r="D57" s="15">
        <v>408.21</v>
      </c>
      <c r="E57" s="16">
        <v>577.85799999999995</v>
      </c>
      <c r="F57" s="16">
        <v>674.84500000000003</v>
      </c>
      <c r="G57" s="16">
        <v>411.70699999999999</v>
      </c>
      <c r="H57" s="16">
        <v>402.14400000000001</v>
      </c>
      <c r="I57" s="16">
        <v>298.221</v>
      </c>
      <c r="J57" s="16">
        <v>291.31200000000001</v>
      </c>
      <c r="K57" s="16">
        <v>481.98500000000001</v>
      </c>
      <c r="L57" s="16">
        <v>364.57100000000003</v>
      </c>
      <c r="M57" s="16">
        <v>714.53800000000001</v>
      </c>
      <c r="N57" s="16">
        <v>372.37599999999998</v>
      </c>
      <c r="O57" s="16">
        <v>629.09400000000005</v>
      </c>
      <c r="P57" s="16">
        <v>449.23500000000001</v>
      </c>
      <c r="Q57" s="16">
        <v>850.78399999999999</v>
      </c>
      <c r="R57" s="16">
        <v>487.62700000000001</v>
      </c>
      <c r="S57" s="16">
        <v>621.28300000000002</v>
      </c>
      <c r="T57" s="16">
        <v>322.18400000000003</v>
      </c>
      <c r="U57" s="16">
        <v>281.10300000000001</v>
      </c>
      <c r="V57" s="16">
        <v>290.16399999999999</v>
      </c>
      <c r="W57" s="16">
        <v>489.49400000000003</v>
      </c>
      <c r="X57" s="16">
        <v>372.55599999999998</v>
      </c>
      <c r="Y57" s="16">
        <v>452.37799999999999</v>
      </c>
      <c r="Z57" s="16">
        <v>425.44799999999998</v>
      </c>
      <c r="AA57" s="16">
        <v>408.91899999999998</v>
      </c>
      <c r="AB57" s="16">
        <v>495.459</v>
      </c>
      <c r="AC57" s="16">
        <v>385.46499999999997</v>
      </c>
      <c r="AD57" s="16">
        <v>347.464</v>
      </c>
      <c r="AE57" s="31">
        <v>611.82100000000003</v>
      </c>
      <c r="AF57" s="16">
        <v>230.88399999999999</v>
      </c>
      <c r="AG57" s="16">
        <v>534.77099999999996</v>
      </c>
      <c r="AH57" s="16">
        <v>475.87299999999999</v>
      </c>
      <c r="AI57" s="12">
        <v>338.32799999999997</v>
      </c>
      <c r="AJ57" s="12">
        <v>284.09699999999998</v>
      </c>
      <c r="AK57" s="12">
        <v>744.03700000000003</v>
      </c>
      <c r="AL57" s="12">
        <v>605.60799999999995</v>
      </c>
      <c r="AM57" s="12">
        <v>678.76499999999999</v>
      </c>
    </row>
    <row r="58" spans="1:1005" ht="15" x14ac:dyDescent="0.25">
      <c r="A58" s="49">
        <v>44835</v>
      </c>
      <c r="B58" s="15">
        <v>360.64</v>
      </c>
      <c r="C58" s="15">
        <v>609.33000000000004</v>
      </c>
      <c r="D58" s="15">
        <v>512.25</v>
      </c>
      <c r="E58" s="16">
        <v>881.77300000000002</v>
      </c>
      <c r="F58" s="16">
        <v>881.62900000000002</v>
      </c>
      <c r="G58" s="16">
        <v>385.91399999999999</v>
      </c>
      <c r="H58" s="16">
        <v>366.17899999999997</v>
      </c>
      <c r="I58" s="16">
        <v>350.08199999999999</v>
      </c>
      <c r="J58" s="16">
        <v>410.25099999999998</v>
      </c>
      <c r="K58" s="16">
        <v>350.74900000000002</v>
      </c>
      <c r="L58" s="16">
        <v>298.536</v>
      </c>
      <c r="M58" s="16">
        <v>623.00599999999997</v>
      </c>
      <c r="N58" s="16">
        <v>463.892</v>
      </c>
      <c r="O58" s="16">
        <v>634.74300000000005</v>
      </c>
      <c r="P58" s="16">
        <v>559.56200000000001</v>
      </c>
      <c r="Q58" s="16">
        <v>960.29</v>
      </c>
      <c r="R58" s="16">
        <v>564.43100000000004</v>
      </c>
      <c r="S58" s="16">
        <v>443.20800000000003</v>
      </c>
      <c r="T58" s="16">
        <v>445.69299999999998</v>
      </c>
      <c r="U58" s="16">
        <v>286.99</v>
      </c>
      <c r="V58" s="16">
        <v>322.40600000000001</v>
      </c>
      <c r="W58" s="16">
        <v>336.30399999999997</v>
      </c>
      <c r="X58" s="16">
        <v>483.39800000000002</v>
      </c>
      <c r="Y58" s="16">
        <v>633.72199999999998</v>
      </c>
      <c r="Z58" s="16">
        <v>1129.4259999999999</v>
      </c>
      <c r="AA58" s="16">
        <v>552.59799999999996</v>
      </c>
      <c r="AB58" s="16">
        <v>455.79500000000002</v>
      </c>
      <c r="AC58" s="16">
        <v>413.23399999999998</v>
      </c>
      <c r="AD58" s="16">
        <v>468.58499999999998</v>
      </c>
      <c r="AE58" s="31">
        <v>655.31899999999996</v>
      </c>
      <c r="AF58" s="16">
        <v>267.53300000000002</v>
      </c>
      <c r="AG58" s="16">
        <v>580.60500000000002</v>
      </c>
      <c r="AH58" s="16">
        <v>659.65</v>
      </c>
      <c r="AI58" s="12">
        <v>321.483</v>
      </c>
      <c r="AJ58" s="12">
        <v>447.43</v>
      </c>
      <c r="AK58" s="12">
        <v>737.04399999999998</v>
      </c>
      <c r="AL58" s="12">
        <v>684.66099999999994</v>
      </c>
      <c r="AM58" s="12">
        <v>776.97900000000004</v>
      </c>
    </row>
    <row r="59" spans="1:1005" ht="15" x14ac:dyDescent="0.25">
      <c r="A59" s="49">
        <v>44866</v>
      </c>
      <c r="B59" s="15">
        <v>446.66</v>
      </c>
      <c r="C59" s="15">
        <v>495.81</v>
      </c>
      <c r="D59" s="15">
        <v>472.92</v>
      </c>
      <c r="E59" s="16">
        <v>706.21400000000006</v>
      </c>
      <c r="F59" s="16">
        <v>818.89700000000005</v>
      </c>
      <c r="G59" s="16">
        <v>588.69299999999998</v>
      </c>
      <c r="H59" s="16">
        <v>373.596</v>
      </c>
      <c r="I59" s="16">
        <v>350.096</v>
      </c>
      <c r="J59" s="16">
        <v>475.86599999999999</v>
      </c>
      <c r="K59" s="16">
        <v>449.40600000000001</v>
      </c>
      <c r="L59" s="16">
        <v>360.96300000000002</v>
      </c>
      <c r="M59" s="16">
        <v>609.73800000000006</v>
      </c>
      <c r="N59" s="16">
        <v>498.21899999999999</v>
      </c>
      <c r="O59" s="16">
        <v>574.98099999999999</v>
      </c>
      <c r="P59" s="16">
        <v>573.053</v>
      </c>
      <c r="Q59" s="16">
        <v>668.97400000000005</v>
      </c>
      <c r="R59" s="16">
        <v>663.97699999999998</v>
      </c>
      <c r="S59" s="16">
        <v>433.63600000000002</v>
      </c>
      <c r="T59" s="16">
        <v>421.565</v>
      </c>
      <c r="U59" s="16">
        <v>365.44900000000001</v>
      </c>
      <c r="V59" s="16">
        <v>319.74400000000003</v>
      </c>
      <c r="W59" s="16">
        <v>364.608</v>
      </c>
      <c r="X59" s="16">
        <v>627.09</v>
      </c>
      <c r="Y59" s="16">
        <v>586.73299999999995</v>
      </c>
      <c r="Z59" s="16">
        <v>641.99800000000005</v>
      </c>
      <c r="AA59" s="16">
        <v>498.69099999999997</v>
      </c>
      <c r="AB59" s="16">
        <v>482.53300000000002</v>
      </c>
      <c r="AC59" s="16">
        <v>477.89499999999998</v>
      </c>
      <c r="AD59" s="16">
        <v>490.07299999999998</v>
      </c>
      <c r="AE59" s="31">
        <v>628.13699999999994</v>
      </c>
      <c r="AF59" s="16">
        <v>323.685</v>
      </c>
      <c r="AG59" s="16">
        <v>500.72899999999998</v>
      </c>
      <c r="AH59" s="16">
        <v>499.53699999999998</v>
      </c>
      <c r="AI59" s="12">
        <v>379.54700000000003</v>
      </c>
      <c r="AJ59" s="12">
        <v>431.97300000000001</v>
      </c>
      <c r="AK59" s="12">
        <v>577.07500000000005</v>
      </c>
      <c r="AL59" s="12">
        <v>626.51</v>
      </c>
      <c r="AM59" s="12">
        <v>668.03899999999999</v>
      </c>
    </row>
    <row r="60" spans="1:1005" ht="15" x14ac:dyDescent="0.25">
      <c r="A60" s="49">
        <v>44896</v>
      </c>
      <c r="B60" s="15">
        <v>362.53</v>
      </c>
      <c r="C60" s="15">
        <v>362.53</v>
      </c>
      <c r="D60" s="15">
        <v>362.53</v>
      </c>
      <c r="E60" s="16">
        <v>566.01099999999997</v>
      </c>
      <c r="F60" s="16">
        <v>622.93200000000002</v>
      </c>
      <c r="G60" s="16">
        <v>436.59</v>
      </c>
      <c r="H60" s="16">
        <v>355.98500000000001</v>
      </c>
      <c r="I60" s="16">
        <v>333.07400000000001</v>
      </c>
      <c r="J60" s="16">
        <v>378.67899999999997</v>
      </c>
      <c r="K60" s="16">
        <v>395.36500000000001</v>
      </c>
      <c r="L60" s="16">
        <v>333.536</v>
      </c>
      <c r="M60" s="16">
        <v>518.11400000000003</v>
      </c>
      <c r="N60" s="16">
        <v>429.9</v>
      </c>
      <c r="O60" s="16">
        <v>569.553</v>
      </c>
      <c r="P60" s="16">
        <v>604.42399999999998</v>
      </c>
      <c r="Q60" s="16">
        <v>557.55100000000004</v>
      </c>
      <c r="R60" s="16">
        <v>562.24099999999999</v>
      </c>
      <c r="S60" s="16">
        <v>421.94900000000001</v>
      </c>
      <c r="T60" s="16">
        <v>346.38799999999998</v>
      </c>
      <c r="U60" s="16">
        <v>351.79599999999999</v>
      </c>
      <c r="V60" s="16">
        <v>267.43599999999998</v>
      </c>
      <c r="W60" s="16">
        <v>355.08699999999999</v>
      </c>
      <c r="X60" s="16">
        <v>408.30700000000002</v>
      </c>
      <c r="Y60" s="16">
        <v>482.27100000000002</v>
      </c>
      <c r="Z60" s="16">
        <v>483.642</v>
      </c>
      <c r="AA60" s="16">
        <v>472.24700000000001</v>
      </c>
      <c r="AB60" s="16">
        <v>475.76900000000001</v>
      </c>
      <c r="AC60" s="16">
        <v>436.40300000000002</v>
      </c>
      <c r="AD60" s="16">
        <v>470.78699999999998</v>
      </c>
      <c r="AE60" s="31">
        <v>554.72900000000004</v>
      </c>
      <c r="AF60" s="16">
        <v>321.803</v>
      </c>
      <c r="AG60" s="16">
        <v>374.12</v>
      </c>
      <c r="AH60" s="16">
        <v>420.93</v>
      </c>
      <c r="AI60" s="12">
        <v>357.62099999999998</v>
      </c>
      <c r="AJ60" s="12">
        <v>346.49200000000002</v>
      </c>
      <c r="AK60" s="12">
        <v>509.916</v>
      </c>
      <c r="AL60" s="12">
        <v>567.846</v>
      </c>
      <c r="AM60" s="12">
        <v>611.47900000000004</v>
      </c>
    </row>
    <row r="61" spans="1:1005" ht="15" x14ac:dyDescent="0.25">
      <c r="A61" s="49">
        <v>44927</v>
      </c>
      <c r="B61" s="15">
        <v>361.18</v>
      </c>
      <c r="C61" s="15">
        <v>361.18</v>
      </c>
      <c r="D61" s="15">
        <v>361.18</v>
      </c>
      <c r="E61" s="16">
        <v>477.84300000000002</v>
      </c>
      <c r="F61" s="16">
        <v>496.04500000000002</v>
      </c>
      <c r="G61" s="16">
        <v>380.17200000000003</v>
      </c>
      <c r="H61" s="16">
        <v>327.20800000000003</v>
      </c>
      <c r="I61" s="16">
        <v>314.428</v>
      </c>
      <c r="J61" s="16">
        <v>305.04399999999998</v>
      </c>
      <c r="K61" s="16">
        <v>345.24700000000001</v>
      </c>
      <c r="L61" s="16">
        <v>456.51799999999997</v>
      </c>
      <c r="M61" s="16">
        <v>469.33</v>
      </c>
      <c r="N61" s="16">
        <v>400.70299999999997</v>
      </c>
      <c r="O61" s="16">
        <v>494.10199999999998</v>
      </c>
      <c r="P61" s="16">
        <v>525.44200000000001</v>
      </c>
      <c r="Q61" s="16">
        <v>500.17899999999997</v>
      </c>
      <c r="R61" s="16">
        <v>448.7</v>
      </c>
      <c r="S61" s="16">
        <v>401.476</v>
      </c>
      <c r="T61" s="16">
        <v>331.12099999999998</v>
      </c>
      <c r="U61" s="16">
        <v>314.31599999999997</v>
      </c>
      <c r="V61" s="16">
        <v>235.96299999999999</v>
      </c>
      <c r="W61" s="16">
        <v>319.04500000000002</v>
      </c>
      <c r="X61" s="16">
        <v>611.85400000000004</v>
      </c>
      <c r="Y61" s="16">
        <v>443.065</v>
      </c>
      <c r="Z61" s="16">
        <v>417.81400000000002</v>
      </c>
      <c r="AA61" s="16">
        <v>388.30599999999998</v>
      </c>
      <c r="AB61" s="16">
        <v>455.80599999999998</v>
      </c>
      <c r="AC61" s="16">
        <v>403.32100000000003</v>
      </c>
      <c r="AD61" s="16">
        <v>425.25</v>
      </c>
      <c r="AE61" s="31">
        <v>505.44299999999998</v>
      </c>
      <c r="AF61" s="16">
        <v>307.67200000000003</v>
      </c>
      <c r="AG61" s="16">
        <v>302.45999999999998</v>
      </c>
      <c r="AH61" s="16">
        <v>376.63799999999998</v>
      </c>
      <c r="AI61" s="12">
        <v>349.75</v>
      </c>
      <c r="AJ61" s="12">
        <v>330.15899999999999</v>
      </c>
      <c r="AK61" s="12">
        <v>435.28199999999998</v>
      </c>
      <c r="AL61" s="12">
        <v>510.74099999999999</v>
      </c>
      <c r="AM61" s="12">
        <v>579.44399999999996</v>
      </c>
    </row>
    <row r="62" spans="1:1005" ht="15" x14ac:dyDescent="0.25">
      <c r="A62" s="49">
        <v>44958</v>
      </c>
      <c r="B62" s="15">
        <v>392.99</v>
      </c>
      <c r="C62" s="15">
        <v>392.99</v>
      </c>
      <c r="D62" s="15">
        <v>392.99</v>
      </c>
      <c r="E62" s="16">
        <v>545.625</v>
      </c>
      <c r="F62" s="16">
        <v>499.71600000000001</v>
      </c>
      <c r="G62" s="16">
        <v>348.19299999999998</v>
      </c>
      <c r="H62" s="16">
        <v>311.92200000000003</v>
      </c>
      <c r="I62" s="16">
        <v>273.09199999999998</v>
      </c>
      <c r="J62" s="16">
        <v>279.529</v>
      </c>
      <c r="K62" s="16">
        <v>350.39100000000002</v>
      </c>
      <c r="L62" s="16">
        <v>536.596</v>
      </c>
      <c r="M62" s="16">
        <v>411.238</v>
      </c>
      <c r="N62" s="16">
        <v>400.62200000000001</v>
      </c>
      <c r="O62" s="16">
        <v>456.91199999999998</v>
      </c>
      <c r="P62" s="16">
        <v>452.416</v>
      </c>
      <c r="Q62" s="16">
        <v>462.27699999999999</v>
      </c>
      <c r="R62" s="16">
        <v>421.548</v>
      </c>
      <c r="S62" s="16">
        <v>398.17200000000003</v>
      </c>
      <c r="T62" s="16">
        <v>302.79700000000003</v>
      </c>
      <c r="U62" s="16">
        <v>253.63900000000001</v>
      </c>
      <c r="V62" s="16">
        <v>249.10400000000001</v>
      </c>
      <c r="W62" s="16">
        <v>277.32299999999998</v>
      </c>
      <c r="X62" s="16">
        <v>568.875</v>
      </c>
      <c r="Y62" s="16">
        <v>365.286</v>
      </c>
      <c r="Z62" s="16">
        <v>403.214</v>
      </c>
      <c r="AA62" s="16">
        <v>346.70100000000002</v>
      </c>
      <c r="AB62" s="16">
        <v>416.072</v>
      </c>
      <c r="AC62" s="16">
        <v>414.303</v>
      </c>
      <c r="AD62" s="16">
        <v>368.22699999999998</v>
      </c>
      <c r="AE62" s="31">
        <v>431.14499999999998</v>
      </c>
      <c r="AF62" s="16">
        <v>282.98200000000003</v>
      </c>
      <c r="AG62" s="16">
        <v>281.30599999999998</v>
      </c>
      <c r="AH62" s="16">
        <v>424.17200000000003</v>
      </c>
      <c r="AI62" s="12">
        <v>278.42399999999998</v>
      </c>
      <c r="AJ62" s="12">
        <v>275.59300000000002</v>
      </c>
      <c r="AK62" s="12">
        <v>391.35300000000001</v>
      </c>
      <c r="AL62" s="12">
        <v>421.31299999999999</v>
      </c>
      <c r="AM62" s="12">
        <v>459.75099999999998</v>
      </c>
    </row>
    <row r="63" spans="1:1005" ht="15" x14ac:dyDescent="0.25">
      <c r="A63" s="49">
        <v>44986</v>
      </c>
      <c r="B63" s="15">
        <v>665.38</v>
      </c>
      <c r="C63" s="15">
        <v>665.38</v>
      </c>
      <c r="D63" s="15">
        <v>665.38</v>
      </c>
      <c r="E63" s="16">
        <v>1287.633</v>
      </c>
      <c r="F63" s="16">
        <v>745.06</v>
      </c>
      <c r="G63" s="16">
        <v>467.488</v>
      </c>
      <c r="H63" s="16">
        <v>658.15899999999999</v>
      </c>
      <c r="I63" s="16">
        <v>398.471</v>
      </c>
      <c r="J63" s="16">
        <v>430.42899999999997</v>
      </c>
      <c r="K63" s="16">
        <v>580.01599999999996</v>
      </c>
      <c r="L63" s="16">
        <v>671.649</v>
      </c>
      <c r="M63" s="16">
        <v>660.93299999999999</v>
      </c>
      <c r="N63" s="16">
        <v>1080.9659999999999</v>
      </c>
      <c r="O63" s="16">
        <v>647.90499999999997</v>
      </c>
      <c r="P63" s="16">
        <v>895.44899999999996</v>
      </c>
      <c r="Q63" s="16">
        <v>595.51700000000005</v>
      </c>
      <c r="R63" s="16">
        <v>561.93100000000004</v>
      </c>
      <c r="S63" s="16">
        <v>521.62699999999995</v>
      </c>
      <c r="T63" s="16">
        <v>506.39299999999997</v>
      </c>
      <c r="U63" s="16">
        <v>292.34500000000003</v>
      </c>
      <c r="V63" s="16">
        <v>427.75700000000001</v>
      </c>
      <c r="W63" s="16">
        <v>605.17999999999995</v>
      </c>
      <c r="X63" s="16">
        <v>773.34699999999998</v>
      </c>
      <c r="Y63" s="16">
        <v>480.74900000000002</v>
      </c>
      <c r="Z63" s="16">
        <v>858.375</v>
      </c>
      <c r="AA63" s="16">
        <v>454.31700000000001</v>
      </c>
      <c r="AB63" s="16">
        <v>691.149</v>
      </c>
      <c r="AC63" s="16">
        <v>556.57100000000003</v>
      </c>
      <c r="AD63" s="16">
        <v>543.68200000000002</v>
      </c>
      <c r="AE63" s="31">
        <v>612.20000000000005</v>
      </c>
      <c r="AF63" s="16">
        <v>371.09699999999998</v>
      </c>
      <c r="AG63" s="16">
        <v>442.04700000000003</v>
      </c>
      <c r="AH63" s="16">
        <v>638.20799999999997</v>
      </c>
      <c r="AI63" s="12">
        <v>408.43900000000002</v>
      </c>
      <c r="AJ63" s="12">
        <v>518.56799999999998</v>
      </c>
      <c r="AK63" s="12">
        <v>753.16800000000001</v>
      </c>
      <c r="AL63" s="12">
        <v>517.35699999999997</v>
      </c>
      <c r="AM63" s="12">
        <v>790.43</v>
      </c>
    </row>
    <row r="64" spans="1:1005" ht="15" x14ac:dyDescent="0.25">
      <c r="A64" s="49">
        <v>45017</v>
      </c>
      <c r="B64" s="15">
        <v>1055.51</v>
      </c>
      <c r="C64" s="15">
        <v>1055.51</v>
      </c>
      <c r="D64" s="15">
        <v>1055.51</v>
      </c>
      <c r="E64" s="16">
        <v>2362.183</v>
      </c>
      <c r="F64" s="16">
        <v>1112.527</v>
      </c>
      <c r="G64" s="16">
        <v>784.86099999999999</v>
      </c>
      <c r="H64" s="16">
        <v>1187.0029999999999</v>
      </c>
      <c r="I64" s="16">
        <v>696.54200000000003</v>
      </c>
      <c r="J64" s="16">
        <v>534.66800000000001</v>
      </c>
      <c r="K64" s="16">
        <v>1042.9069999999999</v>
      </c>
      <c r="L64" s="16">
        <v>1519.366</v>
      </c>
      <c r="M64" s="16">
        <v>955.67399999999998</v>
      </c>
      <c r="N64" s="16">
        <v>867.75900000000001</v>
      </c>
      <c r="O64" s="16">
        <v>1059.453</v>
      </c>
      <c r="P64" s="16">
        <v>1494.2190000000001</v>
      </c>
      <c r="Q64" s="16">
        <v>1119.97</v>
      </c>
      <c r="R64" s="16">
        <v>663.88</v>
      </c>
      <c r="S64" s="16">
        <v>817.35599999999999</v>
      </c>
      <c r="T64" s="16">
        <v>781.73099999999999</v>
      </c>
      <c r="U64" s="16">
        <v>488.04</v>
      </c>
      <c r="V64" s="16">
        <v>536.15499999999997</v>
      </c>
      <c r="W64" s="16">
        <v>1352.9269999999999</v>
      </c>
      <c r="X64" s="16">
        <v>1386.6289999999999</v>
      </c>
      <c r="Y64" s="16">
        <v>1125.604</v>
      </c>
      <c r="Z64" s="16">
        <v>1102.9839999999999</v>
      </c>
      <c r="AA64" s="16">
        <v>819.41099999999994</v>
      </c>
      <c r="AB64" s="16">
        <v>867.04200000000003</v>
      </c>
      <c r="AC64" s="16">
        <v>805.13</v>
      </c>
      <c r="AD64" s="16">
        <v>1139.5630000000001</v>
      </c>
      <c r="AE64" s="31">
        <v>1098.702</v>
      </c>
      <c r="AF64" s="16">
        <v>406.15499999999997</v>
      </c>
      <c r="AG64" s="16">
        <v>618.67999999999995</v>
      </c>
      <c r="AH64" s="16">
        <v>639.66099999999994</v>
      </c>
      <c r="AI64" s="12">
        <v>517.38300000000004</v>
      </c>
      <c r="AJ64" s="12">
        <v>565.41</v>
      </c>
      <c r="AK64" s="12">
        <v>800.12300000000005</v>
      </c>
      <c r="AL64" s="12">
        <v>941.16600000000005</v>
      </c>
      <c r="AM64" s="12">
        <v>941.16600000000005</v>
      </c>
      <c r="ALQ64" s="12" t="e">
        <v>#N/A</v>
      </c>
    </row>
    <row r="65" spans="1:1005" ht="15" x14ac:dyDescent="0.25">
      <c r="A65" s="49">
        <v>45047</v>
      </c>
      <c r="B65" s="15">
        <v>2342.9899999999998</v>
      </c>
      <c r="C65" s="15">
        <v>2342.9899999999998</v>
      </c>
      <c r="D65" s="15">
        <v>2342.9899999999998</v>
      </c>
      <c r="E65" s="16">
        <v>3567.8490000000002</v>
      </c>
      <c r="F65" s="16">
        <v>2892.0390000000002</v>
      </c>
      <c r="G65" s="16">
        <v>1300.6790000000001</v>
      </c>
      <c r="H65" s="16">
        <v>1506.8520000000001</v>
      </c>
      <c r="I65" s="16">
        <v>759.94500000000005</v>
      </c>
      <c r="J65" s="16">
        <v>1168.6020000000001</v>
      </c>
      <c r="K65" s="16">
        <v>1943.924</v>
      </c>
      <c r="L65" s="16">
        <v>3585.3049999999998</v>
      </c>
      <c r="M65" s="16">
        <v>2013.4880000000001</v>
      </c>
      <c r="N65" s="16">
        <v>2346.491</v>
      </c>
      <c r="O65" s="16">
        <v>3110.9290000000001</v>
      </c>
      <c r="P65" s="16">
        <v>4095.3119999999999</v>
      </c>
      <c r="Q65" s="16">
        <v>2738.0619999999999</v>
      </c>
      <c r="R65" s="16">
        <v>1991.1479999999999</v>
      </c>
      <c r="S65" s="16">
        <v>1952.16</v>
      </c>
      <c r="T65" s="16">
        <v>2224.8339999999998</v>
      </c>
      <c r="U65" s="16">
        <v>243.27799999999999</v>
      </c>
      <c r="V65" s="16">
        <v>1262.8610000000001</v>
      </c>
      <c r="W65" s="16">
        <v>1714.223</v>
      </c>
      <c r="X65" s="16">
        <v>2960.143</v>
      </c>
      <c r="Y65" s="16">
        <v>2413.65</v>
      </c>
      <c r="Z65" s="16">
        <v>2065.2930000000001</v>
      </c>
      <c r="AA65" s="16">
        <v>2316.4189999999999</v>
      </c>
      <c r="AB65" s="16">
        <v>2674.0729999999999</v>
      </c>
      <c r="AC65" s="16">
        <v>969.63699999999994</v>
      </c>
      <c r="AD65" s="16">
        <v>2334.9929999999999</v>
      </c>
      <c r="AE65" s="31">
        <v>1202.6210000000001</v>
      </c>
      <c r="AF65" s="16">
        <v>803.48800000000006</v>
      </c>
      <c r="AG65" s="16">
        <v>1729.7670000000001</v>
      </c>
      <c r="AH65" s="16">
        <v>1249.0909999999999</v>
      </c>
      <c r="AI65" s="12">
        <v>866.65700000000004</v>
      </c>
      <c r="AJ65" s="12">
        <v>1879.096</v>
      </c>
      <c r="AK65" s="12">
        <v>2316.547</v>
      </c>
      <c r="AL65" s="12">
        <v>4358.4219999999996</v>
      </c>
      <c r="AM65" s="12">
        <v>4358.4219999999996</v>
      </c>
      <c r="ALQ65" s="12" t="e">
        <v>#N/A</v>
      </c>
    </row>
    <row r="66" spans="1:1005" ht="15" x14ac:dyDescent="0.25">
      <c r="A66" s="49">
        <v>45078</v>
      </c>
      <c r="B66" s="15">
        <v>2666.05</v>
      </c>
      <c r="C66" s="15">
        <v>2666.05</v>
      </c>
      <c r="D66" s="15">
        <v>2666.05</v>
      </c>
      <c r="E66" s="16">
        <v>4682.8720000000003</v>
      </c>
      <c r="F66" s="16">
        <v>1945.6849999999999</v>
      </c>
      <c r="G66" s="16">
        <v>2000.52</v>
      </c>
      <c r="H66" s="16">
        <v>1262.0519999999999</v>
      </c>
      <c r="I66" s="16">
        <v>1603.7660000000001</v>
      </c>
      <c r="J66" s="16">
        <v>2751.3850000000002</v>
      </c>
      <c r="K66" s="16">
        <v>1276.287</v>
      </c>
      <c r="L66" s="16">
        <v>4883.9740000000002</v>
      </c>
      <c r="M66" s="16">
        <v>1727.08</v>
      </c>
      <c r="N66" s="16">
        <v>5135.6130000000003</v>
      </c>
      <c r="O66" s="16">
        <v>3024.3220000000001</v>
      </c>
      <c r="P66" s="16">
        <v>5293.3040000000001</v>
      </c>
      <c r="Q66" s="16">
        <v>2764.6350000000002</v>
      </c>
      <c r="R66" s="16">
        <v>3592.9279999999999</v>
      </c>
      <c r="S66" s="16">
        <v>1483.9829999999999</v>
      </c>
      <c r="T66" s="16">
        <v>1626.2439999999999</v>
      </c>
      <c r="U66" s="16">
        <v>351.673</v>
      </c>
      <c r="V66" s="16">
        <v>2399.6840000000002</v>
      </c>
      <c r="W66" s="16">
        <v>1070.087</v>
      </c>
      <c r="X66" s="16">
        <v>3832.22</v>
      </c>
      <c r="Y66" s="16">
        <v>2144.665</v>
      </c>
      <c r="Z66" s="16">
        <v>1385.2850000000001</v>
      </c>
      <c r="AA66" s="16">
        <v>4198.4740000000002</v>
      </c>
      <c r="AB66" s="16">
        <v>2802.4879999999998</v>
      </c>
      <c r="AC66" s="16">
        <v>2720.5160000000001</v>
      </c>
      <c r="AD66" s="16">
        <v>5555.14</v>
      </c>
      <c r="AE66" s="31">
        <v>409.72500000000002</v>
      </c>
      <c r="AF66" s="16">
        <v>1126.1089999999999</v>
      </c>
      <c r="AG66" s="16">
        <v>3265.9630000000002</v>
      </c>
      <c r="AH66" s="16">
        <v>2426.0540000000001</v>
      </c>
      <c r="AI66" s="12">
        <v>1160.327</v>
      </c>
      <c r="AJ66" s="12">
        <v>3357.616</v>
      </c>
      <c r="AK66" s="12">
        <v>6294.0169999999998</v>
      </c>
      <c r="AL66" s="12">
        <v>6293.9809999999998</v>
      </c>
      <c r="AM66" s="12">
        <v>6293.9809999999998</v>
      </c>
      <c r="ALQ66" s="12" t="e">
        <v>#N/A</v>
      </c>
    </row>
    <row r="67" spans="1:1005" ht="15" x14ac:dyDescent="0.25">
      <c r="A67" s="49">
        <v>45108</v>
      </c>
      <c r="B67" s="15">
        <v>1090.8399999999999</v>
      </c>
      <c r="C67" s="15">
        <v>1090.8399999999999</v>
      </c>
      <c r="D67" s="15">
        <v>1090.8399999999999</v>
      </c>
      <c r="E67" s="16">
        <v>1853.299</v>
      </c>
      <c r="F67" s="16">
        <v>654.07600000000002</v>
      </c>
      <c r="G67" s="16">
        <v>619.68899999999996</v>
      </c>
      <c r="H67" s="16">
        <v>542.68299999999999</v>
      </c>
      <c r="I67" s="16">
        <v>747.78</v>
      </c>
      <c r="J67" s="16">
        <v>1131.634</v>
      </c>
      <c r="K67" s="16">
        <v>472.08499999999998</v>
      </c>
      <c r="L67" s="16">
        <v>2014.171</v>
      </c>
      <c r="M67" s="16">
        <v>430.27</v>
      </c>
      <c r="N67" s="16">
        <v>4271.799</v>
      </c>
      <c r="O67" s="16">
        <v>1202.605</v>
      </c>
      <c r="P67" s="16">
        <v>1851.972</v>
      </c>
      <c r="Q67" s="16">
        <v>1545.788</v>
      </c>
      <c r="R67" s="16">
        <v>1987.403</v>
      </c>
      <c r="S67" s="16">
        <v>344.32499999999999</v>
      </c>
      <c r="T67" s="16">
        <v>386.85</v>
      </c>
      <c r="U67" s="16">
        <v>90.221999999999994</v>
      </c>
      <c r="V67" s="16">
        <v>621.73900000000003</v>
      </c>
      <c r="W67" s="16">
        <v>475.83499999999998</v>
      </c>
      <c r="X67" s="16">
        <v>1625.1489999999999</v>
      </c>
      <c r="Y67" s="16">
        <v>571.20100000000002</v>
      </c>
      <c r="Z67" s="16">
        <v>439.89600000000002</v>
      </c>
      <c r="AA67" s="16">
        <v>1962.6410000000001</v>
      </c>
      <c r="AB67" s="16">
        <v>1566.9929999999999</v>
      </c>
      <c r="AC67" s="16">
        <v>963.40200000000004</v>
      </c>
      <c r="AD67" s="16">
        <v>3915.2640000000001</v>
      </c>
      <c r="AE67" s="31">
        <v>169.798</v>
      </c>
      <c r="AF67" s="16">
        <v>312.346</v>
      </c>
      <c r="AG67" s="16">
        <v>1037.335</v>
      </c>
      <c r="AH67" s="16">
        <v>887.68299999999999</v>
      </c>
      <c r="AI67" s="12">
        <v>381.55599999999998</v>
      </c>
      <c r="AJ67" s="12">
        <v>2124.0230000000001</v>
      </c>
      <c r="AK67" s="12">
        <v>3396.8150000000001</v>
      </c>
      <c r="AL67" s="12">
        <v>2491.9229999999998</v>
      </c>
      <c r="AM67" s="12">
        <v>2491.9229999999998</v>
      </c>
      <c r="ALQ67" s="12" t="e">
        <v>#N/A</v>
      </c>
    </row>
    <row r="68" spans="1:1005" ht="15" x14ac:dyDescent="0.25">
      <c r="A68" s="49">
        <v>45139</v>
      </c>
      <c r="B68" s="15">
        <v>499.88</v>
      </c>
      <c r="C68" s="15">
        <v>499.88</v>
      </c>
      <c r="D68" s="15">
        <v>499.88</v>
      </c>
      <c r="E68" s="16">
        <v>638.34699999999998</v>
      </c>
      <c r="F68" s="16">
        <v>464.7</v>
      </c>
      <c r="G68" s="16">
        <v>345.791</v>
      </c>
      <c r="H68" s="16">
        <v>407.72699999999998</v>
      </c>
      <c r="I68" s="16">
        <v>336.49900000000002</v>
      </c>
      <c r="J68" s="16">
        <v>463.024</v>
      </c>
      <c r="K68" s="16">
        <v>351.63</v>
      </c>
      <c r="L68" s="16">
        <v>792.40599999999995</v>
      </c>
      <c r="M68" s="16">
        <v>290.17899999999997</v>
      </c>
      <c r="N68" s="16">
        <v>1205.4469999999999</v>
      </c>
      <c r="O68" s="16">
        <v>458.05799999999999</v>
      </c>
      <c r="P68" s="16">
        <v>972.33</v>
      </c>
      <c r="Q68" s="16">
        <v>655.9</v>
      </c>
      <c r="R68" s="16">
        <v>887.976</v>
      </c>
      <c r="S68" s="16">
        <v>247.72900000000001</v>
      </c>
      <c r="T68" s="16">
        <v>328.01799999999997</v>
      </c>
      <c r="U68" s="16">
        <v>115.944</v>
      </c>
      <c r="V68" s="16">
        <v>298.41500000000002</v>
      </c>
      <c r="W68" s="16">
        <v>275.20999999999998</v>
      </c>
      <c r="X68" s="16">
        <v>595.58500000000004</v>
      </c>
      <c r="Y68" s="16">
        <v>416.45499999999998</v>
      </c>
      <c r="Z68" s="16">
        <v>387.69799999999998</v>
      </c>
      <c r="AA68" s="16">
        <v>630.91200000000003</v>
      </c>
      <c r="AB68" s="16">
        <v>545.55100000000004</v>
      </c>
      <c r="AC68" s="16">
        <v>510.69299999999998</v>
      </c>
      <c r="AD68" s="16">
        <v>981.56200000000001</v>
      </c>
      <c r="AE68" s="31">
        <v>216.74700000000001</v>
      </c>
      <c r="AF68" s="16">
        <v>337.416</v>
      </c>
      <c r="AG68" s="16">
        <v>496.65899999999999</v>
      </c>
      <c r="AH68" s="16">
        <v>377.79</v>
      </c>
      <c r="AI68" s="12">
        <v>232.49600000000001</v>
      </c>
      <c r="AJ68" s="12">
        <v>892.86199999999997</v>
      </c>
      <c r="AK68" s="12">
        <v>1076.0840000000001</v>
      </c>
      <c r="AL68" s="12">
        <v>1032.2249999999999</v>
      </c>
      <c r="AM68" s="12">
        <v>1032.2249999999999</v>
      </c>
      <c r="ALQ68" s="12" t="e">
        <v>#N/A</v>
      </c>
    </row>
    <row r="69" spans="1:1005" ht="15" x14ac:dyDescent="0.25">
      <c r="A69" s="49">
        <v>45170</v>
      </c>
      <c r="B69" s="15">
        <v>408.21</v>
      </c>
      <c r="C69" s="15">
        <v>408.21</v>
      </c>
      <c r="D69" s="15">
        <v>408.21</v>
      </c>
      <c r="E69" s="16">
        <v>674.84500000000003</v>
      </c>
      <c r="F69" s="16">
        <v>411.70699999999999</v>
      </c>
      <c r="G69" s="16">
        <v>402.14400000000001</v>
      </c>
      <c r="H69" s="16">
        <v>298.221</v>
      </c>
      <c r="I69" s="16">
        <v>291.31200000000001</v>
      </c>
      <c r="J69" s="16">
        <v>481.98500000000001</v>
      </c>
      <c r="K69" s="16">
        <v>364.57100000000003</v>
      </c>
      <c r="L69" s="16">
        <v>714.53800000000001</v>
      </c>
      <c r="M69" s="16">
        <v>372.37599999999998</v>
      </c>
      <c r="N69" s="16">
        <v>629.09400000000005</v>
      </c>
      <c r="O69" s="16">
        <v>449.23500000000001</v>
      </c>
      <c r="P69" s="16">
        <v>850.78399999999999</v>
      </c>
      <c r="Q69" s="16">
        <v>487.62700000000001</v>
      </c>
      <c r="R69" s="16">
        <v>621.28300000000002</v>
      </c>
      <c r="S69" s="16">
        <v>322.18400000000003</v>
      </c>
      <c r="T69" s="16">
        <v>281.10300000000001</v>
      </c>
      <c r="U69" s="16">
        <v>290.16399999999999</v>
      </c>
      <c r="V69" s="16">
        <v>489.49400000000003</v>
      </c>
      <c r="W69" s="16">
        <v>372.55599999999998</v>
      </c>
      <c r="X69" s="16">
        <v>452.37799999999999</v>
      </c>
      <c r="Y69" s="16">
        <v>425.44799999999998</v>
      </c>
      <c r="Z69" s="16">
        <v>408.91899999999998</v>
      </c>
      <c r="AA69" s="16">
        <v>495.459</v>
      </c>
      <c r="AB69" s="16">
        <v>385.46499999999997</v>
      </c>
      <c r="AC69" s="16">
        <v>347.464</v>
      </c>
      <c r="AD69" s="16">
        <v>611.82100000000003</v>
      </c>
      <c r="AE69" s="31">
        <v>230.88399999999999</v>
      </c>
      <c r="AF69" s="16">
        <v>534.77099999999996</v>
      </c>
      <c r="AG69" s="16">
        <v>475.87299999999999</v>
      </c>
      <c r="AH69" s="16">
        <v>338.32799999999997</v>
      </c>
      <c r="AI69" s="12">
        <v>284.09699999999998</v>
      </c>
      <c r="AJ69" s="12">
        <v>744.03700000000003</v>
      </c>
      <c r="AK69" s="12">
        <v>605.60799999999995</v>
      </c>
      <c r="AL69" s="12">
        <v>678.76499999999999</v>
      </c>
      <c r="AM69" s="12">
        <v>678.76499999999999</v>
      </c>
      <c r="ALQ69" s="12" t="e">
        <v>#N/A</v>
      </c>
    </row>
    <row r="70" spans="1:1005" ht="15" x14ac:dyDescent="0.25">
      <c r="A70" s="49"/>
      <c r="B70" s="15"/>
      <c r="C70" s="15"/>
      <c r="D70" s="15"/>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31"/>
      <c r="AF70" s="16"/>
      <c r="AG70" s="16"/>
      <c r="AH70" s="16"/>
      <c r="ALQ70" s="12" t="e">
        <v>#N/A</v>
      </c>
    </row>
    <row r="71" spans="1:1005" ht="15" x14ac:dyDescent="0.25">
      <c r="A71" s="49"/>
      <c r="B71" s="15"/>
      <c r="C71" s="15"/>
      <c r="D71" s="15"/>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31"/>
      <c r="AF71" s="16"/>
      <c r="AG71" s="16"/>
      <c r="AH71" s="16"/>
      <c r="ALQ71" s="12" t="e">
        <v>#N/A</v>
      </c>
    </row>
    <row r="72" spans="1:1005" ht="15" x14ac:dyDescent="0.25">
      <c r="A72" s="49"/>
      <c r="B72" s="15"/>
      <c r="C72" s="15"/>
      <c r="D72" s="15"/>
      <c r="ALQ72" s="12" t="e">
        <v>#N/A</v>
      </c>
    </row>
    <row r="73" spans="1:1005" ht="15" x14ac:dyDescent="0.25">
      <c r="A73" s="49"/>
      <c r="B73" s="15"/>
      <c r="C73" s="15"/>
      <c r="D73" s="15"/>
    </row>
    <row r="74" spans="1:1005" ht="15" x14ac:dyDescent="0.25">
      <c r="A74" s="49"/>
      <c r="B74" s="15"/>
      <c r="C74" s="15"/>
      <c r="D74" s="15"/>
    </row>
    <row r="75" spans="1:1005" ht="15" x14ac:dyDescent="0.25">
      <c r="A75" s="49"/>
      <c r="B75" s="15"/>
      <c r="C75" s="15"/>
      <c r="D75" s="15"/>
    </row>
    <row r="76" spans="1:1005" ht="15" x14ac:dyDescent="0.25">
      <c r="A76" s="49"/>
      <c r="B76" s="15"/>
      <c r="C76" s="15"/>
      <c r="D76" s="15"/>
    </row>
    <row r="77" spans="1:1005" ht="15" x14ac:dyDescent="0.25">
      <c r="A77" s="49"/>
      <c r="B77" s="15"/>
      <c r="C77" s="15"/>
      <c r="D77" s="15"/>
    </row>
    <row r="78" spans="1:1005" ht="15" x14ac:dyDescent="0.25">
      <c r="A78" s="49"/>
      <c r="B78" s="15"/>
      <c r="C78" s="15"/>
      <c r="D78" s="15"/>
    </row>
    <row r="79" spans="1:1005" ht="15" x14ac:dyDescent="0.25">
      <c r="A79" s="49"/>
      <c r="B79" s="15"/>
      <c r="C79" s="15"/>
      <c r="D79" s="15"/>
    </row>
    <row r="80" spans="1:1005" ht="15" x14ac:dyDescent="0.25">
      <c r="A80" s="49"/>
      <c r="B80" s="15"/>
      <c r="C80" s="15"/>
      <c r="D80" s="15"/>
    </row>
  </sheetData>
  <mergeCells count="1">
    <mergeCell ref="B1:A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80B1D3"/>
  </sheetPr>
  <dimension ref="A1:ALQ80"/>
  <sheetViews>
    <sheetView topLeftCell="A37" workbookViewId="0">
      <selection activeCell="D4" sqref="D4"/>
    </sheetView>
  </sheetViews>
  <sheetFormatPr defaultColWidth="18.7109375" defaultRowHeight="12.75" customHeight="1" x14ac:dyDescent="0.25"/>
  <cols>
    <col min="1" max="1" width="7.5703125" style="5" customWidth="1"/>
    <col min="2" max="4" width="7.5703125" style="58" customWidth="1"/>
    <col min="5" max="12" width="8" style="12" customWidth="1"/>
    <col min="13" max="14" width="9" style="12" bestFit="1" customWidth="1"/>
    <col min="15" max="15" width="9" style="12" customWidth="1"/>
    <col min="16" max="30" width="8" style="12" customWidth="1"/>
    <col min="31" max="31" width="8.28515625" style="32" customWidth="1"/>
    <col min="32" max="54" width="8.85546875" style="12" customWidth="1"/>
    <col min="55" max="16384" width="18.7109375" style="12"/>
  </cols>
  <sheetData>
    <row r="1" spans="1:54" s="4" customFormat="1" ht="15" x14ac:dyDescent="0.25">
      <c r="A1" s="51"/>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3"/>
      <c r="AJ1" s="53"/>
      <c r="AK1" s="53"/>
      <c r="AL1" s="53"/>
      <c r="AM1" s="53"/>
    </row>
    <row r="2" spans="1:54" s="5" customFormat="1" ht="15" x14ac:dyDescent="0.25">
      <c r="A2" s="51"/>
      <c r="B2" s="53" t="s">
        <v>0</v>
      </c>
      <c r="C2" s="53" t="s">
        <v>1</v>
      </c>
      <c r="D2" s="53" t="s">
        <v>2</v>
      </c>
      <c r="E2" s="53">
        <v>1981</v>
      </c>
      <c r="F2" s="53">
        <v>1982</v>
      </c>
      <c r="G2" s="53">
        <v>1983</v>
      </c>
      <c r="H2" s="53">
        <v>1984</v>
      </c>
      <c r="I2" s="53">
        <v>1985</v>
      </c>
      <c r="J2" s="53">
        <v>1986</v>
      </c>
      <c r="K2" s="53">
        <v>1987</v>
      </c>
      <c r="L2" s="53">
        <v>1988</v>
      </c>
      <c r="M2" s="53">
        <v>1989</v>
      </c>
      <c r="N2" s="53">
        <v>1990</v>
      </c>
      <c r="O2" s="53">
        <v>1991</v>
      </c>
      <c r="P2" s="53">
        <v>1992</v>
      </c>
      <c r="Q2" s="53">
        <v>1993</v>
      </c>
      <c r="R2" s="53">
        <v>1994</v>
      </c>
      <c r="S2" s="53">
        <v>1995</v>
      </c>
      <c r="T2" s="53">
        <v>1996</v>
      </c>
      <c r="U2" s="53">
        <v>1997</v>
      </c>
      <c r="V2" s="53">
        <v>1998</v>
      </c>
      <c r="W2" s="53">
        <v>1999</v>
      </c>
      <c r="X2" s="53">
        <v>2000</v>
      </c>
      <c r="Y2" s="53">
        <v>2001</v>
      </c>
      <c r="Z2" s="53">
        <v>2002</v>
      </c>
      <c r="AA2" s="53">
        <v>2003</v>
      </c>
      <c r="AB2" s="53">
        <v>2004</v>
      </c>
      <c r="AC2" s="53">
        <v>2005</v>
      </c>
      <c r="AD2" s="53">
        <v>2006</v>
      </c>
      <c r="AE2" s="54">
        <v>2007</v>
      </c>
      <c r="AF2" s="53">
        <v>2008</v>
      </c>
      <c r="AG2" s="53">
        <v>2009</v>
      </c>
      <c r="AH2" s="53">
        <v>2010</v>
      </c>
      <c r="AI2" s="53">
        <v>2011</v>
      </c>
      <c r="AJ2" s="53">
        <v>2012</v>
      </c>
      <c r="AK2" s="53">
        <v>2013</v>
      </c>
      <c r="AL2" s="53">
        <v>2014</v>
      </c>
      <c r="AM2" s="5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55"/>
      <c r="B3" s="56" t="s">
        <v>3</v>
      </c>
      <c r="C3" s="56" t="s">
        <v>4</v>
      </c>
      <c r="D3" s="56" t="s">
        <v>5</v>
      </c>
      <c r="E3" s="56" t="s">
        <v>6</v>
      </c>
      <c r="F3" s="56" t="s">
        <v>7</v>
      </c>
      <c r="G3" s="56" t="s">
        <v>8</v>
      </c>
      <c r="H3" s="56" t="s">
        <v>9</v>
      </c>
      <c r="I3" s="56" t="s">
        <v>10</v>
      </c>
      <c r="J3" s="56" t="s">
        <v>11</v>
      </c>
      <c r="K3" s="56" t="s">
        <v>12</v>
      </c>
      <c r="L3" s="56" t="s">
        <v>13</v>
      </c>
      <c r="M3" s="56" t="s">
        <v>14</v>
      </c>
      <c r="N3" s="56" t="s">
        <v>15</v>
      </c>
      <c r="O3" s="56" t="s">
        <v>16</v>
      </c>
      <c r="P3" s="56" t="s">
        <v>17</v>
      </c>
      <c r="Q3" s="56" t="s">
        <v>18</v>
      </c>
      <c r="R3" s="56" t="s">
        <v>19</v>
      </c>
      <c r="S3" s="56" t="s">
        <v>20</v>
      </c>
      <c r="T3" s="56" t="s">
        <v>21</v>
      </c>
      <c r="U3" s="56" t="s">
        <v>22</v>
      </c>
      <c r="V3" s="56" t="s">
        <v>23</v>
      </c>
      <c r="W3" s="56" t="s">
        <v>24</v>
      </c>
      <c r="X3" s="56" t="s">
        <v>25</v>
      </c>
      <c r="Y3" s="56" t="s">
        <v>26</v>
      </c>
      <c r="Z3" s="56" t="s">
        <v>27</v>
      </c>
      <c r="AA3" s="56" t="s">
        <v>28</v>
      </c>
      <c r="AB3" s="56" t="s">
        <v>29</v>
      </c>
      <c r="AC3" s="56" t="s">
        <v>30</v>
      </c>
      <c r="AD3" s="56" t="s">
        <v>31</v>
      </c>
      <c r="AE3" s="56" t="s">
        <v>32</v>
      </c>
      <c r="AF3" s="56" t="s">
        <v>33</v>
      </c>
      <c r="AG3" s="56" t="s">
        <v>34</v>
      </c>
      <c r="AH3" s="56" t="s">
        <v>35</v>
      </c>
      <c r="AI3" s="56" t="s">
        <v>36</v>
      </c>
      <c r="AJ3" s="56" t="s">
        <v>37</v>
      </c>
      <c r="AK3" s="56" t="s">
        <v>38</v>
      </c>
      <c r="AL3" s="56" t="s">
        <v>39</v>
      </c>
      <c r="AM3" s="56"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57">
        <v>43191</v>
      </c>
      <c r="B4">
        <v>107.78</v>
      </c>
      <c r="C4">
        <v>177.36</v>
      </c>
      <c r="D4" s="17">
        <v>125</v>
      </c>
      <c r="E4" s="17">
        <v>151.41200000000001</v>
      </c>
      <c r="F4" s="17">
        <v>106.265</v>
      </c>
      <c r="G4" s="17">
        <v>109.006</v>
      </c>
      <c r="H4" s="41">
        <v>114.574</v>
      </c>
      <c r="I4" s="41">
        <v>144.27500000000001</v>
      </c>
      <c r="J4" s="41">
        <v>143.37200000000001</v>
      </c>
      <c r="K4" s="41">
        <v>140.49600000000001</v>
      </c>
      <c r="L4" s="41">
        <v>152.113</v>
      </c>
      <c r="M4" s="41">
        <v>157.25800000000001</v>
      </c>
      <c r="N4" s="41">
        <v>165.518</v>
      </c>
      <c r="O4" s="41">
        <v>109.831</v>
      </c>
      <c r="P4" s="41">
        <v>137.74799999999999</v>
      </c>
      <c r="Q4" s="41">
        <v>105.318</v>
      </c>
      <c r="R4" s="41">
        <v>170.82400000000001</v>
      </c>
      <c r="S4" s="41">
        <v>102.65300000000001</v>
      </c>
      <c r="T4" s="41">
        <v>105.89100000000001</v>
      </c>
      <c r="U4" s="41">
        <v>114.13800000000001</v>
      </c>
      <c r="V4" s="41">
        <v>111.57899999999999</v>
      </c>
      <c r="W4" s="41">
        <v>112.839</v>
      </c>
      <c r="X4" s="41">
        <v>137.62899999999999</v>
      </c>
      <c r="Y4" s="41">
        <v>125</v>
      </c>
      <c r="Z4" s="41">
        <v>121.17</v>
      </c>
      <c r="AA4" s="41">
        <v>132.72999999999999</v>
      </c>
      <c r="AB4" s="41">
        <v>127.962</v>
      </c>
      <c r="AC4" s="41">
        <v>112.858</v>
      </c>
      <c r="AD4" s="41">
        <v>140.94399999999999</v>
      </c>
      <c r="AE4" s="41">
        <v>113.953</v>
      </c>
      <c r="AF4" s="41">
        <v>101.518</v>
      </c>
      <c r="AG4" s="41">
        <v>145.75800000000001</v>
      </c>
      <c r="AH4" s="40">
        <v>152.791</v>
      </c>
      <c r="AI4" s="12">
        <v>118.41</v>
      </c>
      <c r="AJ4" s="12">
        <v>150.917</v>
      </c>
      <c r="AK4" s="12">
        <v>103.593</v>
      </c>
      <c r="AL4" s="12">
        <v>114.619</v>
      </c>
      <c r="AM4" s="12">
        <v>126.057</v>
      </c>
    </row>
    <row r="5" spans="1:54" ht="15" x14ac:dyDescent="0.25">
      <c r="A5" s="57">
        <v>43221</v>
      </c>
      <c r="B5">
        <v>197.92</v>
      </c>
      <c r="C5">
        <v>325.7</v>
      </c>
      <c r="D5" s="17">
        <v>240</v>
      </c>
      <c r="E5" s="17">
        <v>273.11500000000001</v>
      </c>
      <c r="F5" s="17">
        <v>152.024</v>
      </c>
      <c r="G5" s="17">
        <v>154.608</v>
      </c>
      <c r="H5" s="41">
        <v>195.91800000000001</v>
      </c>
      <c r="I5" s="41">
        <v>293.80599999999998</v>
      </c>
      <c r="J5" s="41">
        <v>247.34700000000001</v>
      </c>
      <c r="K5" s="41">
        <v>446.60300000000001</v>
      </c>
      <c r="L5" s="41">
        <v>274.71499999999997</v>
      </c>
      <c r="M5" s="41">
        <v>238.47399999999999</v>
      </c>
      <c r="N5" s="41">
        <v>177.71199999999999</v>
      </c>
      <c r="O5" s="41">
        <v>209.26300000000001</v>
      </c>
      <c r="P5" s="41">
        <v>381.63299999999998</v>
      </c>
      <c r="Q5" s="41">
        <v>300.71899999999999</v>
      </c>
      <c r="R5" s="41">
        <v>314.42899999999997</v>
      </c>
      <c r="S5" s="41">
        <v>180.20099999999999</v>
      </c>
      <c r="T5" s="41">
        <v>144.76400000000001</v>
      </c>
      <c r="U5" s="41">
        <v>244.83500000000001</v>
      </c>
      <c r="V5" s="41">
        <v>197.941</v>
      </c>
      <c r="W5" s="41">
        <v>273.22000000000003</v>
      </c>
      <c r="X5" s="41">
        <v>264.25799999999998</v>
      </c>
      <c r="Y5" s="41">
        <v>297.37</v>
      </c>
      <c r="Z5" s="41">
        <v>149.96199999999999</v>
      </c>
      <c r="AA5" s="41">
        <v>142.73400000000001</v>
      </c>
      <c r="AB5" s="41">
        <v>233.40199999999999</v>
      </c>
      <c r="AC5" s="41">
        <v>240</v>
      </c>
      <c r="AD5" s="41">
        <v>258.89499999999998</v>
      </c>
      <c r="AE5" s="41">
        <v>359.49599999999998</v>
      </c>
      <c r="AF5" s="41">
        <v>163.70099999999999</v>
      </c>
      <c r="AG5" s="41">
        <v>206.25299999999999</v>
      </c>
      <c r="AH5" s="40">
        <v>124.405</v>
      </c>
      <c r="AI5" s="12">
        <v>171.018</v>
      </c>
      <c r="AJ5" s="12">
        <v>250.834</v>
      </c>
      <c r="AK5" s="12">
        <v>257.05</v>
      </c>
      <c r="AL5" s="12">
        <v>168.01400000000001</v>
      </c>
      <c r="AM5" s="12">
        <v>247.00200000000001</v>
      </c>
    </row>
    <row r="6" spans="1:54" ht="15" x14ac:dyDescent="0.25">
      <c r="A6" s="57">
        <v>43252</v>
      </c>
      <c r="B6">
        <v>314.62</v>
      </c>
      <c r="C6">
        <v>517.73</v>
      </c>
      <c r="D6" s="17">
        <v>400</v>
      </c>
      <c r="E6" s="17">
        <v>434.42500000000001</v>
      </c>
      <c r="F6" s="17">
        <v>306.35599999999999</v>
      </c>
      <c r="G6" s="17">
        <v>565.24900000000002</v>
      </c>
      <c r="H6" s="41">
        <v>427.10500000000002</v>
      </c>
      <c r="I6" s="41">
        <v>278.44900000000001</v>
      </c>
      <c r="J6" s="41">
        <v>610.02599999999995</v>
      </c>
      <c r="K6" s="41">
        <v>321.74799999999999</v>
      </c>
      <c r="L6" s="41">
        <v>373.71199999999999</v>
      </c>
      <c r="M6" s="41">
        <v>309.64299999999997</v>
      </c>
      <c r="N6" s="41">
        <v>408.31599999999997</v>
      </c>
      <c r="O6" s="41">
        <v>620.54600000000005</v>
      </c>
      <c r="P6" s="41">
        <v>265.47500000000002</v>
      </c>
      <c r="Q6" s="41">
        <v>488.96600000000001</v>
      </c>
      <c r="R6" s="41">
        <v>311.846</v>
      </c>
      <c r="S6" s="41">
        <v>611.846</v>
      </c>
      <c r="T6" s="41">
        <v>490.71899999999999</v>
      </c>
      <c r="U6" s="41">
        <v>478.351</v>
      </c>
      <c r="V6" s="41">
        <v>374.89</v>
      </c>
      <c r="W6" s="41">
        <v>556.05100000000004</v>
      </c>
      <c r="X6" s="41">
        <v>331.53800000000001</v>
      </c>
      <c r="Y6" s="41">
        <v>314.49799999999999</v>
      </c>
      <c r="Z6" s="41">
        <v>405.37700000000001</v>
      </c>
      <c r="AA6" s="41">
        <v>386.81400000000002</v>
      </c>
      <c r="AB6" s="41">
        <v>400</v>
      </c>
      <c r="AC6" s="41">
        <v>438.51</v>
      </c>
      <c r="AD6" s="41">
        <v>273.25900000000001</v>
      </c>
      <c r="AE6" s="41">
        <v>247.346</v>
      </c>
      <c r="AF6" s="41">
        <v>334.952</v>
      </c>
      <c r="AG6" s="41">
        <v>521.23699999999997</v>
      </c>
      <c r="AH6" s="40">
        <v>446.92</v>
      </c>
      <c r="AI6" s="12">
        <v>440.82400000000001</v>
      </c>
      <c r="AJ6" s="12">
        <v>294.12299999999999</v>
      </c>
      <c r="AK6" s="12">
        <v>351.71600000000001</v>
      </c>
      <c r="AL6" s="12">
        <v>345.18</v>
      </c>
      <c r="AM6" s="12">
        <v>519.39099999999996</v>
      </c>
    </row>
    <row r="7" spans="1:54" ht="15" x14ac:dyDescent="0.25">
      <c r="A7" s="57">
        <v>43282</v>
      </c>
      <c r="B7">
        <v>169.68</v>
      </c>
      <c r="C7">
        <v>279.20999999999998</v>
      </c>
      <c r="D7" s="17">
        <v>235</v>
      </c>
      <c r="E7" s="17">
        <v>235</v>
      </c>
      <c r="F7" s="17">
        <v>296.298</v>
      </c>
      <c r="G7" s="17">
        <v>392.95</v>
      </c>
      <c r="H7" s="41">
        <v>304.596</v>
      </c>
      <c r="I7" s="41">
        <v>122.61799999999999</v>
      </c>
      <c r="J7" s="41">
        <v>188.53</v>
      </c>
      <c r="K7" s="41">
        <v>137.58699999999999</v>
      </c>
      <c r="L7" s="41">
        <v>100.541</v>
      </c>
      <c r="M7" s="41">
        <v>181.53899999999999</v>
      </c>
      <c r="N7" s="41">
        <v>315.43799999999999</v>
      </c>
      <c r="O7" s="41">
        <v>311.45</v>
      </c>
      <c r="P7" s="41">
        <v>147.00899999999999</v>
      </c>
      <c r="Q7" s="41">
        <v>262.505</v>
      </c>
      <c r="R7" s="41">
        <v>88.191999999999993</v>
      </c>
      <c r="S7" s="41">
        <v>539.43100000000004</v>
      </c>
      <c r="T7" s="41">
        <v>255.19900000000001</v>
      </c>
      <c r="U7" s="41">
        <v>193.89099999999999</v>
      </c>
      <c r="V7" s="41">
        <v>410.09</v>
      </c>
      <c r="W7" s="41">
        <v>330.79500000000002</v>
      </c>
      <c r="X7" s="41">
        <v>123.264</v>
      </c>
      <c r="Y7" s="41">
        <v>132.083</v>
      </c>
      <c r="Z7" s="41">
        <v>206.95099999999999</v>
      </c>
      <c r="AA7" s="41">
        <v>156.75299999999999</v>
      </c>
      <c r="AB7" s="41">
        <v>300.029</v>
      </c>
      <c r="AC7" s="41">
        <v>319.20699999999999</v>
      </c>
      <c r="AD7" s="41">
        <v>83.066000000000003</v>
      </c>
      <c r="AE7" s="41">
        <v>89.924000000000007</v>
      </c>
      <c r="AF7" s="41">
        <v>259.298</v>
      </c>
      <c r="AG7" s="41">
        <v>390.35399999999998</v>
      </c>
      <c r="AH7" s="40">
        <v>409.10899999999998</v>
      </c>
      <c r="AI7" s="12">
        <v>573.78499999999997</v>
      </c>
      <c r="AJ7" s="12">
        <v>134.92500000000001</v>
      </c>
      <c r="AK7" s="12">
        <v>171.85599999999999</v>
      </c>
      <c r="AL7" s="12">
        <v>198.547</v>
      </c>
      <c r="AM7" s="12">
        <v>274.14100000000002</v>
      </c>
    </row>
    <row r="8" spans="1:54" ht="15" x14ac:dyDescent="0.25">
      <c r="A8" s="57">
        <v>43313</v>
      </c>
      <c r="B8">
        <v>67.040000000000006</v>
      </c>
      <c r="C8">
        <v>114.45</v>
      </c>
      <c r="D8" s="17">
        <v>90</v>
      </c>
      <c r="E8" s="17">
        <v>92.9</v>
      </c>
      <c r="F8" s="17">
        <v>179.28800000000001</v>
      </c>
      <c r="G8" s="17">
        <v>173.55199999999999</v>
      </c>
      <c r="H8" s="41">
        <v>124.411</v>
      </c>
      <c r="I8" s="41">
        <v>62.643999999999998</v>
      </c>
      <c r="J8" s="41">
        <v>86.775999999999996</v>
      </c>
      <c r="K8" s="41">
        <v>88.917000000000002</v>
      </c>
      <c r="L8" s="41">
        <v>56.305999999999997</v>
      </c>
      <c r="M8" s="41">
        <v>79.894999999999996</v>
      </c>
      <c r="N8" s="41">
        <v>105.039</v>
      </c>
      <c r="O8" s="41">
        <v>142.35300000000001</v>
      </c>
      <c r="P8" s="41">
        <v>68.081000000000003</v>
      </c>
      <c r="Q8" s="41">
        <v>225.697</v>
      </c>
      <c r="R8" s="41">
        <v>55.261000000000003</v>
      </c>
      <c r="S8" s="41">
        <v>208.79499999999999</v>
      </c>
      <c r="T8" s="41">
        <v>90</v>
      </c>
      <c r="U8" s="41">
        <v>122.724</v>
      </c>
      <c r="V8" s="41">
        <v>165.07499999999999</v>
      </c>
      <c r="W8" s="41">
        <v>132.52699999999999</v>
      </c>
      <c r="X8" s="41">
        <v>59.996000000000002</v>
      </c>
      <c r="Y8" s="41">
        <v>61.219000000000001</v>
      </c>
      <c r="Z8" s="41">
        <v>78.183999999999997</v>
      </c>
      <c r="AA8" s="41">
        <v>65.956999999999994</v>
      </c>
      <c r="AB8" s="41">
        <v>131.22900000000001</v>
      </c>
      <c r="AC8" s="41">
        <v>115.417</v>
      </c>
      <c r="AD8" s="41">
        <v>51.643999999999998</v>
      </c>
      <c r="AE8" s="41">
        <v>63.579000000000001</v>
      </c>
      <c r="AF8" s="41">
        <v>85.932000000000002</v>
      </c>
      <c r="AG8" s="41">
        <v>141.792</v>
      </c>
      <c r="AH8" s="40">
        <v>155.01900000000001</v>
      </c>
      <c r="AI8" s="12">
        <v>190.28</v>
      </c>
      <c r="AJ8" s="12">
        <v>58.420999999999999</v>
      </c>
      <c r="AK8" s="12">
        <v>70.132000000000005</v>
      </c>
      <c r="AL8" s="12">
        <v>87.944000000000003</v>
      </c>
      <c r="AM8" s="12">
        <v>92.778999999999996</v>
      </c>
    </row>
    <row r="9" spans="1:54" ht="15" x14ac:dyDescent="0.25">
      <c r="A9" s="57">
        <v>43344</v>
      </c>
      <c r="B9">
        <v>38.880000000000003</v>
      </c>
      <c r="C9">
        <v>69.12</v>
      </c>
      <c r="D9" s="17">
        <v>56</v>
      </c>
      <c r="E9" s="17">
        <v>47.723999999999997</v>
      </c>
      <c r="F9" s="17">
        <v>88.869</v>
      </c>
      <c r="G9" s="17">
        <v>88.28</v>
      </c>
      <c r="H9" s="41">
        <v>71.143000000000001</v>
      </c>
      <c r="I9" s="41">
        <v>52.353999999999999</v>
      </c>
      <c r="J9" s="41">
        <v>53.222000000000001</v>
      </c>
      <c r="K9" s="41">
        <v>51.064</v>
      </c>
      <c r="L9" s="41">
        <v>39.106000000000002</v>
      </c>
      <c r="M9" s="41">
        <v>51.470999999999997</v>
      </c>
      <c r="N9" s="41">
        <v>55.767000000000003</v>
      </c>
      <c r="O9" s="41">
        <v>86.272000000000006</v>
      </c>
      <c r="P9" s="41">
        <v>46.543999999999997</v>
      </c>
      <c r="Q9" s="41">
        <v>78.745000000000005</v>
      </c>
      <c r="R9" s="41">
        <v>38.292000000000002</v>
      </c>
      <c r="S9" s="41">
        <v>79.944999999999993</v>
      </c>
      <c r="T9" s="41">
        <v>50.930999999999997</v>
      </c>
      <c r="U9" s="41">
        <v>77.293999999999997</v>
      </c>
      <c r="V9" s="41">
        <v>63.225000000000001</v>
      </c>
      <c r="W9" s="41">
        <v>83.784000000000006</v>
      </c>
      <c r="X9" s="41">
        <v>56.048000000000002</v>
      </c>
      <c r="Y9" s="41">
        <v>39.198</v>
      </c>
      <c r="Z9" s="41">
        <v>56.249000000000002</v>
      </c>
      <c r="AA9" s="41">
        <v>50.543999999999997</v>
      </c>
      <c r="AB9" s="41">
        <v>75.007999999999996</v>
      </c>
      <c r="AC9" s="41">
        <v>56</v>
      </c>
      <c r="AD9" s="41">
        <v>38.665999999999997</v>
      </c>
      <c r="AE9" s="41">
        <v>44.265999999999998</v>
      </c>
      <c r="AF9" s="41">
        <v>59.558999999999997</v>
      </c>
      <c r="AG9" s="41">
        <v>57.987000000000002</v>
      </c>
      <c r="AH9" s="40">
        <v>68.69</v>
      </c>
      <c r="AI9" s="12">
        <v>74.591999999999999</v>
      </c>
      <c r="AJ9" s="12">
        <v>36.659999999999997</v>
      </c>
      <c r="AK9" s="12">
        <v>53.863999999999997</v>
      </c>
      <c r="AL9" s="12">
        <v>62.54</v>
      </c>
      <c r="AM9" s="12">
        <v>52.536000000000001</v>
      </c>
    </row>
    <row r="10" spans="1:54" ht="15" x14ac:dyDescent="0.25">
      <c r="A10" s="57">
        <v>43374</v>
      </c>
      <c r="B10">
        <v>38.65</v>
      </c>
      <c r="C10">
        <v>71.87</v>
      </c>
      <c r="D10" s="17">
        <v>59.69</v>
      </c>
      <c r="E10" s="17">
        <v>63.006999999999998</v>
      </c>
      <c r="F10" s="17">
        <v>157.56700000000001</v>
      </c>
      <c r="G10" s="17">
        <v>93.497</v>
      </c>
      <c r="H10" s="41">
        <v>84.918000000000006</v>
      </c>
      <c r="I10" s="41">
        <v>62.018999999999998</v>
      </c>
      <c r="J10" s="41">
        <v>72.290999999999997</v>
      </c>
      <c r="K10" s="41">
        <v>47.619</v>
      </c>
      <c r="L10" s="41">
        <v>42.804000000000002</v>
      </c>
      <c r="M10" s="41">
        <v>54.508000000000003</v>
      </c>
      <c r="N10" s="41">
        <v>70.725999999999999</v>
      </c>
      <c r="O10" s="41">
        <v>63.783000000000001</v>
      </c>
      <c r="P10" s="41">
        <v>45.273000000000003</v>
      </c>
      <c r="Q10" s="41">
        <v>71.646000000000001</v>
      </c>
      <c r="R10" s="41">
        <v>71.263000000000005</v>
      </c>
      <c r="S10" s="41">
        <v>75.724999999999994</v>
      </c>
      <c r="T10" s="41">
        <v>56.820999999999998</v>
      </c>
      <c r="U10" s="41">
        <v>84.358999999999995</v>
      </c>
      <c r="V10" s="41">
        <v>69.472999999999999</v>
      </c>
      <c r="W10" s="41">
        <v>64.301000000000002</v>
      </c>
      <c r="X10" s="41">
        <v>59.69</v>
      </c>
      <c r="Y10" s="41">
        <v>42.901000000000003</v>
      </c>
      <c r="Z10" s="41">
        <v>61.994999999999997</v>
      </c>
      <c r="AA10" s="41">
        <v>46.536000000000001</v>
      </c>
      <c r="AB10" s="41">
        <v>74.918999999999997</v>
      </c>
      <c r="AC10" s="41">
        <v>59.319000000000003</v>
      </c>
      <c r="AD10" s="41">
        <v>65.087000000000003</v>
      </c>
      <c r="AE10" s="41">
        <v>78.742000000000004</v>
      </c>
      <c r="AF10" s="41">
        <v>55.755000000000003</v>
      </c>
      <c r="AG10" s="41">
        <v>65.698999999999998</v>
      </c>
      <c r="AH10" s="40">
        <v>58.36</v>
      </c>
      <c r="AI10" s="12">
        <v>76.957999999999998</v>
      </c>
      <c r="AJ10" s="12">
        <v>42.758000000000003</v>
      </c>
      <c r="AK10" s="12">
        <v>79.504000000000005</v>
      </c>
      <c r="AL10" s="12">
        <v>123.934</v>
      </c>
      <c r="AM10" s="12">
        <v>58.831000000000003</v>
      </c>
    </row>
    <row r="11" spans="1:54" ht="15" x14ac:dyDescent="0.25">
      <c r="A11" s="57">
        <v>43405</v>
      </c>
      <c r="B11">
        <v>41.27</v>
      </c>
      <c r="C11">
        <v>59.9</v>
      </c>
      <c r="D11" s="17">
        <v>51.41</v>
      </c>
      <c r="E11" s="17">
        <v>68.448999999999998</v>
      </c>
      <c r="F11" s="17">
        <v>78.558000000000007</v>
      </c>
      <c r="G11" s="17">
        <v>77.956000000000003</v>
      </c>
      <c r="H11" s="41">
        <v>61.268999999999998</v>
      </c>
      <c r="I11" s="41">
        <v>61.015000000000001</v>
      </c>
      <c r="J11" s="41">
        <v>67.212000000000003</v>
      </c>
      <c r="K11" s="41">
        <v>50.335000000000001</v>
      </c>
      <c r="L11" s="41">
        <v>49.204999999999998</v>
      </c>
      <c r="M11" s="41">
        <v>49.468000000000004</v>
      </c>
      <c r="N11" s="41">
        <v>64.2</v>
      </c>
      <c r="O11" s="41">
        <v>70.566999999999993</v>
      </c>
      <c r="P11" s="41">
        <v>48.874000000000002</v>
      </c>
      <c r="Q11" s="41">
        <v>62.951000000000001</v>
      </c>
      <c r="R11" s="41">
        <v>59.594999999999999</v>
      </c>
      <c r="S11" s="41">
        <v>70.507999999999996</v>
      </c>
      <c r="T11" s="41">
        <v>63.637</v>
      </c>
      <c r="U11" s="41">
        <v>62.768999999999998</v>
      </c>
      <c r="V11" s="41">
        <v>61.564</v>
      </c>
      <c r="W11" s="41">
        <v>60.874000000000002</v>
      </c>
      <c r="X11" s="41">
        <v>53.188000000000002</v>
      </c>
      <c r="Y11" s="41">
        <v>55.058</v>
      </c>
      <c r="Z11" s="41">
        <v>55.637</v>
      </c>
      <c r="AA11" s="41">
        <v>49.216000000000001</v>
      </c>
      <c r="AB11" s="41">
        <v>92.322000000000003</v>
      </c>
      <c r="AC11" s="41">
        <v>57.792000000000002</v>
      </c>
      <c r="AD11" s="41">
        <v>52.92</v>
      </c>
      <c r="AE11" s="41">
        <v>62.408999999999999</v>
      </c>
      <c r="AF11" s="41">
        <v>59.42</v>
      </c>
      <c r="AG11" s="41">
        <v>66.113</v>
      </c>
      <c r="AH11" s="40">
        <v>60.487000000000002</v>
      </c>
      <c r="AI11" s="12">
        <v>70.045000000000002</v>
      </c>
      <c r="AJ11" s="12">
        <v>54.716000000000001</v>
      </c>
      <c r="AK11" s="12">
        <v>61.615000000000002</v>
      </c>
      <c r="AL11" s="12">
        <v>71.111000000000004</v>
      </c>
      <c r="AM11" s="12">
        <v>59.978000000000002</v>
      </c>
    </row>
    <row r="12" spans="1:54" ht="15" x14ac:dyDescent="0.25">
      <c r="A12" s="57">
        <v>43435</v>
      </c>
      <c r="B12">
        <v>27.74</v>
      </c>
      <c r="C12">
        <v>39.39</v>
      </c>
      <c r="D12" s="17">
        <v>34.85</v>
      </c>
      <c r="E12" s="17">
        <v>60.374000000000002</v>
      </c>
      <c r="F12" s="17">
        <v>61.042000000000002</v>
      </c>
      <c r="G12" s="17">
        <v>60.658000000000001</v>
      </c>
      <c r="H12" s="41">
        <v>51.581000000000003</v>
      </c>
      <c r="I12" s="41">
        <v>44.19</v>
      </c>
      <c r="J12" s="41">
        <v>55.15</v>
      </c>
      <c r="K12" s="41">
        <v>44.206000000000003</v>
      </c>
      <c r="L12" s="41">
        <v>44.091999999999999</v>
      </c>
      <c r="M12" s="41">
        <v>42.82</v>
      </c>
      <c r="N12" s="41">
        <v>53.552999999999997</v>
      </c>
      <c r="O12" s="41">
        <v>60.228999999999999</v>
      </c>
      <c r="P12" s="41">
        <v>41.662999999999997</v>
      </c>
      <c r="Q12" s="41">
        <v>53.226999999999997</v>
      </c>
      <c r="R12" s="41">
        <v>45.537999999999997</v>
      </c>
      <c r="S12" s="41">
        <v>69.188999999999993</v>
      </c>
      <c r="T12" s="41">
        <v>60.51</v>
      </c>
      <c r="U12" s="41">
        <v>51.704000000000001</v>
      </c>
      <c r="V12" s="41">
        <v>54.926000000000002</v>
      </c>
      <c r="W12" s="41">
        <v>54.741</v>
      </c>
      <c r="X12" s="41">
        <v>42.798000000000002</v>
      </c>
      <c r="Y12" s="41">
        <v>44.94</v>
      </c>
      <c r="Z12" s="41">
        <v>47.323999999999998</v>
      </c>
      <c r="AA12" s="41">
        <v>42.713000000000001</v>
      </c>
      <c r="AB12" s="41">
        <v>60.177999999999997</v>
      </c>
      <c r="AC12" s="41">
        <v>51.835999999999999</v>
      </c>
      <c r="AD12" s="41">
        <v>44.813000000000002</v>
      </c>
      <c r="AE12" s="41">
        <v>45.911000000000001</v>
      </c>
      <c r="AF12" s="41">
        <v>49.484999999999999</v>
      </c>
      <c r="AG12" s="41">
        <v>54.293999999999997</v>
      </c>
      <c r="AH12" s="40">
        <v>52.823999999999998</v>
      </c>
      <c r="AI12" s="12">
        <v>57.784999999999997</v>
      </c>
      <c r="AJ12" s="12">
        <v>44.302</v>
      </c>
      <c r="AK12" s="12">
        <v>50.177</v>
      </c>
      <c r="AL12" s="12">
        <v>55.857999999999997</v>
      </c>
      <c r="AM12" s="12">
        <v>55.62</v>
      </c>
    </row>
    <row r="13" spans="1:54" ht="15" x14ac:dyDescent="0.25">
      <c r="A13" s="57">
        <v>43466</v>
      </c>
      <c r="B13">
        <v>34.79</v>
      </c>
      <c r="C13">
        <v>45.46</v>
      </c>
      <c r="D13" s="17">
        <v>40.340000000000003</v>
      </c>
      <c r="E13" s="17">
        <v>54.066000000000003</v>
      </c>
      <c r="F13" s="17">
        <v>54.834000000000003</v>
      </c>
      <c r="G13" s="17">
        <v>53.345999999999997</v>
      </c>
      <c r="H13" s="41">
        <v>45.825000000000003</v>
      </c>
      <c r="I13" s="41">
        <v>38.65</v>
      </c>
      <c r="J13" s="41">
        <v>47.465000000000003</v>
      </c>
      <c r="K13" s="41">
        <v>38.942999999999998</v>
      </c>
      <c r="L13" s="41">
        <v>37.494999999999997</v>
      </c>
      <c r="M13" s="41">
        <v>38.366999999999997</v>
      </c>
      <c r="N13" s="41">
        <v>46.497999999999998</v>
      </c>
      <c r="O13" s="41">
        <v>52.545000000000002</v>
      </c>
      <c r="P13" s="41">
        <v>37.662999999999997</v>
      </c>
      <c r="Q13" s="41">
        <v>47.972000000000001</v>
      </c>
      <c r="R13" s="41">
        <v>41.927</v>
      </c>
      <c r="S13" s="41">
        <v>56.713999999999999</v>
      </c>
      <c r="T13" s="41">
        <v>72.688000000000002</v>
      </c>
      <c r="U13" s="41">
        <v>45.506</v>
      </c>
      <c r="V13" s="41">
        <v>48.317999999999998</v>
      </c>
      <c r="W13" s="41">
        <v>49.585000000000001</v>
      </c>
      <c r="X13" s="41">
        <v>37.972999999999999</v>
      </c>
      <c r="Y13" s="41">
        <v>38.478999999999999</v>
      </c>
      <c r="Z13" s="41">
        <v>40.26</v>
      </c>
      <c r="AA13" s="41">
        <v>38.701999999999998</v>
      </c>
      <c r="AB13" s="41">
        <v>53.16</v>
      </c>
      <c r="AC13" s="41">
        <v>52.112000000000002</v>
      </c>
      <c r="AD13" s="41">
        <v>41.44</v>
      </c>
      <c r="AE13" s="41">
        <v>39.018999999999998</v>
      </c>
      <c r="AF13" s="41">
        <v>42.811</v>
      </c>
      <c r="AG13" s="41">
        <v>47.680999999999997</v>
      </c>
      <c r="AH13" s="40">
        <v>48.078000000000003</v>
      </c>
      <c r="AI13" s="12">
        <v>53.779000000000003</v>
      </c>
      <c r="AJ13" s="12">
        <v>37.844000000000001</v>
      </c>
      <c r="AK13" s="12">
        <v>44.738999999999997</v>
      </c>
      <c r="AL13" s="12">
        <v>52.209000000000003</v>
      </c>
      <c r="AM13" s="12">
        <v>59.941000000000003</v>
      </c>
    </row>
    <row r="14" spans="1:54" ht="15" x14ac:dyDescent="0.25">
      <c r="A14" s="57">
        <v>43497</v>
      </c>
      <c r="B14">
        <v>38.85</v>
      </c>
      <c r="C14">
        <v>49.49</v>
      </c>
      <c r="D14" s="17">
        <v>44.54</v>
      </c>
      <c r="E14" s="17">
        <v>54.817999999999998</v>
      </c>
      <c r="F14" s="17">
        <v>52.097999999999999</v>
      </c>
      <c r="G14" s="17">
        <v>49.616</v>
      </c>
      <c r="H14" s="41">
        <v>43.162999999999997</v>
      </c>
      <c r="I14" s="41">
        <v>103.779</v>
      </c>
      <c r="J14" s="41">
        <v>47.936999999999998</v>
      </c>
      <c r="K14" s="41">
        <v>37.613999999999997</v>
      </c>
      <c r="L14" s="41">
        <v>38.311</v>
      </c>
      <c r="M14" s="41">
        <v>37.905000000000001</v>
      </c>
      <c r="N14" s="41">
        <v>47.948</v>
      </c>
      <c r="O14" s="41">
        <v>51.741</v>
      </c>
      <c r="P14" s="41">
        <v>37.51</v>
      </c>
      <c r="Q14" s="41">
        <v>45.156999999999996</v>
      </c>
      <c r="R14" s="41">
        <v>57.692</v>
      </c>
      <c r="S14" s="41">
        <v>68.066000000000003</v>
      </c>
      <c r="T14" s="41">
        <v>55.063000000000002</v>
      </c>
      <c r="U14" s="41">
        <v>40.807000000000002</v>
      </c>
      <c r="V14" s="41">
        <v>44.996000000000002</v>
      </c>
      <c r="W14" s="41">
        <v>53.917000000000002</v>
      </c>
      <c r="X14" s="41">
        <v>37.08</v>
      </c>
      <c r="Y14" s="41">
        <v>37.076000000000001</v>
      </c>
      <c r="Z14" s="41">
        <v>50.548000000000002</v>
      </c>
      <c r="AA14" s="41">
        <v>38.927</v>
      </c>
      <c r="AB14" s="41">
        <v>48.283000000000001</v>
      </c>
      <c r="AC14" s="41">
        <v>46.539000000000001</v>
      </c>
      <c r="AD14" s="41">
        <v>44.737000000000002</v>
      </c>
      <c r="AE14" s="41">
        <v>36.787999999999997</v>
      </c>
      <c r="AF14" s="41">
        <v>44.02</v>
      </c>
      <c r="AG14" s="41">
        <v>44.447000000000003</v>
      </c>
      <c r="AH14" s="40">
        <v>48.249000000000002</v>
      </c>
      <c r="AI14" s="12">
        <v>52.338999999999999</v>
      </c>
      <c r="AJ14" s="12">
        <v>37.301000000000002</v>
      </c>
      <c r="AK14" s="12">
        <v>50.216000000000001</v>
      </c>
      <c r="AL14" s="12">
        <v>60.488999999999997</v>
      </c>
      <c r="AM14" s="12">
        <v>52.688000000000002</v>
      </c>
    </row>
    <row r="15" spans="1:54" ht="15" x14ac:dyDescent="0.25">
      <c r="A15" s="57">
        <v>43525</v>
      </c>
      <c r="B15">
        <v>85.95</v>
      </c>
      <c r="C15">
        <v>115.01</v>
      </c>
      <c r="D15" s="17">
        <v>102.32</v>
      </c>
      <c r="E15" s="17">
        <v>93.206000000000003</v>
      </c>
      <c r="F15" s="17">
        <v>105.568</v>
      </c>
      <c r="G15" s="17">
        <v>74.632000000000005</v>
      </c>
      <c r="H15" s="41">
        <v>67.501000000000005</v>
      </c>
      <c r="I15" s="41">
        <v>215.143</v>
      </c>
      <c r="J15" s="41">
        <v>74.694000000000003</v>
      </c>
      <c r="K15" s="41">
        <v>81.263999999999996</v>
      </c>
      <c r="L15" s="41">
        <v>114.61199999999999</v>
      </c>
      <c r="M15" s="41">
        <v>77.450999999999993</v>
      </c>
      <c r="N15" s="41">
        <v>68.513000000000005</v>
      </c>
      <c r="O15" s="41">
        <v>128.68700000000001</v>
      </c>
      <c r="P15" s="41">
        <v>101.28700000000001</v>
      </c>
      <c r="Q15" s="41">
        <v>105.196</v>
      </c>
      <c r="R15" s="41">
        <v>119.935</v>
      </c>
      <c r="S15" s="41">
        <v>102.074</v>
      </c>
      <c r="T15" s="41">
        <v>113.194</v>
      </c>
      <c r="U15" s="41">
        <v>86.632999999999996</v>
      </c>
      <c r="V15" s="41">
        <v>84.793999999999997</v>
      </c>
      <c r="W15" s="41">
        <v>76.847999999999999</v>
      </c>
      <c r="X15" s="41">
        <v>73.081999999999994</v>
      </c>
      <c r="Y15" s="41">
        <v>61.77</v>
      </c>
      <c r="Z15" s="41">
        <v>76.777000000000001</v>
      </c>
      <c r="AA15" s="41">
        <v>104.265</v>
      </c>
      <c r="AB15" s="41">
        <v>95.960999999999999</v>
      </c>
      <c r="AC15" s="41">
        <v>71.572000000000003</v>
      </c>
      <c r="AD15" s="41">
        <v>103.17100000000001</v>
      </c>
      <c r="AE15" s="41">
        <v>58.671999999999997</v>
      </c>
      <c r="AF15" s="41">
        <v>85.444000000000003</v>
      </c>
      <c r="AG15" s="41">
        <v>66.997</v>
      </c>
      <c r="AH15" s="40">
        <v>75.281999999999996</v>
      </c>
      <c r="AI15" s="12">
        <v>105.059</v>
      </c>
      <c r="AJ15" s="12">
        <v>70.495000000000005</v>
      </c>
      <c r="AK15" s="12">
        <v>82.043000000000006</v>
      </c>
      <c r="AL15" s="12">
        <v>103.86799999999999</v>
      </c>
      <c r="AM15" s="12">
        <v>85.94</v>
      </c>
    </row>
    <row r="16" spans="1:54" ht="15" x14ac:dyDescent="0.25">
      <c r="A16" s="57">
        <v>43556</v>
      </c>
      <c r="B16">
        <v>96.73</v>
      </c>
      <c r="C16">
        <v>164.17</v>
      </c>
      <c r="D16" s="17">
        <v>133.5</v>
      </c>
      <c r="E16" s="17">
        <v>106.31</v>
      </c>
      <c r="F16" s="17">
        <v>154.44</v>
      </c>
      <c r="G16" s="17">
        <v>136.46199999999999</v>
      </c>
      <c r="H16" s="41">
        <v>139.49100000000001</v>
      </c>
      <c r="I16" s="41">
        <v>334.94099999999997</v>
      </c>
      <c r="J16" s="41">
        <v>131.95500000000001</v>
      </c>
      <c r="K16" s="41">
        <v>125.68600000000001</v>
      </c>
      <c r="L16" s="41">
        <v>169.429</v>
      </c>
      <c r="M16" s="41">
        <v>134.16</v>
      </c>
      <c r="N16" s="41">
        <v>92.182000000000002</v>
      </c>
      <c r="O16" s="41">
        <v>128.61099999999999</v>
      </c>
      <c r="P16" s="41">
        <v>170.63200000000001</v>
      </c>
      <c r="Q16" s="41">
        <v>133.88499999999999</v>
      </c>
      <c r="R16" s="41">
        <v>102.901</v>
      </c>
      <c r="S16" s="41">
        <v>159.38499999999999</v>
      </c>
      <c r="T16" s="41">
        <v>138.71100000000001</v>
      </c>
      <c r="U16" s="41">
        <v>153.137</v>
      </c>
      <c r="V16" s="41">
        <v>105.104</v>
      </c>
      <c r="W16" s="41">
        <v>113.768</v>
      </c>
      <c r="X16" s="41">
        <v>108.768</v>
      </c>
      <c r="Y16" s="41">
        <v>95.64</v>
      </c>
      <c r="Z16" s="41">
        <v>105.24</v>
      </c>
      <c r="AA16" s="41">
        <v>164.43299999999999</v>
      </c>
      <c r="AB16" s="41">
        <v>135.852</v>
      </c>
      <c r="AC16" s="41">
        <v>139.34</v>
      </c>
      <c r="AD16" s="41">
        <v>104.706</v>
      </c>
      <c r="AE16" s="41">
        <v>62.732999999999997</v>
      </c>
      <c r="AF16" s="41">
        <v>127.895</v>
      </c>
      <c r="AG16" s="41">
        <v>89.242000000000004</v>
      </c>
      <c r="AH16" s="40">
        <v>209.15</v>
      </c>
      <c r="AI16" s="12">
        <v>182.13399999999999</v>
      </c>
      <c r="AJ16" s="12">
        <v>75.231999999999999</v>
      </c>
      <c r="AK16" s="12">
        <v>105.59399999999999</v>
      </c>
      <c r="AL16" s="12">
        <v>107.223</v>
      </c>
      <c r="AM16" s="12">
        <v>99.512</v>
      </c>
    </row>
    <row r="17" spans="1:39" ht="15" x14ac:dyDescent="0.25">
      <c r="A17" s="57">
        <v>43586</v>
      </c>
      <c r="B17">
        <v>163.33000000000001</v>
      </c>
      <c r="C17">
        <v>323.23</v>
      </c>
      <c r="D17" s="17">
        <v>245.16</v>
      </c>
      <c r="E17" s="17">
        <v>318.03699999999998</v>
      </c>
      <c r="F17" s="17">
        <v>347.46899999999999</v>
      </c>
      <c r="G17" s="17">
        <v>336.46199999999999</v>
      </c>
      <c r="H17" s="41">
        <v>330.89499999999998</v>
      </c>
      <c r="I17" s="41">
        <v>498.02800000000002</v>
      </c>
      <c r="J17" s="41">
        <v>355.32900000000001</v>
      </c>
      <c r="K17" s="41">
        <v>160.37700000000001</v>
      </c>
      <c r="L17" s="41">
        <v>188.10400000000001</v>
      </c>
      <c r="M17" s="41">
        <v>109.43</v>
      </c>
      <c r="N17" s="41">
        <v>141.65600000000001</v>
      </c>
      <c r="O17" s="41">
        <v>215.16499999999999</v>
      </c>
      <c r="P17" s="41">
        <v>344.23</v>
      </c>
      <c r="Q17" s="41">
        <v>233.71799999999999</v>
      </c>
      <c r="R17" s="41">
        <v>162.62799999999999</v>
      </c>
      <c r="S17" s="41">
        <v>243.24</v>
      </c>
      <c r="T17" s="41">
        <v>456.39600000000002</v>
      </c>
      <c r="U17" s="41">
        <v>236.774</v>
      </c>
      <c r="V17" s="41">
        <v>327.92500000000001</v>
      </c>
      <c r="W17" s="41">
        <v>186.05</v>
      </c>
      <c r="X17" s="41">
        <v>184.59</v>
      </c>
      <c r="Y17" s="41">
        <v>74.564999999999998</v>
      </c>
      <c r="Z17" s="41">
        <v>93.631</v>
      </c>
      <c r="AA17" s="41">
        <v>144.19999999999999</v>
      </c>
      <c r="AB17" s="41">
        <v>289.05399999999997</v>
      </c>
      <c r="AC17" s="41">
        <v>283.52699999999999</v>
      </c>
      <c r="AD17" s="41">
        <v>213.33099999999999</v>
      </c>
      <c r="AE17" s="41">
        <v>150.108</v>
      </c>
      <c r="AF17" s="41">
        <v>195.37700000000001</v>
      </c>
      <c r="AG17" s="41">
        <v>67.605999999999995</v>
      </c>
      <c r="AH17" s="40">
        <v>352.34500000000003</v>
      </c>
      <c r="AI17" s="12">
        <v>231.43299999999999</v>
      </c>
      <c r="AJ17" s="12">
        <v>103.812</v>
      </c>
      <c r="AK17" s="12">
        <v>228.24199999999999</v>
      </c>
      <c r="AL17" s="12">
        <v>215.62799999999999</v>
      </c>
      <c r="AM17" s="12">
        <v>166.506</v>
      </c>
    </row>
    <row r="18" spans="1:39" ht="15" x14ac:dyDescent="0.25">
      <c r="A18" s="57">
        <v>43617</v>
      </c>
      <c r="B18">
        <v>216.87</v>
      </c>
      <c r="C18">
        <v>522.76</v>
      </c>
      <c r="D18" s="17">
        <v>389.71</v>
      </c>
      <c r="E18" s="17">
        <v>602.88900000000001</v>
      </c>
      <c r="F18" s="17">
        <v>930.18499999999995</v>
      </c>
      <c r="G18" s="17">
        <v>571.601</v>
      </c>
      <c r="H18" s="41">
        <v>281.77800000000002</v>
      </c>
      <c r="I18" s="41">
        <v>1121.7270000000001</v>
      </c>
      <c r="J18" s="41">
        <v>273.03899999999999</v>
      </c>
      <c r="K18" s="41">
        <v>188.22900000000001</v>
      </c>
      <c r="L18" s="41">
        <v>295.59699999999998</v>
      </c>
      <c r="M18" s="41">
        <v>305.3</v>
      </c>
      <c r="N18" s="41">
        <v>499.077</v>
      </c>
      <c r="O18" s="41">
        <v>95.971000000000004</v>
      </c>
      <c r="P18" s="41">
        <v>521.12599999999998</v>
      </c>
      <c r="Q18" s="41">
        <v>210.584</v>
      </c>
      <c r="R18" s="41">
        <v>611.38199999999995</v>
      </c>
      <c r="S18" s="41">
        <v>702.702</v>
      </c>
      <c r="T18" s="41">
        <v>864.08299999999997</v>
      </c>
      <c r="U18" s="41">
        <v>449.149</v>
      </c>
      <c r="V18" s="41">
        <v>759.43</v>
      </c>
      <c r="W18" s="41">
        <v>262.09199999999998</v>
      </c>
      <c r="X18" s="41">
        <v>173.607</v>
      </c>
      <c r="Y18" s="41">
        <v>223.38399999999999</v>
      </c>
      <c r="Z18" s="41">
        <v>296.69799999999998</v>
      </c>
      <c r="AA18" s="41">
        <v>270.62299999999999</v>
      </c>
      <c r="AB18" s="41">
        <v>508.33199999999999</v>
      </c>
      <c r="AC18" s="41">
        <v>350.04199999999997</v>
      </c>
      <c r="AD18" s="41">
        <v>86.576999999999998</v>
      </c>
      <c r="AE18" s="41">
        <v>360.90199999999999</v>
      </c>
      <c r="AF18" s="41">
        <v>562.95399999999995</v>
      </c>
      <c r="AG18" s="41">
        <v>284.267</v>
      </c>
      <c r="AH18" s="40">
        <v>699.59199999999998</v>
      </c>
      <c r="AI18" s="12">
        <v>224.87700000000001</v>
      </c>
      <c r="AJ18" s="12">
        <v>120.545</v>
      </c>
      <c r="AK18" s="12">
        <v>555.01400000000001</v>
      </c>
      <c r="AL18" s="12">
        <v>356.81400000000002</v>
      </c>
      <c r="AM18" s="12">
        <v>255.56800000000001</v>
      </c>
    </row>
    <row r="19" spans="1:39" ht="15" x14ac:dyDescent="0.25">
      <c r="A19" s="57">
        <v>43647</v>
      </c>
      <c r="B19">
        <v>106.24</v>
      </c>
      <c r="C19">
        <v>291.37</v>
      </c>
      <c r="D19" s="17">
        <v>210.17</v>
      </c>
      <c r="E19" s="17">
        <v>573.82799999999997</v>
      </c>
      <c r="F19" s="17">
        <v>591.35299999999995</v>
      </c>
      <c r="G19" s="17">
        <v>315.14</v>
      </c>
      <c r="H19" s="41">
        <v>103.94499999999999</v>
      </c>
      <c r="I19" s="41">
        <v>375.48200000000003</v>
      </c>
      <c r="J19" s="41">
        <v>99.265000000000001</v>
      </c>
      <c r="K19" s="41">
        <v>36.381</v>
      </c>
      <c r="L19" s="41">
        <v>168.80500000000001</v>
      </c>
      <c r="M19" s="41">
        <v>203.09899999999999</v>
      </c>
      <c r="N19" s="41">
        <v>228.512</v>
      </c>
      <c r="O19" s="41">
        <v>50.06</v>
      </c>
      <c r="P19" s="41">
        <v>286.16300000000001</v>
      </c>
      <c r="Q19" s="41">
        <v>42.747</v>
      </c>
      <c r="R19" s="41">
        <v>616.37300000000005</v>
      </c>
      <c r="S19" s="41">
        <v>338.94299999999998</v>
      </c>
      <c r="T19" s="41">
        <v>356.74599999999998</v>
      </c>
      <c r="U19" s="41">
        <v>451.19600000000003</v>
      </c>
      <c r="V19" s="41">
        <v>420.56700000000001</v>
      </c>
      <c r="W19" s="41">
        <v>80.611999999999995</v>
      </c>
      <c r="X19" s="41">
        <v>46.389000000000003</v>
      </c>
      <c r="Y19" s="41">
        <v>99.644999999999996</v>
      </c>
      <c r="Z19" s="41">
        <v>119.495</v>
      </c>
      <c r="AA19" s="41">
        <v>201.79900000000001</v>
      </c>
      <c r="AB19" s="41">
        <v>328.27100000000002</v>
      </c>
      <c r="AC19" s="41">
        <v>91.608999999999995</v>
      </c>
      <c r="AD19" s="41">
        <v>14.157</v>
      </c>
      <c r="AE19" s="41">
        <v>268.03899999999999</v>
      </c>
      <c r="AF19" s="41">
        <v>412.20600000000002</v>
      </c>
      <c r="AG19" s="41">
        <v>231.44800000000001</v>
      </c>
      <c r="AH19" s="40">
        <v>866.55600000000004</v>
      </c>
      <c r="AI19" s="12">
        <v>88.617000000000004</v>
      </c>
      <c r="AJ19" s="12">
        <v>46.344000000000001</v>
      </c>
      <c r="AK19" s="12">
        <v>321.065</v>
      </c>
      <c r="AL19" s="12">
        <v>163.51499999999999</v>
      </c>
      <c r="AM19" s="12">
        <v>91.456999999999994</v>
      </c>
    </row>
    <row r="20" spans="1:39" ht="15" x14ac:dyDescent="0.25">
      <c r="A20" s="57">
        <v>43678</v>
      </c>
      <c r="B20">
        <v>46.83</v>
      </c>
      <c r="C20">
        <v>119.4</v>
      </c>
      <c r="D20" s="17">
        <v>88.63</v>
      </c>
      <c r="E20" s="17">
        <v>245.667</v>
      </c>
      <c r="F20" s="17">
        <v>206.83500000000001</v>
      </c>
      <c r="G20" s="17">
        <v>113.39400000000001</v>
      </c>
      <c r="H20" s="41">
        <v>53.249000000000002</v>
      </c>
      <c r="I20" s="41">
        <v>132.518</v>
      </c>
      <c r="J20" s="41">
        <v>69.875</v>
      </c>
      <c r="K20" s="41">
        <v>32.204999999999998</v>
      </c>
      <c r="L20" s="41">
        <v>71.87</v>
      </c>
      <c r="M20" s="41">
        <v>66.144000000000005</v>
      </c>
      <c r="N20" s="41">
        <v>100.10299999999999</v>
      </c>
      <c r="O20" s="41">
        <v>32.398000000000003</v>
      </c>
      <c r="P20" s="41">
        <v>213.04900000000001</v>
      </c>
      <c r="Q20" s="41">
        <v>36.348999999999997</v>
      </c>
      <c r="R20" s="41">
        <v>194.62</v>
      </c>
      <c r="S20" s="41">
        <v>106.759</v>
      </c>
      <c r="T20" s="41">
        <v>174.56800000000001</v>
      </c>
      <c r="U20" s="41">
        <v>148.46700000000001</v>
      </c>
      <c r="V20" s="41">
        <v>140.61500000000001</v>
      </c>
      <c r="W20" s="41">
        <v>44.115000000000002</v>
      </c>
      <c r="X20" s="41">
        <v>29.123000000000001</v>
      </c>
      <c r="Y20" s="41">
        <v>44.192</v>
      </c>
      <c r="Z20" s="41">
        <v>48.280999999999999</v>
      </c>
      <c r="AA20" s="41">
        <v>78.733000000000004</v>
      </c>
      <c r="AB20" s="41">
        <v>103.544</v>
      </c>
      <c r="AC20" s="41">
        <v>52.314999999999998</v>
      </c>
      <c r="AD20" s="41">
        <v>33.165999999999997</v>
      </c>
      <c r="AE20" s="41">
        <v>78.774000000000001</v>
      </c>
      <c r="AF20" s="41">
        <v>129.06299999999999</v>
      </c>
      <c r="AG20" s="41">
        <v>73.58</v>
      </c>
      <c r="AH20" s="40">
        <v>230.315</v>
      </c>
      <c r="AI20" s="12">
        <v>43.247999999999998</v>
      </c>
      <c r="AJ20" s="12">
        <v>29.407</v>
      </c>
      <c r="AK20" s="12">
        <v>115.15</v>
      </c>
      <c r="AL20" s="12">
        <v>61.557000000000002</v>
      </c>
      <c r="AM20" s="12">
        <v>43.478999999999999</v>
      </c>
    </row>
    <row r="21" spans="1:39" ht="15" x14ac:dyDescent="0.25">
      <c r="A21" s="57">
        <v>43709</v>
      </c>
      <c r="B21">
        <v>32.590000000000003</v>
      </c>
      <c r="C21">
        <v>69.95</v>
      </c>
      <c r="D21" s="17">
        <v>55.11</v>
      </c>
      <c r="E21" s="17">
        <v>124.206</v>
      </c>
      <c r="F21" s="17">
        <v>113.495</v>
      </c>
      <c r="G21" s="17">
        <v>77.156999999999996</v>
      </c>
      <c r="H21" s="41">
        <v>52.695999999999998</v>
      </c>
      <c r="I21" s="41">
        <v>80.686000000000007</v>
      </c>
      <c r="J21" s="41">
        <v>46.55</v>
      </c>
      <c r="K21" s="41">
        <v>27.675000000000001</v>
      </c>
      <c r="L21" s="41">
        <v>52.637</v>
      </c>
      <c r="M21" s="41">
        <v>43.027999999999999</v>
      </c>
      <c r="N21" s="41">
        <v>76.519000000000005</v>
      </c>
      <c r="O21" s="41">
        <v>32.476999999999997</v>
      </c>
      <c r="P21" s="41">
        <v>84.025999999999996</v>
      </c>
      <c r="Q21" s="41">
        <v>28.911999999999999</v>
      </c>
      <c r="R21" s="41">
        <v>79.998000000000005</v>
      </c>
      <c r="S21" s="41">
        <v>64.272000000000006</v>
      </c>
      <c r="T21" s="41">
        <v>109.785</v>
      </c>
      <c r="U21" s="41">
        <v>66.664000000000001</v>
      </c>
      <c r="V21" s="41">
        <v>97.242999999999995</v>
      </c>
      <c r="W21" s="41">
        <v>51.85</v>
      </c>
      <c r="X21" s="41">
        <v>24.959</v>
      </c>
      <c r="Y21" s="41">
        <v>39.67</v>
      </c>
      <c r="Z21" s="41">
        <v>44.545999999999999</v>
      </c>
      <c r="AA21" s="41">
        <v>63.122</v>
      </c>
      <c r="AB21" s="41">
        <v>58.509</v>
      </c>
      <c r="AC21" s="41">
        <v>42.162999999999997</v>
      </c>
      <c r="AD21" s="41">
        <v>28.439</v>
      </c>
      <c r="AE21" s="41">
        <v>60.459000000000003</v>
      </c>
      <c r="AF21" s="41">
        <v>59.238</v>
      </c>
      <c r="AG21" s="41">
        <v>47.265999999999998</v>
      </c>
      <c r="AH21" s="40">
        <v>98.415999999999997</v>
      </c>
      <c r="AI21" s="12">
        <v>30.423999999999999</v>
      </c>
      <c r="AJ21" s="12">
        <v>32.51</v>
      </c>
      <c r="AK21" s="12">
        <v>81.123999999999995</v>
      </c>
      <c r="AL21" s="12">
        <v>42.439</v>
      </c>
      <c r="AM21" s="12">
        <v>29.210999999999999</v>
      </c>
    </row>
    <row r="22" spans="1:39" ht="15" x14ac:dyDescent="0.25">
      <c r="A22" s="57">
        <v>43739</v>
      </c>
      <c r="B22">
        <v>41.95</v>
      </c>
      <c r="C22">
        <v>69.11</v>
      </c>
      <c r="D22" s="17">
        <v>59.05</v>
      </c>
      <c r="E22" s="17">
        <v>177.58</v>
      </c>
      <c r="F22" s="17">
        <v>108.066</v>
      </c>
      <c r="G22" s="17">
        <v>86.186000000000007</v>
      </c>
      <c r="H22" s="41">
        <v>59.331000000000003</v>
      </c>
      <c r="I22" s="41">
        <v>89.346999999999994</v>
      </c>
      <c r="J22" s="41">
        <v>37.972999999999999</v>
      </c>
      <c r="K22" s="41">
        <v>29.751000000000001</v>
      </c>
      <c r="L22" s="41">
        <v>50.661999999999999</v>
      </c>
      <c r="M22" s="41">
        <v>56.125</v>
      </c>
      <c r="N22" s="41">
        <v>51.290999999999997</v>
      </c>
      <c r="O22" s="41">
        <v>30.969000000000001</v>
      </c>
      <c r="P22" s="41">
        <v>70.569000000000003</v>
      </c>
      <c r="Q22" s="41">
        <v>57.926000000000002</v>
      </c>
      <c r="R22" s="41">
        <v>70.225999999999999</v>
      </c>
      <c r="S22" s="41">
        <v>62.36</v>
      </c>
      <c r="T22" s="41">
        <v>100.666</v>
      </c>
      <c r="U22" s="41">
        <v>67.8</v>
      </c>
      <c r="V22" s="41">
        <v>66.228999999999999</v>
      </c>
      <c r="W22" s="41">
        <v>50.506</v>
      </c>
      <c r="X22" s="41">
        <v>29.062999999999999</v>
      </c>
      <c r="Y22" s="41">
        <v>43.673000000000002</v>
      </c>
      <c r="Z22" s="41">
        <v>36.389000000000003</v>
      </c>
      <c r="AA22" s="41">
        <v>61.607999999999997</v>
      </c>
      <c r="AB22" s="41">
        <v>57.106999999999999</v>
      </c>
      <c r="AC22" s="41">
        <v>64.552999999999997</v>
      </c>
      <c r="AD22" s="41">
        <v>58.896999999999998</v>
      </c>
      <c r="AE22" s="41">
        <v>51.493000000000002</v>
      </c>
      <c r="AF22" s="41">
        <v>61.713000000000001</v>
      </c>
      <c r="AG22" s="41">
        <v>40.396999999999998</v>
      </c>
      <c r="AH22" s="40">
        <v>88.632000000000005</v>
      </c>
      <c r="AI22" s="12">
        <v>35.170999999999999</v>
      </c>
      <c r="AJ22" s="12">
        <v>55.061</v>
      </c>
      <c r="AK22" s="12">
        <v>133.54300000000001</v>
      </c>
      <c r="AL22" s="12">
        <v>46.906999999999996</v>
      </c>
      <c r="AM22" s="12">
        <v>44.465000000000003</v>
      </c>
    </row>
    <row r="23" spans="1:39" ht="15" x14ac:dyDescent="0.25">
      <c r="A23" s="57">
        <v>43770</v>
      </c>
      <c r="B23">
        <v>48.32</v>
      </c>
      <c r="C23">
        <v>55.3</v>
      </c>
      <c r="D23" s="17">
        <v>51.13</v>
      </c>
      <c r="E23" s="17">
        <v>90.132999999999996</v>
      </c>
      <c r="F23" s="17">
        <v>90.844999999999999</v>
      </c>
      <c r="G23" s="17">
        <v>63.526000000000003</v>
      </c>
      <c r="H23" s="41">
        <v>60.442999999999998</v>
      </c>
      <c r="I23" s="41">
        <v>80.02</v>
      </c>
      <c r="J23" s="41">
        <v>41.606000000000002</v>
      </c>
      <c r="K23" s="41">
        <v>38.192999999999998</v>
      </c>
      <c r="L23" s="41">
        <v>48.942999999999998</v>
      </c>
      <c r="M23" s="41">
        <v>52.231000000000002</v>
      </c>
      <c r="N23" s="41">
        <v>60.62</v>
      </c>
      <c r="O23" s="41">
        <v>37.213000000000001</v>
      </c>
      <c r="P23" s="41">
        <v>63.600999999999999</v>
      </c>
      <c r="Q23" s="41">
        <v>49.262</v>
      </c>
      <c r="R23" s="41">
        <v>66.658000000000001</v>
      </c>
      <c r="S23" s="41">
        <v>67.855000000000004</v>
      </c>
      <c r="T23" s="41">
        <v>74.394000000000005</v>
      </c>
      <c r="U23" s="41">
        <v>60.984999999999999</v>
      </c>
      <c r="V23" s="41">
        <v>62.433999999999997</v>
      </c>
      <c r="W23" s="41">
        <v>46.222999999999999</v>
      </c>
      <c r="X23" s="41">
        <v>42.207999999999998</v>
      </c>
      <c r="Y23" s="41">
        <v>39.920999999999999</v>
      </c>
      <c r="Z23" s="41">
        <v>40.877000000000002</v>
      </c>
      <c r="AA23" s="41">
        <v>85.397999999999996</v>
      </c>
      <c r="AB23" s="41">
        <v>56.555</v>
      </c>
      <c r="AC23" s="41">
        <v>54.384</v>
      </c>
      <c r="AD23" s="41">
        <v>48.244999999999997</v>
      </c>
      <c r="AE23" s="41">
        <v>55.728999999999999</v>
      </c>
      <c r="AF23" s="41">
        <v>63.082000000000001</v>
      </c>
      <c r="AG23" s="41">
        <v>46.914000000000001</v>
      </c>
      <c r="AH23" s="40">
        <v>78.738</v>
      </c>
      <c r="AI23" s="12">
        <v>47.893000000000001</v>
      </c>
      <c r="AJ23" s="12">
        <v>42.186</v>
      </c>
      <c r="AK23" s="12">
        <v>76.046000000000006</v>
      </c>
      <c r="AL23" s="12">
        <v>50.042999999999999</v>
      </c>
      <c r="AM23" s="12">
        <v>52.761000000000003</v>
      </c>
    </row>
    <row r="24" spans="1:39" ht="15" x14ac:dyDescent="0.25">
      <c r="A24" s="57">
        <v>43800</v>
      </c>
      <c r="B24">
        <v>34.85</v>
      </c>
      <c r="C24">
        <v>34.85</v>
      </c>
      <c r="D24" s="17">
        <v>34.85</v>
      </c>
      <c r="E24" s="17">
        <v>71.367000000000004</v>
      </c>
      <c r="F24" s="17">
        <v>72.376999999999995</v>
      </c>
      <c r="G24" s="17">
        <v>53.594999999999999</v>
      </c>
      <c r="H24" s="41">
        <v>44.381999999999998</v>
      </c>
      <c r="I24" s="41">
        <v>66.218999999999994</v>
      </c>
      <c r="J24" s="41">
        <v>38.555</v>
      </c>
      <c r="K24" s="41">
        <v>33.808</v>
      </c>
      <c r="L24" s="41">
        <v>43.256</v>
      </c>
      <c r="M24" s="41">
        <v>41</v>
      </c>
      <c r="N24" s="41">
        <v>51.45</v>
      </c>
      <c r="O24" s="41">
        <v>32.6</v>
      </c>
      <c r="P24" s="41">
        <v>54.13</v>
      </c>
      <c r="Q24" s="41">
        <v>38.149000000000001</v>
      </c>
      <c r="R24" s="41">
        <v>66.203999999999994</v>
      </c>
      <c r="S24" s="41">
        <v>65.64</v>
      </c>
      <c r="T24" s="41">
        <v>61.835999999999999</v>
      </c>
      <c r="U24" s="41">
        <v>54.554000000000002</v>
      </c>
      <c r="V24" s="41">
        <v>56.137999999999998</v>
      </c>
      <c r="W24" s="41">
        <v>37.447000000000003</v>
      </c>
      <c r="X24" s="41">
        <v>34.079000000000001</v>
      </c>
      <c r="Y24" s="41">
        <v>33.283999999999999</v>
      </c>
      <c r="Z24" s="41">
        <v>35.643999999999998</v>
      </c>
      <c r="AA24" s="41">
        <v>50.469000000000001</v>
      </c>
      <c r="AB24" s="41">
        <v>50.923000000000002</v>
      </c>
      <c r="AC24" s="41">
        <v>46.363</v>
      </c>
      <c r="AD24" s="41">
        <v>34.594000000000001</v>
      </c>
      <c r="AE24" s="41">
        <v>46.411999999999999</v>
      </c>
      <c r="AF24" s="41">
        <v>51.633000000000003</v>
      </c>
      <c r="AG24" s="41">
        <v>41.052999999999997</v>
      </c>
      <c r="AH24" s="40">
        <v>67.474999999999994</v>
      </c>
      <c r="AI24" s="12">
        <v>40.322000000000003</v>
      </c>
      <c r="AJ24" s="12">
        <v>32.511000000000003</v>
      </c>
      <c r="AK24" s="12">
        <v>59.505000000000003</v>
      </c>
      <c r="AL24" s="12">
        <v>46.636000000000003</v>
      </c>
      <c r="AM24" s="12">
        <v>45.89</v>
      </c>
    </row>
    <row r="25" spans="1:39" ht="15" x14ac:dyDescent="0.25">
      <c r="A25" s="57">
        <v>43831</v>
      </c>
      <c r="B25">
        <v>40.340000000000003</v>
      </c>
      <c r="C25">
        <v>40.340000000000003</v>
      </c>
      <c r="D25" s="17">
        <v>40.340000000000003</v>
      </c>
      <c r="E25" s="17">
        <v>65.518000000000001</v>
      </c>
      <c r="F25" s="17">
        <v>63.750999999999998</v>
      </c>
      <c r="G25" s="17">
        <v>47.682000000000002</v>
      </c>
      <c r="H25" s="41">
        <v>37.485999999999997</v>
      </c>
      <c r="I25" s="41">
        <v>57.066000000000003</v>
      </c>
      <c r="J25" s="41">
        <v>34.002000000000002</v>
      </c>
      <c r="K25" s="41">
        <v>28.471</v>
      </c>
      <c r="L25" s="41">
        <v>38.947000000000003</v>
      </c>
      <c r="M25" s="41">
        <v>34.984999999999999</v>
      </c>
      <c r="N25" s="41">
        <v>44.823</v>
      </c>
      <c r="O25" s="41">
        <v>29.73</v>
      </c>
      <c r="P25" s="41">
        <v>48.962000000000003</v>
      </c>
      <c r="Q25" s="41">
        <v>35.406999999999996</v>
      </c>
      <c r="R25" s="41">
        <v>55.86</v>
      </c>
      <c r="S25" s="41">
        <v>79.114000000000004</v>
      </c>
      <c r="T25" s="41">
        <v>54.588000000000001</v>
      </c>
      <c r="U25" s="41">
        <v>48.125</v>
      </c>
      <c r="V25" s="41">
        <v>50.831000000000003</v>
      </c>
      <c r="W25" s="41">
        <v>33.189</v>
      </c>
      <c r="X25" s="41">
        <v>28.998999999999999</v>
      </c>
      <c r="Y25" s="41">
        <v>29.88</v>
      </c>
      <c r="Z25" s="41">
        <v>32.363</v>
      </c>
      <c r="AA25" s="41">
        <v>44.149000000000001</v>
      </c>
      <c r="AB25" s="41">
        <v>51.453000000000003</v>
      </c>
      <c r="AC25" s="41">
        <v>43.234999999999999</v>
      </c>
      <c r="AD25" s="41">
        <v>29.064</v>
      </c>
      <c r="AE25" s="41">
        <v>42.651000000000003</v>
      </c>
      <c r="AF25" s="41">
        <v>45.332000000000001</v>
      </c>
      <c r="AG25" s="41">
        <v>37.771999999999998</v>
      </c>
      <c r="AH25" s="40">
        <v>62.542999999999999</v>
      </c>
      <c r="AI25" s="12">
        <v>34.280999999999999</v>
      </c>
      <c r="AJ25" s="12">
        <v>29.300999999999998</v>
      </c>
      <c r="AK25" s="12">
        <v>55.286000000000001</v>
      </c>
      <c r="AL25" s="12">
        <v>49.087000000000003</v>
      </c>
      <c r="AM25" s="12">
        <v>41.070999999999998</v>
      </c>
    </row>
    <row r="26" spans="1:39" ht="15" x14ac:dyDescent="0.25">
      <c r="A26" s="57">
        <v>43862</v>
      </c>
      <c r="B26">
        <v>44.54</v>
      </c>
      <c r="C26">
        <v>44.54</v>
      </c>
      <c r="D26" s="17">
        <v>44.54</v>
      </c>
      <c r="E26" s="17">
        <v>65.263999999999996</v>
      </c>
      <c r="F26" s="17">
        <v>60.56</v>
      </c>
      <c r="G26" s="17">
        <v>47.078000000000003</v>
      </c>
      <c r="H26" s="41">
        <v>110.807</v>
      </c>
      <c r="I26" s="41">
        <v>57.902999999999999</v>
      </c>
      <c r="J26" s="41">
        <v>35.387</v>
      </c>
      <c r="K26" s="41">
        <v>32.323999999999998</v>
      </c>
      <c r="L26" s="41">
        <v>37.725999999999999</v>
      </c>
      <c r="M26" s="41">
        <v>42.655999999999999</v>
      </c>
      <c r="N26" s="41">
        <v>46.216999999999999</v>
      </c>
      <c r="O26" s="41">
        <v>32.494</v>
      </c>
      <c r="P26" s="41">
        <v>48.41</v>
      </c>
      <c r="Q26" s="41">
        <v>55.701000000000001</v>
      </c>
      <c r="R26" s="41">
        <v>69.61</v>
      </c>
      <c r="S26" s="41">
        <v>63.328000000000003</v>
      </c>
      <c r="T26" s="41">
        <v>52.698999999999998</v>
      </c>
      <c r="U26" s="41">
        <v>49.686999999999998</v>
      </c>
      <c r="V26" s="41">
        <v>57.284999999999997</v>
      </c>
      <c r="W26" s="41">
        <v>34.600999999999999</v>
      </c>
      <c r="X26" s="41">
        <v>30.895</v>
      </c>
      <c r="Y26" s="41">
        <v>43.390999999999998</v>
      </c>
      <c r="Z26" s="41">
        <v>35.22</v>
      </c>
      <c r="AA26" s="41">
        <v>44.902999999999999</v>
      </c>
      <c r="AB26" s="41">
        <v>49.713999999999999</v>
      </c>
      <c r="AC26" s="41">
        <v>48.122</v>
      </c>
      <c r="AD26" s="41">
        <v>29.981000000000002</v>
      </c>
      <c r="AE26" s="41">
        <v>44.555999999999997</v>
      </c>
      <c r="AF26" s="41">
        <v>44.27</v>
      </c>
      <c r="AG26" s="41">
        <v>39.578000000000003</v>
      </c>
      <c r="AH26" s="40">
        <v>61.548000000000002</v>
      </c>
      <c r="AI26" s="12">
        <v>35.932000000000002</v>
      </c>
      <c r="AJ26" s="12">
        <v>41.484999999999999</v>
      </c>
      <c r="AK26" s="12">
        <v>67.084000000000003</v>
      </c>
      <c r="AL26" s="12">
        <v>48.152000000000001</v>
      </c>
      <c r="AM26" s="12">
        <v>46.905000000000001</v>
      </c>
    </row>
    <row r="27" spans="1:39" ht="15" x14ac:dyDescent="0.25">
      <c r="A27" s="57">
        <v>43891</v>
      </c>
      <c r="B27">
        <v>102.32</v>
      </c>
      <c r="C27">
        <v>102.32</v>
      </c>
      <c r="D27" s="17">
        <v>102.32</v>
      </c>
      <c r="E27" s="17">
        <v>118.974</v>
      </c>
      <c r="F27" s="17">
        <v>84.019000000000005</v>
      </c>
      <c r="G27" s="17">
        <v>73.637</v>
      </c>
      <c r="H27" s="41">
        <v>210.095</v>
      </c>
      <c r="I27" s="41">
        <v>86.638999999999996</v>
      </c>
      <c r="J27" s="41">
        <v>78.272999999999996</v>
      </c>
      <c r="K27" s="41">
        <v>106.426</v>
      </c>
      <c r="L27" s="41">
        <v>76.539000000000001</v>
      </c>
      <c r="M27" s="41">
        <v>61.323</v>
      </c>
      <c r="N27" s="41">
        <v>122.334</v>
      </c>
      <c r="O27" s="41">
        <v>94.971000000000004</v>
      </c>
      <c r="P27" s="41">
        <v>110.858</v>
      </c>
      <c r="Q27" s="41">
        <v>113.505</v>
      </c>
      <c r="R27" s="41">
        <v>102.696</v>
      </c>
      <c r="S27" s="41">
        <v>117.59699999999999</v>
      </c>
      <c r="T27" s="41">
        <v>102.652</v>
      </c>
      <c r="U27" s="41">
        <v>87.581000000000003</v>
      </c>
      <c r="V27" s="41">
        <v>80.852999999999994</v>
      </c>
      <c r="W27" s="41">
        <v>69.076999999999998</v>
      </c>
      <c r="X27" s="41">
        <v>54.774999999999999</v>
      </c>
      <c r="Y27" s="41">
        <v>68.412999999999997</v>
      </c>
      <c r="Z27" s="41">
        <v>101.711</v>
      </c>
      <c r="AA27" s="41">
        <v>90.801000000000002</v>
      </c>
      <c r="AB27" s="41">
        <v>76.367000000000004</v>
      </c>
      <c r="AC27" s="41">
        <v>105.033</v>
      </c>
      <c r="AD27" s="41">
        <v>51.15</v>
      </c>
      <c r="AE27" s="41">
        <v>82.908000000000001</v>
      </c>
      <c r="AF27" s="41">
        <v>68.606999999999999</v>
      </c>
      <c r="AG27" s="41">
        <v>66.522999999999996</v>
      </c>
      <c r="AH27" s="40">
        <v>117.56100000000001</v>
      </c>
      <c r="AI27" s="12">
        <v>67.427999999999997</v>
      </c>
      <c r="AJ27" s="12">
        <v>70.784999999999997</v>
      </c>
      <c r="AK27" s="12">
        <v>110.86499999999999</v>
      </c>
      <c r="AL27" s="12">
        <v>78.492000000000004</v>
      </c>
      <c r="AM27" s="12">
        <v>84.831000000000003</v>
      </c>
    </row>
    <row r="28" spans="1:39" ht="15" x14ac:dyDescent="0.25">
      <c r="A28" s="57">
        <v>43922</v>
      </c>
      <c r="B28">
        <v>133.5</v>
      </c>
      <c r="C28">
        <v>133.5</v>
      </c>
      <c r="D28" s="17">
        <v>133.5</v>
      </c>
      <c r="E28" s="17">
        <v>173.53200000000001</v>
      </c>
      <c r="F28" s="17">
        <v>153.583</v>
      </c>
      <c r="G28" s="17">
        <v>146.995</v>
      </c>
      <c r="H28" s="41">
        <v>342.214</v>
      </c>
      <c r="I28" s="41">
        <v>154.39699999999999</v>
      </c>
      <c r="J28" s="41">
        <v>123.45399999999999</v>
      </c>
      <c r="K28" s="41">
        <v>157.81</v>
      </c>
      <c r="L28" s="41">
        <v>133.655</v>
      </c>
      <c r="M28" s="41">
        <v>85.515000000000001</v>
      </c>
      <c r="N28" s="41">
        <v>120.904</v>
      </c>
      <c r="O28" s="41">
        <v>164.06700000000001</v>
      </c>
      <c r="P28" s="41">
        <v>142.53800000000001</v>
      </c>
      <c r="Q28" s="41">
        <v>98.314999999999998</v>
      </c>
      <c r="R28" s="41">
        <v>159.52199999999999</v>
      </c>
      <c r="S28" s="41">
        <v>141.506</v>
      </c>
      <c r="T28" s="41">
        <v>166.52</v>
      </c>
      <c r="U28" s="41">
        <v>117.994</v>
      </c>
      <c r="V28" s="41">
        <v>117.673</v>
      </c>
      <c r="W28" s="41">
        <v>103.875</v>
      </c>
      <c r="X28" s="41">
        <v>87.522999999999996</v>
      </c>
      <c r="Y28" s="41">
        <v>95.400999999999996</v>
      </c>
      <c r="Z28" s="41">
        <v>156.42400000000001</v>
      </c>
      <c r="AA28" s="41">
        <v>129.44399999999999</v>
      </c>
      <c r="AB28" s="41">
        <v>142.309</v>
      </c>
      <c r="AC28" s="41">
        <v>103.378</v>
      </c>
      <c r="AD28" s="41">
        <v>55.207999999999998</v>
      </c>
      <c r="AE28" s="41">
        <v>124.581</v>
      </c>
      <c r="AF28" s="41">
        <v>89.757000000000005</v>
      </c>
      <c r="AG28" s="41">
        <v>202.78299999999999</v>
      </c>
      <c r="AH28" s="40">
        <v>198.529</v>
      </c>
      <c r="AI28" s="12">
        <v>71.325999999999993</v>
      </c>
      <c r="AJ28" s="12">
        <v>95.423000000000002</v>
      </c>
      <c r="AK28" s="12">
        <v>112.57899999999999</v>
      </c>
      <c r="AL28" s="12">
        <v>93.817999999999998</v>
      </c>
      <c r="AM28" s="12">
        <v>101.126</v>
      </c>
    </row>
    <row r="29" spans="1:39" ht="15" x14ac:dyDescent="0.25">
      <c r="A29" s="57">
        <v>43952</v>
      </c>
      <c r="B29">
        <v>245.16</v>
      </c>
      <c r="C29">
        <v>245.16</v>
      </c>
      <c r="D29" s="17">
        <v>245.16</v>
      </c>
      <c r="E29" s="17">
        <v>405.77300000000002</v>
      </c>
      <c r="F29" s="17">
        <v>387.21300000000002</v>
      </c>
      <c r="G29" s="17">
        <v>356.83199999999999</v>
      </c>
      <c r="H29" s="41">
        <v>533.67600000000004</v>
      </c>
      <c r="I29" s="41">
        <v>394.90899999999999</v>
      </c>
      <c r="J29" s="41">
        <v>173.65</v>
      </c>
      <c r="K29" s="41">
        <v>171.709</v>
      </c>
      <c r="L29" s="41">
        <v>110.578</v>
      </c>
      <c r="M29" s="41">
        <v>138.12100000000001</v>
      </c>
      <c r="N29" s="41">
        <v>206.92</v>
      </c>
      <c r="O29" s="41">
        <v>325.416</v>
      </c>
      <c r="P29" s="41">
        <v>250.905</v>
      </c>
      <c r="Q29" s="41">
        <v>165.63499999999999</v>
      </c>
      <c r="R29" s="41">
        <v>252.06899999999999</v>
      </c>
      <c r="S29" s="41">
        <v>482.53399999999999</v>
      </c>
      <c r="T29" s="41">
        <v>270.97399999999999</v>
      </c>
      <c r="U29" s="41">
        <v>360.08600000000001</v>
      </c>
      <c r="V29" s="41">
        <v>208.001</v>
      </c>
      <c r="W29" s="41">
        <v>175.77500000000001</v>
      </c>
      <c r="X29" s="41">
        <v>66.644999999999996</v>
      </c>
      <c r="Y29" s="41">
        <v>91.712000000000003</v>
      </c>
      <c r="Z29" s="41">
        <v>136.66499999999999</v>
      </c>
      <c r="AA29" s="41">
        <v>275.53500000000003</v>
      </c>
      <c r="AB29" s="41">
        <v>313.834</v>
      </c>
      <c r="AC29" s="41">
        <v>221.75899999999999</v>
      </c>
      <c r="AD29" s="41">
        <v>139.48699999999999</v>
      </c>
      <c r="AE29" s="41">
        <v>202.66200000000001</v>
      </c>
      <c r="AF29" s="41">
        <v>69.302999999999997</v>
      </c>
      <c r="AG29" s="41">
        <v>354.46600000000001</v>
      </c>
      <c r="AH29" s="40">
        <v>241.44200000000001</v>
      </c>
      <c r="AI29" s="12">
        <v>98.968000000000004</v>
      </c>
      <c r="AJ29" s="12">
        <v>219.702</v>
      </c>
      <c r="AK29" s="12">
        <v>250.024</v>
      </c>
      <c r="AL29" s="12">
        <v>156.56899999999999</v>
      </c>
      <c r="AM29" s="12">
        <v>312.70299999999997</v>
      </c>
    </row>
    <row r="30" spans="1:39" ht="15" x14ac:dyDescent="0.25">
      <c r="A30" s="57">
        <v>43983</v>
      </c>
      <c r="B30">
        <v>389.71</v>
      </c>
      <c r="C30">
        <v>389.71</v>
      </c>
      <c r="D30" s="17">
        <v>389.71</v>
      </c>
      <c r="E30" s="17">
        <v>1016.482</v>
      </c>
      <c r="F30" s="17">
        <v>589.68899999999996</v>
      </c>
      <c r="G30" s="17">
        <v>286.53100000000001</v>
      </c>
      <c r="H30" s="41">
        <v>1121.4480000000001</v>
      </c>
      <c r="I30" s="41">
        <v>279.53800000000001</v>
      </c>
      <c r="J30" s="41">
        <v>179.25299999999999</v>
      </c>
      <c r="K30" s="41">
        <v>281.58999999999997</v>
      </c>
      <c r="L30" s="41">
        <v>311.25599999999997</v>
      </c>
      <c r="M30" s="41">
        <v>485.14400000000001</v>
      </c>
      <c r="N30" s="41">
        <v>84.415000000000006</v>
      </c>
      <c r="O30" s="41">
        <v>502.53699999999998</v>
      </c>
      <c r="P30" s="41">
        <v>205.82599999999999</v>
      </c>
      <c r="Q30" s="41">
        <v>618.72199999999998</v>
      </c>
      <c r="R30" s="41">
        <v>710.46799999999996</v>
      </c>
      <c r="S30" s="41">
        <v>879.67100000000005</v>
      </c>
      <c r="T30" s="41">
        <v>488.95800000000003</v>
      </c>
      <c r="U30" s="41">
        <v>772.09900000000005</v>
      </c>
      <c r="V30" s="41">
        <v>258.92700000000002</v>
      </c>
      <c r="W30" s="41">
        <v>167.786</v>
      </c>
      <c r="X30" s="41">
        <v>210.018</v>
      </c>
      <c r="Y30" s="41">
        <v>272.31200000000001</v>
      </c>
      <c r="Z30" s="41">
        <v>269.13400000000001</v>
      </c>
      <c r="AA30" s="41">
        <v>480.733</v>
      </c>
      <c r="AB30" s="41">
        <v>340.673</v>
      </c>
      <c r="AC30" s="41">
        <v>86.087000000000003</v>
      </c>
      <c r="AD30" s="41">
        <v>342.82799999999997</v>
      </c>
      <c r="AE30" s="41">
        <v>561.23699999999997</v>
      </c>
      <c r="AF30" s="41">
        <v>302.58100000000002</v>
      </c>
      <c r="AG30" s="41">
        <v>695.09699999999998</v>
      </c>
      <c r="AH30" s="40">
        <v>231.82499999999999</v>
      </c>
      <c r="AI30" s="12">
        <v>114.88800000000001</v>
      </c>
      <c r="AJ30" s="12">
        <v>512.38499999999999</v>
      </c>
      <c r="AK30" s="12">
        <v>371.78300000000002</v>
      </c>
      <c r="AL30" s="12">
        <v>229.203</v>
      </c>
      <c r="AM30" s="12">
        <v>592.19899999999996</v>
      </c>
    </row>
    <row r="31" spans="1:39" ht="15" x14ac:dyDescent="0.25">
      <c r="A31" s="57">
        <v>44013</v>
      </c>
      <c r="B31">
        <v>210.17</v>
      </c>
      <c r="C31">
        <v>210.17</v>
      </c>
      <c r="D31" s="17">
        <v>210.17</v>
      </c>
      <c r="E31" s="17">
        <v>580.17200000000003</v>
      </c>
      <c r="F31" s="17">
        <v>311.875</v>
      </c>
      <c r="G31" s="17">
        <v>106.89</v>
      </c>
      <c r="H31" s="41">
        <v>360.43700000000001</v>
      </c>
      <c r="I31" s="41">
        <v>104.47499999999999</v>
      </c>
      <c r="J31" s="41">
        <v>32.795000000000002</v>
      </c>
      <c r="K31" s="41">
        <v>164.547</v>
      </c>
      <c r="L31" s="41">
        <v>191.87</v>
      </c>
      <c r="M31" s="41">
        <v>213.36799999999999</v>
      </c>
      <c r="N31" s="41">
        <v>45.847999999999999</v>
      </c>
      <c r="O31" s="41">
        <v>281.40800000000002</v>
      </c>
      <c r="P31" s="41">
        <v>41.802999999999997</v>
      </c>
      <c r="Q31" s="41">
        <v>593.33100000000002</v>
      </c>
      <c r="R31" s="41">
        <v>327.31200000000001</v>
      </c>
      <c r="S31" s="41">
        <v>360.36500000000001</v>
      </c>
      <c r="T31" s="41">
        <v>454.94499999999999</v>
      </c>
      <c r="U31" s="41">
        <v>406.096</v>
      </c>
      <c r="V31" s="41">
        <v>78.680000000000007</v>
      </c>
      <c r="W31" s="41">
        <v>45.569000000000003</v>
      </c>
      <c r="X31" s="41">
        <v>89.635999999999996</v>
      </c>
      <c r="Y31" s="41">
        <v>107.441</v>
      </c>
      <c r="Z31" s="41">
        <v>192.99600000000001</v>
      </c>
      <c r="AA31" s="41">
        <v>323.93799999999999</v>
      </c>
      <c r="AB31" s="41">
        <v>88.105999999999995</v>
      </c>
      <c r="AC31" s="41">
        <v>15.253</v>
      </c>
      <c r="AD31" s="41">
        <v>245.602</v>
      </c>
      <c r="AE31" s="41">
        <v>412.81299999999999</v>
      </c>
      <c r="AF31" s="41">
        <v>219.892</v>
      </c>
      <c r="AG31" s="41">
        <v>825.17600000000004</v>
      </c>
      <c r="AH31" s="40">
        <v>88.152000000000001</v>
      </c>
      <c r="AI31" s="12">
        <v>44.935000000000002</v>
      </c>
      <c r="AJ31" s="12">
        <v>305.47300000000001</v>
      </c>
      <c r="AK31" s="12">
        <v>162.34399999999999</v>
      </c>
      <c r="AL31" s="12">
        <v>84.477999999999994</v>
      </c>
      <c r="AM31" s="12">
        <v>550.63900000000001</v>
      </c>
    </row>
    <row r="32" spans="1:39" ht="15" x14ac:dyDescent="0.25">
      <c r="A32" s="57">
        <v>44044</v>
      </c>
      <c r="B32">
        <v>88.63</v>
      </c>
      <c r="C32">
        <v>88.63</v>
      </c>
      <c r="D32" s="17">
        <v>88.63</v>
      </c>
      <c r="E32" s="17">
        <v>205.239</v>
      </c>
      <c r="F32" s="17">
        <v>114.501</v>
      </c>
      <c r="G32" s="17">
        <v>54.738</v>
      </c>
      <c r="H32" s="41">
        <v>129.321</v>
      </c>
      <c r="I32" s="41">
        <v>73.573999999999998</v>
      </c>
      <c r="J32" s="41">
        <v>30.373000000000001</v>
      </c>
      <c r="K32" s="41">
        <v>69.305000000000007</v>
      </c>
      <c r="L32" s="41">
        <v>63.731999999999999</v>
      </c>
      <c r="M32" s="41">
        <v>93.275999999999996</v>
      </c>
      <c r="N32" s="41">
        <v>29.023</v>
      </c>
      <c r="O32" s="41">
        <v>210.095</v>
      </c>
      <c r="P32" s="41">
        <v>37.161000000000001</v>
      </c>
      <c r="Q32" s="41">
        <v>185.97499999999999</v>
      </c>
      <c r="R32" s="41">
        <v>104.25</v>
      </c>
      <c r="S32" s="41">
        <v>175.69200000000001</v>
      </c>
      <c r="T32" s="41">
        <v>146.37799999999999</v>
      </c>
      <c r="U32" s="41">
        <v>137.52799999999999</v>
      </c>
      <c r="V32" s="41">
        <v>44.274999999999999</v>
      </c>
      <c r="W32" s="41">
        <v>27.774999999999999</v>
      </c>
      <c r="X32" s="41">
        <v>38.216000000000001</v>
      </c>
      <c r="Y32" s="41">
        <v>43.835000000000001</v>
      </c>
      <c r="Z32" s="41">
        <v>76.007999999999996</v>
      </c>
      <c r="AA32" s="41">
        <v>101.48099999999999</v>
      </c>
      <c r="AB32" s="41">
        <v>52.097999999999999</v>
      </c>
      <c r="AC32" s="41">
        <v>32.564</v>
      </c>
      <c r="AD32" s="41">
        <v>73.13</v>
      </c>
      <c r="AE32" s="41">
        <v>128.59200000000001</v>
      </c>
      <c r="AF32" s="41">
        <v>71.433000000000007</v>
      </c>
      <c r="AG32" s="41">
        <v>218.18700000000001</v>
      </c>
      <c r="AH32" s="40">
        <v>45.654000000000003</v>
      </c>
      <c r="AI32" s="12">
        <v>27.198</v>
      </c>
      <c r="AJ32" s="12">
        <v>110.878</v>
      </c>
      <c r="AK32" s="12">
        <v>61.408999999999999</v>
      </c>
      <c r="AL32" s="12">
        <v>38.841999999999999</v>
      </c>
      <c r="AM32" s="12">
        <v>228.959</v>
      </c>
    </row>
    <row r="33" spans="1:39" ht="15" x14ac:dyDescent="0.25">
      <c r="A33" s="57">
        <v>44075</v>
      </c>
      <c r="B33" s="13">
        <v>55.11</v>
      </c>
      <c r="C33" s="13">
        <v>55.11</v>
      </c>
      <c r="D33" s="17">
        <v>55.11</v>
      </c>
      <c r="E33" s="17">
        <v>113.33</v>
      </c>
      <c r="F33" s="17">
        <v>80.805999999999997</v>
      </c>
      <c r="G33" s="17">
        <v>53.618000000000002</v>
      </c>
      <c r="H33" s="41">
        <v>79.725999999999999</v>
      </c>
      <c r="I33" s="41">
        <v>48.25</v>
      </c>
      <c r="J33" s="41">
        <v>26.155999999999999</v>
      </c>
      <c r="K33" s="41">
        <v>50.201999999999998</v>
      </c>
      <c r="L33" s="41">
        <v>43.973999999999997</v>
      </c>
      <c r="M33" s="41">
        <v>73.284999999999997</v>
      </c>
      <c r="N33" s="41">
        <v>29.587</v>
      </c>
      <c r="O33" s="41">
        <v>82.385999999999996</v>
      </c>
      <c r="P33" s="41">
        <v>31.09</v>
      </c>
      <c r="Q33" s="41">
        <v>76.605000000000004</v>
      </c>
      <c r="R33" s="41">
        <v>63.691000000000003</v>
      </c>
      <c r="S33" s="41">
        <v>110.297</v>
      </c>
      <c r="T33" s="41">
        <v>68.426000000000002</v>
      </c>
      <c r="U33" s="41">
        <v>97.617000000000004</v>
      </c>
      <c r="V33" s="41">
        <v>52.484999999999999</v>
      </c>
      <c r="W33" s="41">
        <v>23.46</v>
      </c>
      <c r="X33" s="41">
        <v>36.454999999999998</v>
      </c>
      <c r="Y33" s="41">
        <v>40.909999999999997</v>
      </c>
      <c r="Z33" s="41">
        <v>59.982999999999997</v>
      </c>
      <c r="AA33" s="41">
        <v>56.716999999999999</v>
      </c>
      <c r="AB33" s="41">
        <v>42.500999999999998</v>
      </c>
      <c r="AC33" s="41">
        <v>29.757000000000001</v>
      </c>
      <c r="AD33" s="41">
        <v>57.36</v>
      </c>
      <c r="AE33" s="41">
        <v>58.558999999999997</v>
      </c>
      <c r="AF33" s="41">
        <v>45.594000000000001</v>
      </c>
      <c r="AG33" s="41">
        <v>94.61</v>
      </c>
      <c r="AH33" s="40">
        <v>34.652999999999999</v>
      </c>
      <c r="AI33" s="12">
        <v>31.093</v>
      </c>
      <c r="AJ33" s="12">
        <v>76.828999999999994</v>
      </c>
      <c r="AK33" s="12">
        <v>43.326000000000001</v>
      </c>
      <c r="AL33" s="12">
        <v>26.36</v>
      </c>
      <c r="AM33" s="12">
        <v>127.08</v>
      </c>
    </row>
    <row r="34" spans="1:39" ht="15" x14ac:dyDescent="0.25">
      <c r="A34" s="57">
        <v>44105</v>
      </c>
      <c r="B34">
        <v>41.95</v>
      </c>
      <c r="C34">
        <v>69.11</v>
      </c>
      <c r="D34" s="17">
        <v>59.05</v>
      </c>
      <c r="E34" s="17">
        <v>109.485</v>
      </c>
      <c r="F34" s="17">
        <v>88.316999999999993</v>
      </c>
      <c r="G34" s="17">
        <v>60.363999999999997</v>
      </c>
      <c r="H34" s="41">
        <v>89.486999999999995</v>
      </c>
      <c r="I34" s="41">
        <v>42.436</v>
      </c>
      <c r="J34" s="41">
        <v>28.501999999999999</v>
      </c>
      <c r="K34" s="41">
        <v>48.651000000000003</v>
      </c>
      <c r="L34" s="41">
        <v>54.338000000000001</v>
      </c>
      <c r="M34" s="41">
        <v>49.098999999999997</v>
      </c>
      <c r="N34" s="41">
        <v>28.349</v>
      </c>
      <c r="O34" s="41">
        <v>69.415000000000006</v>
      </c>
      <c r="P34" s="41">
        <v>59.573999999999998</v>
      </c>
      <c r="Q34" s="41">
        <v>68.611999999999995</v>
      </c>
      <c r="R34" s="41">
        <v>62.017000000000003</v>
      </c>
      <c r="S34" s="41">
        <v>101.288</v>
      </c>
      <c r="T34" s="41">
        <v>70.069000000000003</v>
      </c>
      <c r="U34" s="41">
        <v>65.936000000000007</v>
      </c>
      <c r="V34" s="41">
        <v>52.341999999999999</v>
      </c>
      <c r="W34" s="41">
        <v>27.859000000000002</v>
      </c>
      <c r="X34" s="41">
        <v>41.116</v>
      </c>
      <c r="Y34" s="41">
        <v>33.241999999999997</v>
      </c>
      <c r="Z34" s="41">
        <v>61.072000000000003</v>
      </c>
      <c r="AA34" s="41">
        <v>55.735999999999997</v>
      </c>
      <c r="AB34" s="41">
        <v>64.844999999999999</v>
      </c>
      <c r="AC34" s="41">
        <v>59.012</v>
      </c>
      <c r="AD34" s="41">
        <v>48.377000000000002</v>
      </c>
      <c r="AE34" s="41">
        <v>61.165999999999997</v>
      </c>
      <c r="AF34" s="41">
        <v>39.756999999999998</v>
      </c>
      <c r="AG34" s="41">
        <v>87.397000000000006</v>
      </c>
      <c r="AH34" s="40">
        <v>39.289000000000001</v>
      </c>
      <c r="AI34" s="12">
        <v>54.103999999999999</v>
      </c>
      <c r="AJ34" s="12">
        <v>129.738</v>
      </c>
      <c r="AK34" s="12">
        <v>47.21</v>
      </c>
      <c r="AL34" s="12">
        <v>42.353999999999999</v>
      </c>
      <c r="AM34" s="12">
        <v>168.042</v>
      </c>
    </row>
    <row r="35" spans="1:39" ht="15" x14ac:dyDescent="0.25">
      <c r="A35" s="57">
        <v>44136</v>
      </c>
      <c r="B35">
        <v>48.32</v>
      </c>
      <c r="C35">
        <v>55.3</v>
      </c>
      <c r="D35" s="17">
        <v>51.13</v>
      </c>
      <c r="E35" s="17">
        <v>90.591999999999999</v>
      </c>
      <c r="F35" s="17">
        <v>65.837999999999994</v>
      </c>
      <c r="G35" s="17">
        <v>61.4</v>
      </c>
      <c r="H35" s="41">
        <v>79.094999999999999</v>
      </c>
      <c r="I35" s="41">
        <v>47.018999999999998</v>
      </c>
      <c r="J35" s="41">
        <v>37.215000000000003</v>
      </c>
      <c r="K35" s="41">
        <v>47.279000000000003</v>
      </c>
      <c r="L35" s="41">
        <v>52.55</v>
      </c>
      <c r="M35" s="41">
        <v>58.771999999999998</v>
      </c>
      <c r="N35" s="41">
        <v>35.036000000000001</v>
      </c>
      <c r="O35" s="41">
        <v>62.718000000000004</v>
      </c>
      <c r="P35" s="41">
        <v>49.387</v>
      </c>
      <c r="Q35" s="41">
        <v>65.703999999999994</v>
      </c>
      <c r="R35" s="41">
        <v>68.076999999999998</v>
      </c>
      <c r="S35" s="41">
        <v>74.91</v>
      </c>
      <c r="T35" s="41">
        <v>62.633000000000003</v>
      </c>
      <c r="U35" s="41">
        <v>62.825000000000003</v>
      </c>
      <c r="V35" s="41">
        <v>46.768999999999998</v>
      </c>
      <c r="W35" s="41">
        <v>41.002000000000002</v>
      </c>
      <c r="X35" s="41">
        <v>37.378999999999998</v>
      </c>
      <c r="Y35" s="41">
        <v>38.173000000000002</v>
      </c>
      <c r="Z35" s="41">
        <v>80.995999999999995</v>
      </c>
      <c r="AA35" s="41">
        <v>55.353999999999999</v>
      </c>
      <c r="AB35" s="41">
        <v>54.25</v>
      </c>
      <c r="AC35" s="41">
        <v>47.195999999999998</v>
      </c>
      <c r="AD35" s="41">
        <v>53.158999999999999</v>
      </c>
      <c r="AE35" s="41">
        <v>62.679000000000002</v>
      </c>
      <c r="AF35" s="41">
        <v>46.271999999999998</v>
      </c>
      <c r="AG35" s="41">
        <v>76.837999999999994</v>
      </c>
      <c r="AH35" s="40">
        <v>52.841999999999999</v>
      </c>
      <c r="AI35" s="12">
        <v>41.259</v>
      </c>
      <c r="AJ35" s="12">
        <v>72.504000000000005</v>
      </c>
      <c r="AK35" s="12">
        <v>50.442999999999998</v>
      </c>
      <c r="AL35" s="12">
        <v>49.79</v>
      </c>
      <c r="AM35" s="12">
        <v>87.275000000000006</v>
      </c>
    </row>
    <row r="36" spans="1:39" ht="15" x14ac:dyDescent="0.25">
      <c r="A36" s="57">
        <v>44166</v>
      </c>
      <c r="B36" s="15">
        <v>34.85</v>
      </c>
      <c r="C36" s="15">
        <v>34.85</v>
      </c>
      <c r="D36" s="17">
        <v>34.85</v>
      </c>
      <c r="E36" s="41">
        <v>72.796999999999997</v>
      </c>
      <c r="F36" s="41">
        <v>55.896000000000001</v>
      </c>
      <c r="G36" s="41">
        <v>45.16</v>
      </c>
      <c r="H36" s="41">
        <v>65.631</v>
      </c>
      <c r="I36" s="41">
        <v>43.496000000000002</v>
      </c>
      <c r="J36" s="41">
        <v>32.429000000000002</v>
      </c>
      <c r="K36" s="41">
        <v>41.567999999999998</v>
      </c>
      <c r="L36" s="41">
        <v>41.404000000000003</v>
      </c>
      <c r="M36" s="41">
        <v>49.320999999999998</v>
      </c>
      <c r="N36" s="41">
        <v>30.350999999999999</v>
      </c>
      <c r="O36" s="41">
        <v>53.216000000000001</v>
      </c>
      <c r="P36" s="41">
        <v>38.6</v>
      </c>
      <c r="Q36" s="41">
        <v>64.691999999999993</v>
      </c>
      <c r="R36" s="41">
        <v>64.221999999999994</v>
      </c>
      <c r="S36" s="41">
        <v>62.139000000000003</v>
      </c>
      <c r="T36" s="41">
        <v>56.137999999999998</v>
      </c>
      <c r="U36" s="41">
        <v>56.420999999999999</v>
      </c>
      <c r="V36" s="41">
        <v>37.655000000000001</v>
      </c>
      <c r="W36" s="41">
        <v>32.835999999999999</v>
      </c>
      <c r="X36" s="41">
        <v>30.992999999999999</v>
      </c>
      <c r="Y36" s="41">
        <v>33.024000000000001</v>
      </c>
      <c r="Z36" s="41">
        <v>48.151000000000003</v>
      </c>
      <c r="AA36" s="41">
        <v>49.656999999999996</v>
      </c>
      <c r="AB36" s="41">
        <v>46.365000000000002</v>
      </c>
      <c r="AC36" s="41">
        <v>34</v>
      </c>
      <c r="AD36" s="41">
        <v>43.881</v>
      </c>
      <c r="AE36" s="40">
        <v>51.104999999999997</v>
      </c>
      <c r="AF36" s="41">
        <v>40.262</v>
      </c>
      <c r="AG36" s="41">
        <v>66.111000000000004</v>
      </c>
      <c r="AH36" s="41">
        <v>43.25</v>
      </c>
      <c r="AI36" s="12">
        <v>31.513999999999999</v>
      </c>
      <c r="AJ36" s="12">
        <v>57.036999999999999</v>
      </c>
      <c r="AK36" s="12">
        <v>47.317</v>
      </c>
      <c r="AL36" s="12">
        <v>43.508000000000003</v>
      </c>
      <c r="AM36" s="12">
        <v>69.768000000000001</v>
      </c>
    </row>
    <row r="37" spans="1:39" ht="15" x14ac:dyDescent="0.25">
      <c r="A37" s="57">
        <v>44197</v>
      </c>
      <c r="B37" s="15">
        <v>40.340000000000003</v>
      </c>
      <c r="C37" s="15">
        <v>40.340000000000003</v>
      </c>
      <c r="D37" s="17">
        <v>40.340000000000003</v>
      </c>
      <c r="E37" s="41">
        <v>64.460999999999999</v>
      </c>
      <c r="F37" s="41">
        <v>49.88</v>
      </c>
      <c r="G37" s="41">
        <v>39.902000000000001</v>
      </c>
      <c r="H37" s="41">
        <v>56.814</v>
      </c>
      <c r="I37" s="41">
        <v>36.030999999999999</v>
      </c>
      <c r="J37" s="41">
        <v>27.533999999999999</v>
      </c>
      <c r="K37" s="41">
        <v>37.264000000000003</v>
      </c>
      <c r="L37" s="41">
        <v>34.51</v>
      </c>
      <c r="M37" s="41">
        <v>42.887999999999998</v>
      </c>
      <c r="N37" s="41">
        <v>27.734000000000002</v>
      </c>
      <c r="O37" s="41">
        <v>48.201999999999998</v>
      </c>
      <c r="P37" s="41">
        <v>35.889000000000003</v>
      </c>
      <c r="Q37" s="41">
        <v>54.634999999999998</v>
      </c>
      <c r="R37" s="41">
        <v>78.415000000000006</v>
      </c>
      <c r="S37" s="41">
        <v>54.878999999999998</v>
      </c>
      <c r="T37" s="41">
        <v>49.566000000000003</v>
      </c>
      <c r="U37" s="41">
        <v>51.167999999999999</v>
      </c>
      <c r="V37" s="41">
        <v>33.463999999999999</v>
      </c>
      <c r="W37" s="41">
        <v>27.925000000000001</v>
      </c>
      <c r="X37" s="41">
        <v>28.038</v>
      </c>
      <c r="Y37" s="41">
        <v>30.065999999999999</v>
      </c>
      <c r="Z37" s="41">
        <v>42.555</v>
      </c>
      <c r="AA37" s="41">
        <v>50.341999999999999</v>
      </c>
      <c r="AB37" s="41">
        <v>43.142000000000003</v>
      </c>
      <c r="AC37" s="41">
        <v>28.692</v>
      </c>
      <c r="AD37" s="41">
        <v>40.649000000000001</v>
      </c>
      <c r="AE37" s="40">
        <v>44.887999999999998</v>
      </c>
      <c r="AF37" s="41">
        <v>37.164999999999999</v>
      </c>
      <c r="AG37" s="41">
        <v>61.472999999999999</v>
      </c>
      <c r="AH37" s="41">
        <v>35.976999999999997</v>
      </c>
      <c r="AI37" s="12">
        <v>28.448</v>
      </c>
      <c r="AJ37" s="12">
        <v>53.34</v>
      </c>
      <c r="AK37" s="12">
        <v>49.777999999999999</v>
      </c>
      <c r="AL37" s="12">
        <v>38.561</v>
      </c>
      <c r="AM37" s="12">
        <v>64.040999999999997</v>
      </c>
    </row>
    <row r="38" spans="1:39" ht="15" x14ac:dyDescent="0.25">
      <c r="A38" s="57">
        <v>44228</v>
      </c>
      <c r="B38" s="15">
        <v>44.54</v>
      </c>
      <c r="C38" s="15">
        <v>44.54</v>
      </c>
      <c r="D38" s="17">
        <v>44.54</v>
      </c>
      <c r="E38" s="41">
        <v>58.825000000000003</v>
      </c>
      <c r="F38" s="41">
        <v>47.161000000000001</v>
      </c>
      <c r="G38" s="41">
        <v>102.02200000000001</v>
      </c>
      <c r="H38" s="41">
        <v>55.500999999999998</v>
      </c>
      <c r="I38" s="41">
        <v>35.61</v>
      </c>
      <c r="J38" s="41">
        <v>30.257999999999999</v>
      </c>
      <c r="K38" s="41">
        <v>34.771000000000001</v>
      </c>
      <c r="L38" s="41">
        <v>40.664000000000001</v>
      </c>
      <c r="M38" s="41">
        <v>42.683</v>
      </c>
      <c r="N38" s="41">
        <v>29.524000000000001</v>
      </c>
      <c r="O38" s="41">
        <v>45.594000000000001</v>
      </c>
      <c r="P38" s="41">
        <v>54.329000000000001</v>
      </c>
      <c r="Q38" s="41">
        <v>66.385999999999996</v>
      </c>
      <c r="R38" s="41">
        <v>60.405999999999999</v>
      </c>
      <c r="S38" s="41">
        <v>50.929000000000002</v>
      </c>
      <c r="T38" s="41">
        <v>49.414999999999999</v>
      </c>
      <c r="U38" s="41">
        <v>55.628</v>
      </c>
      <c r="V38" s="41">
        <v>33.426000000000002</v>
      </c>
      <c r="W38" s="41">
        <v>28.574999999999999</v>
      </c>
      <c r="X38" s="41">
        <v>40.182000000000002</v>
      </c>
      <c r="Y38" s="41">
        <v>31.913</v>
      </c>
      <c r="Z38" s="41">
        <v>41.665999999999997</v>
      </c>
      <c r="AA38" s="41">
        <v>46.750999999999998</v>
      </c>
      <c r="AB38" s="41">
        <v>46.466999999999999</v>
      </c>
      <c r="AC38" s="41">
        <v>28.442</v>
      </c>
      <c r="AD38" s="41">
        <v>40.616999999999997</v>
      </c>
      <c r="AE38" s="40">
        <v>42.182000000000002</v>
      </c>
      <c r="AF38" s="41">
        <v>38.021999999999998</v>
      </c>
      <c r="AG38" s="41">
        <v>58.225999999999999</v>
      </c>
      <c r="AH38" s="41">
        <v>35.866999999999997</v>
      </c>
      <c r="AI38" s="12">
        <v>38.704999999999998</v>
      </c>
      <c r="AJ38" s="12">
        <v>62.927</v>
      </c>
      <c r="AK38" s="12">
        <v>46.636000000000003</v>
      </c>
      <c r="AL38" s="12">
        <v>43.338000000000001</v>
      </c>
      <c r="AM38" s="12">
        <v>61.692</v>
      </c>
    </row>
    <row r="39" spans="1:39" ht="15" x14ac:dyDescent="0.25">
      <c r="A39" s="57">
        <v>44256</v>
      </c>
      <c r="B39" s="15">
        <v>102.32</v>
      </c>
      <c r="C39" s="15">
        <v>102.32</v>
      </c>
      <c r="D39" s="17">
        <v>102.32</v>
      </c>
      <c r="E39" s="41">
        <v>84.617999999999995</v>
      </c>
      <c r="F39" s="41">
        <v>75.668999999999997</v>
      </c>
      <c r="G39" s="41">
        <v>213.63300000000001</v>
      </c>
      <c r="H39" s="41">
        <v>86.584999999999994</v>
      </c>
      <c r="I39" s="41">
        <v>79.840999999999994</v>
      </c>
      <c r="J39" s="41">
        <v>105.87</v>
      </c>
      <c r="K39" s="41">
        <v>74.233000000000004</v>
      </c>
      <c r="L39" s="41">
        <v>61.043999999999997</v>
      </c>
      <c r="M39" s="41">
        <v>120.477</v>
      </c>
      <c r="N39" s="41">
        <v>93.02</v>
      </c>
      <c r="O39" s="41">
        <v>109.45399999999999</v>
      </c>
      <c r="P39" s="41">
        <v>114.14400000000001</v>
      </c>
      <c r="Q39" s="41">
        <v>101.902</v>
      </c>
      <c r="R39" s="41">
        <v>117.602</v>
      </c>
      <c r="S39" s="41">
        <v>98.677999999999997</v>
      </c>
      <c r="T39" s="41">
        <v>90.134</v>
      </c>
      <c r="U39" s="41">
        <v>81.63</v>
      </c>
      <c r="V39" s="41">
        <v>69.302999999999997</v>
      </c>
      <c r="W39" s="41">
        <v>53.341999999999999</v>
      </c>
      <c r="X39" s="41">
        <v>66.801000000000002</v>
      </c>
      <c r="Y39" s="41">
        <v>99.403999999999996</v>
      </c>
      <c r="Z39" s="41">
        <v>88.978999999999999</v>
      </c>
      <c r="AA39" s="41">
        <v>74.492999999999995</v>
      </c>
      <c r="AB39" s="41">
        <v>106.048</v>
      </c>
      <c r="AC39" s="41">
        <v>50.808</v>
      </c>
      <c r="AD39" s="41">
        <v>81.182000000000002</v>
      </c>
      <c r="AE39" s="40">
        <v>67.572999999999993</v>
      </c>
      <c r="AF39" s="41">
        <v>66.058999999999997</v>
      </c>
      <c r="AG39" s="41">
        <v>116.58199999999999</v>
      </c>
      <c r="AH39" s="41">
        <v>69.197999999999993</v>
      </c>
      <c r="AI39" s="12">
        <v>70.224000000000004</v>
      </c>
      <c r="AJ39" s="12">
        <v>108.747</v>
      </c>
      <c r="AK39" s="12">
        <v>78.947000000000003</v>
      </c>
      <c r="AL39" s="12">
        <v>82.754999999999995</v>
      </c>
      <c r="AM39" s="12">
        <v>117.59399999999999</v>
      </c>
    </row>
    <row r="40" spans="1:39" ht="15" x14ac:dyDescent="0.25">
      <c r="A40" s="57">
        <v>44287</v>
      </c>
      <c r="B40" s="15">
        <v>133.5</v>
      </c>
      <c r="C40" s="15">
        <v>133.5</v>
      </c>
      <c r="D40" s="17">
        <v>133.5</v>
      </c>
      <c r="E40" s="41">
        <v>154.85499999999999</v>
      </c>
      <c r="F40" s="41">
        <v>150.929</v>
      </c>
      <c r="G40" s="41">
        <v>337.447</v>
      </c>
      <c r="H40" s="41">
        <v>155.357</v>
      </c>
      <c r="I40" s="41">
        <v>127.011</v>
      </c>
      <c r="J40" s="41">
        <v>158.37700000000001</v>
      </c>
      <c r="K40" s="41">
        <v>130.20599999999999</v>
      </c>
      <c r="L40" s="41">
        <v>86.147999999999996</v>
      </c>
      <c r="M40" s="41">
        <v>120.416</v>
      </c>
      <c r="N40" s="41">
        <v>162.77099999999999</v>
      </c>
      <c r="O40" s="41">
        <v>139.70699999999999</v>
      </c>
      <c r="P40" s="41">
        <v>99.850999999999999</v>
      </c>
      <c r="Q40" s="41">
        <v>159.16999999999999</v>
      </c>
      <c r="R40" s="41">
        <v>142.53700000000001</v>
      </c>
      <c r="S40" s="41">
        <v>165.38200000000001</v>
      </c>
      <c r="T40" s="41">
        <v>120.517</v>
      </c>
      <c r="U40" s="41">
        <v>119.554</v>
      </c>
      <c r="V40" s="41">
        <v>105.39</v>
      </c>
      <c r="W40" s="41">
        <v>86.147000000000006</v>
      </c>
      <c r="X40" s="41">
        <v>94.747</v>
      </c>
      <c r="Y40" s="41">
        <v>154.93100000000001</v>
      </c>
      <c r="Z40" s="41">
        <v>128.56200000000001</v>
      </c>
      <c r="AA40" s="41">
        <v>138.72900000000001</v>
      </c>
      <c r="AB40" s="41">
        <v>104.777</v>
      </c>
      <c r="AC40" s="41">
        <v>55.752000000000002</v>
      </c>
      <c r="AD40" s="41">
        <v>123.529</v>
      </c>
      <c r="AE40" s="40">
        <v>87.978999999999999</v>
      </c>
      <c r="AF40" s="41">
        <v>202.71100000000001</v>
      </c>
      <c r="AG40" s="41">
        <v>198.142</v>
      </c>
      <c r="AH40" s="41">
        <v>74.027000000000001</v>
      </c>
      <c r="AI40" s="12">
        <v>92.838999999999999</v>
      </c>
      <c r="AJ40" s="12">
        <v>111.30200000000001</v>
      </c>
      <c r="AK40" s="12">
        <v>95.587999999999994</v>
      </c>
      <c r="AL40" s="12">
        <v>99.325999999999993</v>
      </c>
      <c r="AM40" s="12">
        <v>172.58799999999999</v>
      </c>
    </row>
    <row r="41" spans="1:39" ht="15" x14ac:dyDescent="0.25">
      <c r="A41" s="57">
        <v>44317</v>
      </c>
      <c r="B41" s="15">
        <v>245.16</v>
      </c>
      <c r="C41" s="15">
        <v>245.16</v>
      </c>
      <c r="D41" s="17">
        <v>245.16</v>
      </c>
      <c r="E41" s="41">
        <v>389.51</v>
      </c>
      <c r="F41" s="41">
        <v>360.84300000000002</v>
      </c>
      <c r="G41" s="41">
        <v>517.529</v>
      </c>
      <c r="H41" s="41">
        <v>396.06</v>
      </c>
      <c r="I41" s="41">
        <v>177.71100000000001</v>
      </c>
      <c r="J41" s="41">
        <v>171.571</v>
      </c>
      <c r="K41" s="41">
        <v>105.65</v>
      </c>
      <c r="L41" s="41">
        <v>138.16900000000001</v>
      </c>
      <c r="M41" s="41">
        <v>201.477</v>
      </c>
      <c r="N41" s="41">
        <v>323.09699999999998</v>
      </c>
      <c r="O41" s="41">
        <v>242.32599999999999</v>
      </c>
      <c r="P41" s="41">
        <v>167.15</v>
      </c>
      <c r="Q41" s="41">
        <v>251.303</v>
      </c>
      <c r="R41" s="41">
        <v>483.08</v>
      </c>
      <c r="S41" s="41">
        <v>263.024</v>
      </c>
      <c r="T41" s="41">
        <v>362.88400000000001</v>
      </c>
      <c r="U41" s="41">
        <v>209.44399999999999</v>
      </c>
      <c r="V41" s="41">
        <v>177.92699999999999</v>
      </c>
      <c r="W41" s="41">
        <v>63.110999999999997</v>
      </c>
      <c r="X41" s="41">
        <v>90.478999999999999</v>
      </c>
      <c r="Y41" s="41">
        <v>135.34399999999999</v>
      </c>
      <c r="Z41" s="41">
        <v>273.61700000000002</v>
      </c>
      <c r="AA41" s="41">
        <v>297.86799999999999</v>
      </c>
      <c r="AB41" s="41">
        <v>223.988</v>
      </c>
      <c r="AC41" s="41">
        <v>139.88900000000001</v>
      </c>
      <c r="AD41" s="41">
        <v>200.41</v>
      </c>
      <c r="AE41" s="40">
        <v>66.757999999999996</v>
      </c>
      <c r="AF41" s="41">
        <v>354.767</v>
      </c>
      <c r="AG41" s="41">
        <v>240.42500000000001</v>
      </c>
      <c r="AH41" s="41">
        <v>101.741</v>
      </c>
      <c r="AI41" s="12">
        <v>201.30199999999999</v>
      </c>
      <c r="AJ41" s="12">
        <v>245.87</v>
      </c>
      <c r="AK41" s="12">
        <v>157.70599999999999</v>
      </c>
      <c r="AL41" s="12">
        <v>308.78300000000002</v>
      </c>
      <c r="AM41" s="12">
        <v>403.55799999999999</v>
      </c>
    </row>
    <row r="42" spans="1:39" ht="15" x14ac:dyDescent="0.25">
      <c r="A42" s="57">
        <v>44348</v>
      </c>
      <c r="B42" s="15">
        <v>389.71</v>
      </c>
      <c r="C42" s="15">
        <v>389.71</v>
      </c>
      <c r="D42" s="17">
        <v>389.71</v>
      </c>
      <c r="E42" s="41">
        <v>588.28300000000002</v>
      </c>
      <c r="F42" s="41">
        <v>286.56200000000001</v>
      </c>
      <c r="G42" s="41">
        <v>1124.345</v>
      </c>
      <c r="H42" s="41">
        <v>278.12400000000002</v>
      </c>
      <c r="I42" s="41">
        <v>179.976</v>
      </c>
      <c r="J42" s="41">
        <v>279.358</v>
      </c>
      <c r="K42" s="41">
        <v>299.09399999999999</v>
      </c>
      <c r="L42" s="41">
        <v>482.62700000000001</v>
      </c>
      <c r="M42" s="41">
        <v>82.706999999999994</v>
      </c>
      <c r="N42" s="41">
        <v>499.75799999999998</v>
      </c>
      <c r="O42" s="41">
        <v>210.85400000000001</v>
      </c>
      <c r="P42" s="41">
        <v>619.17999999999995</v>
      </c>
      <c r="Q42" s="41">
        <v>706.66200000000003</v>
      </c>
      <c r="R42" s="41">
        <v>877.86300000000006</v>
      </c>
      <c r="S42" s="41">
        <v>483.66699999999997</v>
      </c>
      <c r="T42" s="41">
        <v>771.16099999999994</v>
      </c>
      <c r="U42" s="41">
        <v>257.50099999999998</v>
      </c>
      <c r="V42" s="41">
        <v>166.708</v>
      </c>
      <c r="W42" s="41">
        <v>204.517</v>
      </c>
      <c r="X42" s="41">
        <v>268.47699999999998</v>
      </c>
      <c r="Y42" s="41">
        <v>265.74799999999999</v>
      </c>
      <c r="Z42" s="41">
        <v>478.85300000000001</v>
      </c>
      <c r="AA42" s="41">
        <v>349.37599999999998</v>
      </c>
      <c r="AB42" s="41">
        <v>85.058000000000007</v>
      </c>
      <c r="AC42" s="41">
        <v>344.76600000000002</v>
      </c>
      <c r="AD42" s="41">
        <v>555.05600000000004</v>
      </c>
      <c r="AE42" s="40">
        <v>292.80399999999997</v>
      </c>
      <c r="AF42" s="41">
        <v>695.35799999999995</v>
      </c>
      <c r="AG42" s="41">
        <v>229.49700000000001</v>
      </c>
      <c r="AH42" s="41">
        <v>114.253</v>
      </c>
      <c r="AI42" s="12">
        <v>514.08199999999999</v>
      </c>
      <c r="AJ42" s="12">
        <v>366.66699999999997</v>
      </c>
      <c r="AK42" s="12">
        <v>229.815</v>
      </c>
      <c r="AL42" s="12">
        <v>586.93200000000002</v>
      </c>
      <c r="AM42" s="12">
        <v>1011.878</v>
      </c>
    </row>
    <row r="43" spans="1:39" ht="15" x14ac:dyDescent="0.25">
      <c r="A43" s="57">
        <v>44378</v>
      </c>
      <c r="B43" s="15">
        <v>210.17</v>
      </c>
      <c r="C43" s="15">
        <v>210.17</v>
      </c>
      <c r="D43" s="17">
        <v>210.17</v>
      </c>
      <c r="E43" s="41">
        <v>309.28199999999998</v>
      </c>
      <c r="F43" s="41">
        <v>105.584</v>
      </c>
      <c r="G43" s="41">
        <v>374.827</v>
      </c>
      <c r="H43" s="41">
        <v>101.855</v>
      </c>
      <c r="I43" s="41">
        <v>31.521999999999998</v>
      </c>
      <c r="J43" s="41">
        <v>162.07300000000001</v>
      </c>
      <c r="K43" s="41">
        <v>199.88399999999999</v>
      </c>
      <c r="L43" s="41">
        <v>212.929</v>
      </c>
      <c r="M43" s="41">
        <v>43.350999999999999</v>
      </c>
      <c r="N43" s="41">
        <v>278.041</v>
      </c>
      <c r="O43" s="41">
        <v>42.335000000000001</v>
      </c>
      <c r="P43" s="41">
        <v>591.98500000000001</v>
      </c>
      <c r="Q43" s="41">
        <v>324.16500000000002</v>
      </c>
      <c r="R43" s="41">
        <v>358.06</v>
      </c>
      <c r="S43" s="41">
        <v>459.58300000000003</v>
      </c>
      <c r="T43" s="41">
        <v>404.02600000000001</v>
      </c>
      <c r="U43" s="41">
        <v>76.667000000000002</v>
      </c>
      <c r="V43" s="41">
        <v>43.457000000000001</v>
      </c>
      <c r="W43" s="41">
        <v>92.069000000000003</v>
      </c>
      <c r="X43" s="41">
        <v>104.423</v>
      </c>
      <c r="Y43" s="41">
        <v>189.88900000000001</v>
      </c>
      <c r="Z43" s="41">
        <v>320.601</v>
      </c>
      <c r="AA43" s="41">
        <v>90.593999999999994</v>
      </c>
      <c r="AB43" s="41">
        <v>13.026</v>
      </c>
      <c r="AC43" s="41">
        <v>242.34899999999999</v>
      </c>
      <c r="AD43" s="41">
        <v>408.67200000000003</v>
      </c>
      <c r="AE43" s="40">
        <v>229.489</v>
      </c>
      <c r="AF43" s="41">
        <v>821.33399999999995</v>
      </c>
      <c r="AG43" s="41">
        <v>85.337000000000003</v>
      </c>
      <c r="AH43" s="41">
        <v>43.167999999999999</v>
      </c>
      <c r="AI43" s="12">
        <v>311.20499999999998</v>
      </c>
      <c r="AJ43" s="12">
        <v>158.96100000000001</v>
      </c>
      <c r="AK43" s="12">
        <v>82.540999999999997</v>
      </c>
      <c r="AL43" s="12">
        <v>546.39</v>
      </c>
      <c r="AM43" s="12">
        <v>576.35799999999995</v>
      </c>
    </row>
    <row r="44" spans="1:39" ht="15" x14ac:dyDescent="0.25">
      <c r="A44" s="57">
        <v>44409</v>
      </c>
      <c r="B44" s="15">
        <v>88.63</v>
      </c>
      <c r="C44" s="15">
        <v>88.63</v>
      </c>
      <c r="D44" s="17">
        <v>88.63</v>
      </c>
      <c r="E44" s="41">
        <v>114.04900000000001</v>
      </c>
      <c r="F44" s="41">
        <v>55.36</v>
      </c>
      <c r="G44" s="41">
        <v>132.32499999999999</v>
      </c>
      <c r="H44" s="41">
        <v>72.975999999999999</v>
      </c>
      <c r="I44" s="41">
        <v>30.629000000000001</v>
      </c>
      <c r="J44" s="41">
        <v>68.614000000000004</v>
      </c>
      <c r="K44" s="41">
        <v>64.88</v>
      </c>
      <c r="L44" s="41">
        <v>92.478999999999999</v>
      </c>
      <c r="M44" s="41">
        <v>27.85</v>
      </c>
      <c r="N44" s="41">
        <v>208.70699999999999</v>
      </c>
      <c r="O44" s="41">
        <v>36.613</v>
      </c>
      <c r="P44" s="41">
        <v>185.179</v>
      </c>
      <c r="Q44" s="41">
        <v>103.398</v>
      </c>
      <c r="R44" s="41">
        <v>175.07400000000001</v>
      </c>
      <c r="S44" s="41">
        <v>151.89500000000001</v>
      </c>
      <c r="T44" s="41">
        <v>137.40299999999999</v>
      </c>
      <c r="U44" s="41">
        <v>43.762</v>
      </c>
      <c r="V44" s="41">
        <v>27.15</v>
      </c>
      <c r="W44" s="41">
        <v>38.564999999999998</v>
      </c>
      <c r="X44" s="41">
        <v>42.6</v>
      </c>
      <c r="Y44" s="41">
        <v>74.742000000000004</v>
      </c>
      <c r="Z44" s="41">
        <v>100.373</v>
      </c>
      <c r="AA44" s="41">
        <v>51.845999999999997</v>
      </c>
      <c r="AB44" s="41">
        <v>32</v>
      </c>
      <c r="AC44" s="41">
        <v>72.224999999999994</v>
      </c>
      <c r="AD44" s="41">
        <v>127.367</v>
      </c>
      <c r="AE44" s="40">
        <v>72.14</v>
      </c>
      <c r="AF44" s="41">
        <v>216.922</v>
      </c>
      <c r="AG44" s="41">
        <v>44.698999999999998</v>
      </c>
      <c r="AH44" s="41">
        <v>27.698</v>
      </c>
      <c r="AI44" s="12">
        <v>111.05200000000001</v>
      </c>
      <c r="AJ44" s="12">
        <v>60.167999999999999</v>
      </c>
      <c r="AK44" s="12">
        <v>38.688000000000002</v>
      </c>
      <c r="AL44" s="12">
        <v>227.56399999999999</v>
      </c>
      <c r="AM44" s="12">
        <v>203.70500000000001</v>
      </c>
    </row>
    <row r="45" spans="1:39" ht="15" x14ac:dyDescent="0.25">
      <c r="A45" s="57">
        <v>44440</v>
      </c>
      <c r="B45" s="15">
        <v>55.11</v>
      </c>
      <c r="C45" s="15">
        <v>55.11</v>
      </c>
      <c r="D45" s="17">
        <v>55.11</v>
      </c>
      <c r="E45" s="41">
        <v>80.917000000000002</v>
      </c>
      <c r="F45" s="41">
        <v>54.594999999999999</v>
      </c>
      <c r="G45" s="41">
        <v>80.576999999999998</v>
      </c>
      <c r="H45" s="41">
        <v>48.137</v>
      </c>
      <c r="I45" s="41">
        <v>26.792999999999999</v>
      </c>
      <c r="J45" s="41">
        <v>50.067</v>
      </c>
      <c r="K45" s="41">
        <v>42.052999999999997</v>
      </c>
      <c r="L45" s="41">
        <v>73.072999999999993</v>
      </c>
      <c r="M45" s="41">
        <v>28.609000000000002</v>
      </c>
      <c r="N45" s="41">
        <v>81.822000000000003</v>
      </c>
      <c r="O45" s="41">
        <v>30.75</v>
      </c>
      <c r="P45" s="41">
        <v>76.777000000000001</v>
      </c>
      <c r="Q45" s="41">
        <v>63.459000000000003</v>
      </c>
      <c r="R45" s="41">
        <v>110.212</v>
      </c>
      <c r="S45" s="41">
        <v>69.16</v>
      </c>
      <c r="T45" s="41">
        <v>97.944999999999993</v>
      </c>
      <c r="U45" s="41">
        <v>52.645000000000003</v>
      </c>
      <c r="V45" s="41">
        <v>23.370999999999999</v>
      </c>
      <c r="W45" s="41">
        <v>35.954999999999998</v>
      </c>
      <c r="X45" s="41">
        <v>39.908999999999999</v>
      </c>
      <c r="Y45" s="41">
        <v>59.292000000000002</v>
      </c>
      <c r="Z45" s="41">
        <v>56.201999999999998</v>
      </c>
      <c r="AA45" s="41">
        <v>41.966999999999999</v>
      </c>
      <c r="AB45" s="41">
        <v>29.991</v>
      </c>
      <c r="AC45" s="41">
        <v>57.042000000000002</v>
      </c>
      <c r="AD45" s="41">
        <v>57.994999999999997</v>
      </c>
      <c r="AE45" s="40">
        <v>46.100999999999999</v>
      </c>
      <c r="AF45" s="41">
        <v>94.391999999999996</v>
      </c>
      <c r="AG45" s="41">
        <v>34.292999999999999</v>
      </c>
      <c r="AH45" s="41">
        <v>31.446000000000002</v>
      </c>
      <c r="AI45" s="12">
        <v>77.861999999999995</v>
      </c>
      <c r="AJ45" s="12">
        <v>42.67</v>
      </c>
      <c r="AK45" s="12">
        <v>26.324000000000002</v>
      </c>
      <c r="AL45" s="12">
        <v>126.374</v>
      </c>
      <c r="AM45" s="12">
        <v>112.85599999999999</v>
      </c>
    </row>
    <row r="46" spans="1:39" ht="15" x14ac:dyDescent="0.25">
      <c r="A46" s="57">
        <v>44470</v>
      </c>
      <c r="B46" s="15">
        <v>41.95</v>
      </c>
      <c r="C46" s="15">
        <v>69.11</v>
      </c>
      <c r="D46" s="17">
        <v>59.05</v>
      </c>
      <c r="E46" s="41">
        <v>88.375</v>
      </c>
      <c r="F46" s="41">
        <v>61.151000000000003</v>
      </c>
      <c r="G46" s="41">
        <v>89.337000000000003</v>
      </c>
      <c r="H46" s="41">
        <v>42.140999999999998</v>
      </c>
      <c r="I46" s="41">
        <v>28.853999999999999</v>
      </c>
      <c r="J46" s="41">
        <v>48.4</v>
      </c>
      <c r="K46" s="41">
        <v>55.112000000000002</v>
      </c>
      <c r="L46" s="41">
        <v>48.832000000000001</v>
      </c>
      <c r="M46" s="41">
        <v>27.625</v>
      </c>
      <c r="N46" s="41">
        <v>68.766000000000005</v>
      </c>
      <c r="O46" s="41">
        <v>58.813000000000002</v>
      </c>
      <c r="P46" s="41">
        <v>68.661000000000001</v>
      </c>
      <c r="Q46" s="41">
        <v>61.704999999999998</v>
      </c>
      <c r="R46" s="41">
        <v>101.044</v>
      </c>
      <c r="S46" s="41">
        <v>70.048000000000002</v>
      </c>
      <c r="T46" s="41">
        <v>66.132999999999996</v>
      </c>
      <c r="U46" s="41">
        <v>52.453000000000003</v>
      </c>
      <c r="V46" s="41">
        <v>27.616</v>
      </c>
      <c r="W46" s="41">
        <v>40.676000000000002</v>
      </c>
      <c r="X46" s="41">
        <v>32.26</v>
      </c>
      <c r="Y46" s="41">
        <v>60.292999999999999</v>
      </c>
      <c r="Z46" s="41">
        <v>55.026000000000003</v>
      </c>
      <c r="AA46" s="41">
        <v>64.58</v>
      </c>
      <c r="AB46" s="41">
        <v>58.917999999999999</v>
      </c>
      <c r="AC46" s="41">
        <v>47.908000000000001</v>
      </c>
      <c r="AD46" s="41">
        <v>60.537999999999997</v>
      </c>
      <c r="AE46" s="40">
        <v>39.338999999999999</v>
      </c>
      <c r="AF46" s="41">
        <v>87.075999999999993</v>
      </c>
      <c r="AG46" s="41">
        <v>38.783000000000001</v>
      </c>
      <c r="AH46" s="41">
        <v>54.398000000000003</v>
      </c>
      <c r="AI46" s="12">
        <v>130.01900000000001</v>
      </c>
      <c r="AJ46" s="12">
        <v>46.478999999999999</v>
      </c>
      <c r="AK46" s="12">
        <v>42.152999999999999</v>
      </c>
      <c r="AL46" s="12">
        <v>167.214</v>
      </c>
      <c r="AM46" s="12">
        <v>108.827</v>
      </c>
    </row>
    <row r="47" spans="1:39" ht="15" x14ac:dyDescent="0.25">
      <c r="A47" s="57">
        <v>44501</v>
      </c>
      <c r="B47" s="15">
        <v>48.32</v>
      </c>
      <c r="C47" s="15">
        <v>55.3</v>
      </c>
      <c r="D47" s="17">
        <v>51.13</v>
      </c>
      <c r="E47" s="41">
        <v>65.807000000000002</v>
      </c>
      <c r="F47" s="41">
        <v>62.104999999999997</v>
      </c>
      <c r="G47" s="41">
        <v>79.991</v>
      </c>
      <c r="H47" s="41">
        <v>46.773000000000003</v>
      </c>
      <c r="I47" s="41">
        <v>37.579000000000001</v>
      </c>
      <c r="J47" s="41">
        <v>47.023000000000003</v>
      </c>
      <c r="K47" s="41">
        <v>52.225000000000001</v>
      </c>
      <c r="L47" s="41">
        <v>58.518000000000001</v>
      </c>
      <c r="M47" s="41">
        <v>34.409999999999997</v>
      </c>
      <c r="N47" s="41">
        <v>62.2</v>
      </c>
      <c r="O47" s="41">
        <v>49.884999999999998</v>
      </c>
      <c r="P47" s="41">
        <v>65.712000000000003</v>
      </c>
      <c r="Q47" s="41">
        <v>67.728999999999999</v>
      </c>
      <c r="R47" s="41">
        <v>74.676000000000002</v>
      </c>
      <c r="S47" s="41">
        <v>62.886000000000003</v>
      </c>
      <c r="T47" s="41">
        <v>62.896999999999998</v>
      </c>
      <c r="U47" s="41">
        <v>46.883000000000003</v>
      </c>
      <c r="V47" s="41">
        <v>40.838999999999999</v>
      </c>
      <c r="W47" s="41">
        <v>37.244999999999997</v>
      </c>
      <c r="X47" s="41">
        <v>37.584000000000003</v>
      </c>
      <c r="Y47" s="41">
        <v>79.548000000000002</v>
      </c>
      <c r="Z47" s="41">
        <v>54.780999999999999</v>
      </c>
      <c r="AA47" s="41">
        <v>54.347000000000001</v>
      </c>
      <c r="AB47" s="41">
        <v>47.081000000000003</v>
      </c>
      <c r="AC47" s="41">
        <v>52.77</v>
      </c>
      <c r="AD47" s="41">
        <v>62.081000000000003</v>
      </c>
      <c r="AE47" s="40">
        <v>45.976999999999997</v>
      </c>
      <c r="AF47" s="41">
        <v>76.557000000000002</v>
      </c>
      <c r="AG47" s="41">
        <v>52.396999999999998</v>
      </c>
      <c r="AH47" s="41">
        <v>41.689</v>
      </c>
      <c r="AI47" s="12">
        <v>73.637</v>
      </c>
      <c r="AJ47" s="12">
        <v>49.762999999999998</v>
      </c>
      <c r="AK47" s="12">
        <v>49.662999999999997</v>
      </c>
      <c r="AL47" s="12">
        <v>86.683000000000007</v>
      </c>
      <c r="AM47" s="12">
        <v>90.081999999999994</v>
      </c>
    </row>
    <row r="48" spans="1:39" ht="15" x14ac:dyDescent="0.25">
      <c r="A48" s="57">
        <v>44531</v>
      </c>
      <c r="B48" s="15">
        <v>34.85</v>
      </c>
      <c r="C48" s="15">
        <v>34.85</v>
      </c>
      <c r="D48" s="13">
        <v>34.85</v>
      </c>
      <c r="E48" s="41">
        <v>56.000999999999998</v>
      </c>
      <c r="F48" s="41">
        <v>45.965000000000003</v>
      </c>
      <c r="G48" s="41">
        <v>66.203000000000003</v>
      </c>
      <c r="H48" s="41">
        <v>43.317999999999998</v>
      </c>
      <c r="I48" s="41">
        <v>33.290999999999997</v>
      </c>
      <c r="J48" s="41">
        <v>41.484000000000002</v>
      </c>
      <c r="K48" s="41">
        <v>40.689</v>
      </c>
      <c r="L48" s="41">
        <v>49.207999999999998</v>
      </c>
      <c r="M48" s="41">
        <v>29.907</v>
      </c>
      <c r="N48" s="41">
        <v>52.808999999999997</v>
      </c>
      <c r="O48" s="41">
        <v>38.704000000000001</v>
      </c>
      <c r="P48" s="41">
        <v>64.436999999999998</v>
      </c>
      <c r="Q48" s="41">
        <v>64.052000000000007</v>
      </c>
      <c r="R48" s="41">
        <v>62.069000000000003</v>
      </c>
      <c r="S48" s="41">
        <v>56.317</v>
      </c>
      <c r="T48" s="41">
        <v>56.683999999999997</v>
      </c>
      <c r="U48" s="41">
        <v>37.860999999999997</v>
      </c>
      <c r="V48" s="41">
        <v>32.866</v>
      </c>
      <c r="W48" s="41">
        <v>30.815000000000001</v>
      </c>
      <c r="X48" s="41">
        <v>32.561</v>
      </c>
      <c r="Y48" s="41">
        <v>47.597000000000001</v>
      </c>
      <c r="Z48" s="41">
        <v>49.277000000000001</v>
      </c>
      <c r="AA48" s="41">
        <v>46.298000000000002</v>
      </c>
      <c r="AB48" s="41">
        <v>34.088000000000001</v>
      </c>
      <c r="AC48" s="41">
        <v>43.692</v>
      </c>
      <c r="AD48" s="41">
        <v>50.71</v>
      </c>
      <c r="AE48" s="40">
        <v>40.188000000000002</v>
      </c>
      <c r="AF48" s="41">
        <v>65.58</v>
      </c>
      <c r="AG48" s="41">
        <v>42.680999999999997</v>
      </c>
      <c r="AH48" s="41">
        <v>32.076000000000001</v>
      </c>
      <c r="AI48" s="12">
        <v>57.326000000000001</v>
      </c>
      <c r="AJ48" s="12">
        <v>46.847999999999999</v>
      </c>
      <c r="AK48" s="12">
        <v>43.579000000000001</v>
      </c>
      <c r="AL48" s="12">
        <v>68.709000000000003</v>
      </c>
      <c r="AM48" s="12">
        <v>72.525000000000006</v>
      </c>
    </row>
    <row r="49" spans="1:1005" ht="15" x14ac:dyDescent="0.25">
      <c r="A49" s="57">
        <v>44562</v>
      </c>
      <c r="B49" s="15">
        <v>40.340000000000003</v>
      </c>
      <c r="C49" s="15">
        <v>40.340000000000003</v>
      </c>
      <c r="D49" s="13">
        <v>40.340000000000003</v>
      </c>
      <c r="E49" s="41">
        <v>49.944000000000003</v>
      </c>
      <c r="F49" s="41">
        <v>40.594999999999999</v>
      </c>
      <c r="G49" s="41">
        <v>57.048999999999999</v>
      </c>
      <c r="H49" s="41">
        <v>35.951000000000001</v>
      </c>
      <c r="I49" s="41">
        <v>28.013000000000002</v>
      </c>
      <c r="J49" s="41">
        <v>37.012999999999998</v>
      </c>
      <c r="K49" s="41">
        <v>34.289000000000001</v>
      </c>
      <c r="L49" s="41">
        <v>42.726999999999997</v>
      </c>
      <c r="M49" s="41">
        <v>27.300999999999998</v>
      </c>
      <c r="N49" s="41">
        <v>47.8</v>
      </c>
      <c r="O49" s="41">
        <v>35.94</v>
      </c>
      <c r="P49" s="41">
        <v>54.753999999999998</v>
      </c>
      <c r="Q49" s="41">
        <v>78.225999999999999</v>
      </c>
      <c r="R49" s="41">
        <v>54.784999999999997</v>
      </c>
      <c r="S49" s="41">
        <v>49.664000000000001</v>
      </c>
      <c r="T49" s="41">
        <v>51.375</v>
      </c>
      <c r="U49" s="41">
        <v>33.625</v>
      </c>
      <c r="V49" s="41">
        <v>27.922000000000001</v>
      </c>
      <c r="W49" s="41">
        <v>27.670999999999999</v>
      </c>
      <c r="X49" s="41">
        <v>29.617000000000001</v>
      </c>
      <c r="Y49" s="41">
        <v>42.021000000000001</v>
      </c>
      <c r="Z49" s="41">
        <v>49.962000000000003</v>
      </c>
      <c r="AA49" s="41">
        <v>43.192999999999998</v>
      </c>
      <c r="AB49" s="41">
        <v>28.745999999999999</v>
      </c>
      <c r="AC49" s="41">
        <v>40.447000000000003</v>
      </c>
      <c r="AD49" s="41">
        <v>44.502000000000002</v>
      </c>
      <c r="AE49" s="40">
        <v>36.991</v>
      </c>
      <c r="AF49" s="41">
        <v>61.326999999999998</v>
      </c>
      <c r="AG49" s="41">
        <v>35.729999999999997</v>
      </c>
      <c r="AH49" s="41">
        <v>28.933</v>
      </c>
      <c r="AI49" s="12">
        <v>53.344999999999999</v>
      </c>
      <c r="AJ49" s="12">
        <v>49.039000000000001</v>
      </c>
      <c r="AK49" s="12">
        <v>38.587000000000003</v>
      </c>
      <c r="AL49" s="12">
        <v>63.628</v>
      </c>
      <c r="AM49" s="12">
        <v>64.131</v>
      </c>
    </row>
    <row r="50" spans="1:1005" ht="15" x14ac:dyDescent="0.25">
      <c r="A50" s="57">
        <v>44593</v>
      </c>
      <c r="B50" s="15">
        <v>44.54</v>
      </c>
      <c r="C50" s="15">
        <v>44.54</v>
      </c>
      <c r="D50" s="13">
        <v>44.54</v>
      </c>
      <c r="E50" s="41">
        <v>47.213999999999999</v>
      </c>
      <c r="F50" s="41">
        <v>102.852</v>
      </c>
      <c r="G50" s="41">
        <v>55.762</v>
      </c>
      <c r="H50" s="41">
        <v>35.543999999999997</v>
      </c>
      <c r="I50" s="41">
        <v>30.655000000000001</v>
      </c>
      <c r="J50" s="41">
        <v>34.689</v>
      </c>
      <c r="K50" s="41">
        <v>40.082999999999998</v>
      </c>
      <c r="L50" s="41">
        <v>42.564999999999998</v>
      </c>
      <c r="M50" s="41">
        <v>29.167000000000002</v>
      </c>
      <c r="N50" s="41">
        <v>45.261000000000003</v>
      </c>
      <c r="O50" s="41">
        <v>52.901000000000003</v>
      </c>
      <c r="P50" s="41">
        <v>66.519000000000005</v>
      </c>
      <c r="Q50" s="41">
        <v>60.255000000000003</v>
      </c>
      <c r="R50" s="41">
        <v>50.853000000000002</v>
      </c>
      <c r="S50" s="41">
        <v>49.191000000000003</v>
      </c>
      <c r="T50" s="41">
        <v>55.798999999999999</v>
      </c>
      <c r="U50" s="41">
        <v>33.563000000000002</v>
      </c>
      <c r="V50" s="41">
        <v>28.574000000000002</v>
      </c>
      <c r="W50" s="41">
        <v>40.000999999999998</v>
      </c>
      <c r="X50" s="41">
        <v>31.545000000000002</v>
      </c>
      <c r="Y50" s="41">
        <v>41.226999999999997</v>
      </c>
      <c r="Z50" s="41">
        <v>46.441000000000003</v>
      </c>
      <c r="AA50" s="41">
        <v>46.213999999999999</v>
      </c>
      <c r="AB50" s="41">
        <v>28.49</v>
      </c>
      <c r="AC50" s="41">
        <v>40.628999999999998</v>
      </c>
      <c r="AD50" s="41">
        <v>41.863</v>
      </c>
      <c r="AE50" s="40">
        <v>37.921999999999997</v>
      </c>
      <c r="AF50" s="41">
        <v>58.104999999999997</v>
      </c>
      <c r="AG50" s="41">
        <v>35.665999999999997</v>
      </c>
      <c r="AH50" s="41">
        <v>39.146000000000001</v>
      </c>
      <c r="AI50" s="12">
        <v>62.965000000000003</v>
      </c>
      <c r="AJ50" s="12">
        <v>46.231999999999999</v>
      </c>
      <c r="AK50" s="12">
        <v>43.351999999999997</v>
      </c>
      <c r="AL50" s="12">
        <v>61.341999999999999</v>
      </c>
      <c r="AM50" s="12">
        <v>58.484999999999999</v>
      </c>
    </row>
    <row r="51" spans="1:1005" ht="15" x14ac:dyDescent="0.25">
      <c r="A51" s="57">
        <v>44621</v>
      </c>
      <c r="B51" s="15">
        <v>102.32</v>
      </c>
      <c r="C51" s="15">
        <v>102.32</v>
      </c>
      <c r="D51" s="13">
        <v>102.32</v>
      </c>
      <c r="E51" s="41">
        <v>75.718000000000004</v>
      </c>
      <c r="F51" s="41">
        <v>214.61799999999999</v>
      </c>
      <c r="G51" s="41">
        <v>86.474000000000004</v>
      </c>
      <c r="H51" s="41">
        <v>79.763999999999996</v>
      </c>
      <c r="I51" s="41">
        <v>106.408</v>
      </c>
      <c r="J51" s="41">
        <v>74.162000000000006</v>
      </c>
      <c r="K51" s="41">
        <v>60.881999999999998</v>
      </c>
      <c r="L51" s="41">
        <v>120.324</v>
      </c>
      <c r="M51" s="41">
        <v>92.585999999999999</v>
      </c>
      <c r="N51" s="41">
        <v>109.038</v>
      </c>
      <c r="O51" s="41">
        <v>114.702</v>
      </c>
      <c r="P51" s="41">
        <v>102.05</v>
      </c>
      <c r="Q51" s="41">
        <v>117.297</v>
      </c>
      <c r="R51" s="41">
        <v>98.596999999999994</v>
      </c>
      <c r="S51" s="41">
        <v>88.957999999999998</v>
      </c>
      <c r="T51" s="41">
        <v>81.813999999999993</v>
      </c>
      <c r="U51" s="41">
        <v>69.495999999999995</v>
      </c>
      <c r="V51" s="41">
        <v>53.345999999999997</v>
      </c>
      <c r="W51" s="41">
        <v>65.882999999999996</v>
      </c>
      <c r="X51" s="41">
        <v>99.028999999999996</v>
      </c>
      <c r="Y51" s="41">
        <v>88.489000000000004</v>
      </c>
      <c r="Z51" s="41">
        <v>74.061999999999998</v>
      </c>
      <c r="AA51" s="41">
        <v>103.614</v>
      </c>
      <c r="AB51" s="41">
        <v>50.875</v>
      </c>
      <c r="AC51" s="41">
        <v>81.022999999999996</v>
      </c>
      <c r="AD51" s="41">
        <v>67.236999999999995</v>
      </c>
      <c r="AE51" s="40">
        <v>65.552000000000007</v>
      </c>
      <c r="AF51" s="41">
        <v>116.45099999999999</v>
      </c>
      <c r="AG51" s="41">
        <v>68.994</v>
      </c>
      <c r="AH51" s="41">
        <v>70.725999999999999</v>
      </c>
      <c r="AI51" s="12">
        <v>106.74299999999999</v>
      </c>
      <c r="AJ51" s="12">
        <v>78.504999999999995</v>
      </c>
      <c r="AK51" s="12">
        <v>82.766999999999996</v>
      </c>
      <c r="AL51" s="12">
        <v>117.149</v>
      </c>
      <c r="AM51" s="12">
        <v>84.405000000000001</v>
      </c>
    </row>
    <row r="52" spans="1:1005" ht="15" x14ac:dyDescent="0.25">
      <c r="A52" s="57">
        <v>44652</v>
      </c>
      <c r="B52" s="15">
        <v>133.5</v>
      </c>
      <c r="C52" s="15">
        <v>133.5</v>
      </c>
      <c r="D52" s="13">
        <v>133.5</v>
      </c>
      <c r="E52" s="41">
        <v>150.42099999999999</v>
      </c>
      <c r="F52" s="41">
        <v>338.43299999999999</v>
      </c>
      <c r="G52" s="41">
        <v>145.636</v>
      </c>
      <c r="H52" s="41">
        <v>126.95099999999999</v>
      </c>
      <c r="I52" s="41">
        <v>158.97</v>
      </c>
      <c r="J52" s="41">
        <v>130.14699999999999</v>
      </c>
      <c r="K52" s="41">
        <v>83.664000000000001</v>
      </c>
      <c r="L52" s="41">
        <v>120.268</v>
      </c>
      <c r="M52" s="41">
        <v>162.298</v>
      </c>
      <c r="N52" s="41">
        <v>138.76900000000001</v>
      </c>
      <c r="O52" s="41">
        <v>97.927999999999997</v>
      </c>
      <c r="P52" s="41">
        <v>159.28899999999999</v>
      </c>
      <c r="Q52" s="41">
        <v>142.322</v>
      </c>
      <c r="R52" s="41">
        <v>165.35499999999999</v>
      </c>
      <c r="S52" s="41">
        <v>109.59099999999999</v>
      </c>
      <c r="T52" s="41">
        <v>119.89</v>
      </c>
      <c r="U52" s="41">
        <v>105.65900000000001</v>
      </c>
      <c r="V52" s="41">
        <v>86.162999999999997</v>
      </c>
      <c r="W52" s="41">
        <v>92.867999999999995</v>
      </c>
      <c r="X52" s="41">
        <v>154.4</v>
      </c>
      <c r="Y52" s="41">
        <v>128.03299999999999</v>
      </c>
      <c r="Z52" s="41">
        <v>138.298</v>
      </c>
      <c r="AA52" s="41">
        <v>103.965</v>
      </c>
      <c r="AB52" s="41">
        <v>55.837000000000003</v>
      </c>
      <c r="AC52" s="41">
        <v>123.307</v>
      </c>
      <c r="AD52" s="41">
        <v>87.391000000000005</v>
      </c>
      <c r="AE52" s="40">
        <v>199.18100000000001</v>
      </c>
      <c r="AF52" s="41">
        <v>197.98400000000001</v>
      </c>
      <c r="AG52" s="41">
        <v>73.831000000000003</v>
      </c>
      <c r="AH52" s="41">
        <v>93.372</v>
      </c>
      <c r="AI52" s="12">
        <v>111.07599999999999</v>
      </c>
      <c r="AJ52" s="12">
        <v>95.117000000000004</v>
      </c>
      <c r="AK52" s="12">
        <v>99.349000000000004</v>
      </c>
      <c r="AL52" s="12">
        <v>172.02500000000001</v>
      </c>
      <c r="AM52" s="12">
        <v>154.59100000000001</v>
      </c>
    </row>
    <row r="53" spans="1:1005" ht="15" x14ac:dyDescent="0.25">
      <c r="A53" s="57">
        <v>44682</v>
      </c>
      <c r="B53" s="15">
        <v>245.16</v>
      </c>
      <c r="C53" s="15">
        <v>245.16</v>
      </c>
      <c r="D53" s="13">
        <v>245.16</v>
      </c>
      <c r="E53" s="41">
        <v>360.79899999999998</v>
      </c>
      <c r="F53" s="41">
        <v>517.44000000000005</v>
      </c>
      <c r="G53" s="41">
        <v>392.20600000000002</v>
      </c>
      <c r="H53" s="41">
        <v>176.70500000000001</v>
      </c>
      <c r="I53" s="41">
        <v>172.17099999999999</v>
      </c>
      <c r="J53" s="41">
        <v>105.455</v>
      </c>
      <c r="K53" s="41">
        <v>130.202</v>
      </c>
      <c r="L53" s="41">
        <v>200.428</v>
      </c>
      <c r="M53" s="41">
        <v>322.29199999999997</v>
      </c>
      <c r="N53" s="41">
        <v>241.70099999999999</v>
      </c>
      <c r="O53" s="41">
        <v>156.94900000000001</v>
      </c>
      <c r="P53" s="41">
        <v>251.559</v>
      </c>
      <c r="Q53" s="41">
        <v>481.65199999999999</v>
      </c>
      <c r="R53" s="41">
        <v>262.22800000000001</v>
      </c>
      <c r="S53" s="41">
        <v>344.56799999999998</v>
      </c>
      <c r="T53" s="41">
        <v>208.779</v>
      </c>
      <c r="U53" s="41">
        <v>178.185</v>
      </c>
      <c r="V53" s="41">
        <v>63.097000000000001</v>
      </c>
      <c r="W53" s="41">
        <v>79.370999999999995</v>
      </c>
      <c r="X53" s="41">
        <v>134.857</v>
      </c>
      <c r="Y53" s="41">
        <v>272.68799999999999</v>
      </c>
      <c r="Z53" s="41">
        <v>296.60399999999998</v>
      </c>
      <c r="AA53" s="41">
        <v>219.523</v>
      </c>
      <c r="AB53" s="41">
        <v>139.88999999999999</v>
      </c>
      <c r="AC53" s="41">
        <v>199.637</v>
      </c>
      <c r="AD53" s="41">
        <v>66.456999999999994</v>
      </c>
      <c r="AE53" s="40">
        <v>336.29500000000002</v>
      </c>
      <c r="AF53" s="41">
        <v>240.29</v>
      </c>
      <c r="AG53" s="41">
        <v>101.492</v>
      </c>
      <c r="AH53" s="41">
        <v>202.08699999999999</v>
      </c>
      <c r="AI53" s="12">
        <v>237.37899999999999</v>
      </c>
      <c r="AJ53" s="12">
        <v>157.226</v>
      </c>
      <c r="AK53" s="12">
        <v>309.16399999999999</v>
      </c>
      <c r="AL53" s="12">
        <v>402.56400000000002</v>
      </c>
      <c r="AM53" s="12">
        <v>389.10899999999998</v>
      </c>
    </row>
    <row r="54" spans="1:1005" ht="15" x14ac:dyDescent="0.25">
      <c r="A54" s="57">
        <v>44713</v>
      </c>
      <c r="B54" s="15">
        <v>389.71</v>
      </c>
      <c r="C54" s="15">
        <v>389.71</v>
      </c>
      <c r="D54" s="13">
        <v>389.71</v>
      </c>
      <c r="E54" s="41">
        <v>286.60199999999998</v>
      </c>
      <c r="F54" s="41">
        <v>1124.818</v>
      </c>
      <c r="G54" s="41">
        <v>285.38200000000001</v>
      </c>
      <c r="H54" s="41">
        <v>179.90799999999999</v>
      </c>
      <c r="I54" s="41">
        <v>279.73399999999998</v>
      </c>
      <c r="J54" s="41">
        <v>299.07499999999999</v>
      </c>
      <c r="K54" s="41">
        <v>478.65600000000001</v>
      </c>
      <c r="L54" s="41">
        <v>82.611999999999995</v>
      </c>
      <c r="M54" s="41">
        <v>498.30799999999999</v>
      </c>
      <c r="N54" s="41">
        <v>210.60400000000001</v>
      </c>
      <c r="O54" s="41">
        <v>600.149</v>
      </c>
      <c r="P54" s="41">
        <v>706.71600000000001</v>
      </c>
      <c r="Q54" s="41">
        <v>877.64599999999996</v>
      </c>
      <c r="R54" s="41">
        <v>483.54300000000001</v>
      </c>
      <c r="S54" s="41">
        <v>772.21600000000001</v>
      </c>
      <c r="T54" s="41">
        <v>257.61200000000002</v>
      </c>
      <c r="U54" s="41">
        <v>166.79599999999999</v>
      </c>
      <c r="V54" s="41">
        <v>204.46600000000001</v>
      </c>
      <c r="W54" s="41">
        <v>273.274</v>
      </c>
      <c r="X54" s="41">
        <v>265.19499999999999</v>
      </c>
      <c r="Y54" s="41">
        <v>477.73399999999998</v>
      </c>
      <c r="Z54" s="41">
        <v>349.12200000000001</v>
      </c>
      <c r="AA54" s="41">
        <v>88.352999999999994</v>
      </c>
      <c r="AB54" s="41">
        <v>344.16899999999998</v>
      </c>
      <c r="AC54" s="41">
        <v>554.92499999999995</v>
      </c>
      <c r="AD54" s="41">
        <v>291.52</v>
      </c>
      <c r="AE54" s="40">
        <v>671.63400000000001</v>
      </c>
      <c r="AF54" s="41">
        <v>229.39400000000001</v>
      </c>
      <c r="AG54" s="41">
        <v>114.05500000000001</v>
      </c>
      <c r="AH54" s="41">
        <v>514.40599999999995</v>
      </c>
      <c r="AI54" s="12">
        <v>367.63200000000001</v>
      </c>
      <c r="AJ54" s="12">
        <v>228.35300000000001</v>
      </c>
      <c r="AK54" s="12">
        <v>586.46699999999998</v>
      </c>
      <c r="AL54" s="12">
        <v>1010.989</v>
      </c>
      <c r="AM54" s="12">
        <v>588.04100000000005</v>
      </c>
    </row>
    <row r="55" spans="1:1005" ht="15" x14ac:dyDescent="0.25">
      <c r="A55" s="57">
        <v>44743</v>
      </c>
      <c r="B55" s="15">
        <v>210.17</v>
      </c>
      <c r="C55" s="15">
        <v>210.17</v>
      </c>
      <c r="D55" s="13">
        <v>210.17</v>
      </c>
      <c r="E55" s="41">
        <v>105.605</v>
      </c>
      <c r="F55" s="41">
        <v>375.18799999999999</v>
      </c>
      <c r="G55" s="41">
        <v>104.024</v>
      </c>
      <c r="H55" s="41">
        <v>31.465</v>
      </c>
      <c r="I55" s="41">
        <v>162.261</v>
      </c>
      <c r="J55" s="41">
        <v>199.76499999999999</v>
      </c>
      <c r="K55" s="41">
        <v>222.26400000000001</v>
      </c>
      <c r="L55" s="41">
        <v>43.292000000000002</v>
      </c>
      <c r="M55" s="41">
        <v>277.83999999999997</v>
      </c>
      <c r="N55" s="41">
        <v>42.173000000000002</v>
      </c>
      <c r="O55" s="41">
        <v>606.46400000000006</v>
      </c>
      <c r="P55" s="41">
        <v>324.233</v>
      </c>
      <c r="Q55" s="41">
        <v>357.97800000000001</v>
      </c>
      <c r="R55" s="41">
        <v>459.54</v>
      </c>
      <c r="S55" s="41">
        <v>421.488</v>
      </c>
      <c r="T55" s="41">
        <v>76.765000000000001</v>
      </c>
      <c r="U55" s="41">
        <v>43.497</v>
      </c>
      <c r="V55" s="41">
        <v>92.027000000000001</v>
      </c>
      <c r="W55" s="41">
        <v>109.113</v>
      </c>
      <c r="X55" s="41">
        <v>189.63499999999999</v>
      </c>
      <c r="Y55" s="41">
        <v>320.286</v>
      </c>
      <c r="Z55" s="41">
        <v>90.429000000000002</v>
      </c>
      <c r="AA55" s="41">
        <v>13.712</v>
      </c>
      <c r="AB55" s="41">
        <v>242.375</v>
      </c>
      <c r="AC55" s="41">
        <v>408.54399999999998</v>
      </c>
      <c r="AD55" s="41">
        <v>229.244</v>
      </c>
      <c r="AE55" s="40">
        <v>845.06299999999999</v>
      </c>
      <c r="AF55" s="41">
        <v>85.260999999999996</v>
      </c>
      <c r="AG55" s="41">
        <v>43.021999999999998</v>
      </c>
      <c r="AH55" s="41">
        <v>311.33499999999998</v>
      </c>
      <c r="AI55" s="12">
        <v>164.386</v>
      </c>
      <c r="AJ55" s="12">
        <v>82.323999999999998</v>
      </c>
      <c r="AK55" s="12">
        <v>546.38099999999997</v>
      </c>
      <c r="AL55" s="12">
        <v>576.149</v>
      </c>
      <c r="AM55" s="12">
        <v>309.154</v>
      </c>
    </row>
    <row r="56" spans="1:1005" ht="15" x14ac:dyDescent="0.25">
      <c r="A56" s="57">
        <v>44774</v>
      </c>
      <c r="B56" s="15">
        <v>88.63</v>
      </c>
      <c r="C56" s="15">
        <v>88.63</v>
      </c>
      <c r="D56" s="13">
        <v>88.63</v>
      </c>
      <c r="E56" s="41">
        <v>55.386000000000003</v>
      </c>
      <c r="F56" s="41">
        <v>132.65299999999999</v>
      </c>
      <c r="G56" s="41">
        <v>73.444000000000003</v>
      </c>
      <c r="H56" s="41">
        <v>30.593</v>
      </c>
      <c r="I56" s="41">
        <v>68.792000000000002</v>
      </c>
      <c r="J56" s="41">
        <v>64.799000000000007</v>
      </c>
      <c r="K56" s="41">
        <v>96.480999999999995</v>
      </c>
      <c r="L56" s="41">
        <v>27.795999999999999</v>
      </c>
      <c r="M56" s="41">
        <v>208.53299999999999</v>
      </c>
      <c r="N56" s="41">
        <v>36.448</v>
      </c>
      <c r="O56" s="41">
        <v>191.86600000000001</v>
      </c>
      <c r="P56" s="41">
        <v>103.47499999999999</v>
      </c>
      <c r="Q56" s="41">
        <v>175.01499999999999</v>
      </c>
      <c r="R56" s="41">
        <v>151.83799999999999</v>
      </c>
      <c r="S56" s="41">
        <v>141.21199999999999</v>
      </c>
      <c r="T56" s="41">
        <v>43.850999999999999</v>
      </c>
      <c r="U56" s="41">
        <v>27.227</v>
      </c>
      <c r="V56" s="41">
        <v>38.616</v>
      </c>
      <c r="W56" s="41">
        <v>43.198999999999998</v>
      </c>
      <c r="X56" s="41">
        <v>74.566000000000003</v>
      </c>
      <c r="Y56" s="41">
        <v>100.172</v>
      </c>
      <c r="Z56" s="41">
        <v>51.691000000000003</v>
      </c>
      <c r="AA56" s="41">
        <v>32.732999999999997</v>
      </c>
      <c r="AB56" s="41">
        <v>72.251000000000005</v>
      </c>
      <c r="AC56" s="41">
        <v>127.267</v>
      </c>
      <c r="AD56" s="41">
        <v>71.956999999999994</v>
      </c>
      <c r="AE56" s="40">
        <v>225.84700000000001</v>
      </c>
      <c r="AF56" s="41">
        <v>44.63</v>
      </c>
      <c r="AG56" s="41">
        <v>27.567</v>
      </c>
      <c r="AH56" s="41">
        <v>111.24299999999999</v>
      </c>
      <c r="AI56" s="12">
        <v>61.651000000000003</v>
      </c>
      <c r="AJ56" s="12">
        <v>38.432000000000002</v>
      </c>
      <c r="AK56" s="12">
        <v>227.512</v>
      </c>
      <c r="AL56" s="12">
        <v>203.607</v>
      </c>
      <c r="AM56" s="12">
        <v>113.952</v>
      </c>
    </row>
    <row r="57" spans="1:1005" ht="15" x14ac:dyDescent="0.25">
      <c r="A57" s="57">
        <v>44805</v>
      </c>
      <c r="B57" s="15">
        <v>55.11</v>
      </c>
      <c r="C57" s="15">
        <v>55.11</v>
      </c>
      <c r="D57" s="13">
        <v>55.11</v>
      </c>
      <c r="E57" s="41">
        <v>54.631</v>
      </c>
      <c r="F57" s="41">
        <v>80.869</v>
      </c>
      <c r="G57" s="41">
        <v>49.441000000000003</v>
      </c>
      <c r="H57" s="41">
        <v>26.760999999999999</v>
      </c>
      <c r="I57" s="41">
        <v>50.23</v>
      </c>
      <c r="J57" s="41">
        <v>41.982999999999997</v>
      </c>
      <c r="K57" s="41">
        <v>73.644000000000005</v>
      </c>
      <c r="L57" s="41">
        <v>28.576000000000001</v>
      </c>
      <c r="M57" s="41">
        <v>81.686999999999998</v>
      </c>
      <c r="N57" s="41">
        <v>30.501000000000001</v>
      </c>
      <c r="O57" s="41">
        <v>78.307000000000002</v>
      </c>
      <c r="P57" s="41">
        <v>63.529000000000003</v>
      </c>
      <c r="Q57" s="41">
        <v>110.163</v>
      </c>
      <c r="R57" s="41">
        <v>69.105000000000004</v>
      </c>
      <c r="S57" s="41">
        <v>97.933999999999997</v>
      </c>
      <c r="T57" s="41">
        <v>52.725000000000001</v>
      </c>
      <c r="U57" s="41">
        <v>23.43</v>
      </c>
      <c r="V57" s="41">
        <v>35.935000000000002</v>
      </c>
      <c r="W57" s="41">
        <v>39.767000000000003</v>
      </c>
      <c r="X57" s="41">
        <v>59.142000000000003</v>
      </c>
      <c r="Y57" s="41">
        <v>56.037999999999997</v>
      </c>
      <c r="Z57" s="41">
        <v>41.823</v>
      </c>
      <c r="AA57" s="41">
        <v>29.463999999999999</v>
      </c>
      <c r="AB57" s="41">
        <v>57.076999999999998</v>
      </c>
      <c r="AC57" s="41">
        <v>57.908000000000001</v>
      </c>
      <c r="AD57" s="41">
        <v>45.941000000000003</v>
      </c>
      <c r="AE57" s="40">
        <v>95.953999999999994</v>
      </c>
      <c r="AF57" s="41">
        <v>34.231999999999999</v>
      </c>
      <c r="AG57" s="41">
        <v>31.347000000000001</v>
      </c>
      <c r="AH57" s="41">
        <v>78.031000000000006</v>
      </c>
      <c r="AI57" s="12">
        <v>42.405999999999999</v>
      </c>
      <c r="AJ57" s="12">
        <v>26.155999999999999</v>
      </c>
      <c r="AK57" s="12">
        <v>126.327</v>
      </c>
      <c r="AL57" s="12">
        <v>112.74</v>
      </c>
      <c r="AM57" s="12">
        <v>80.831999999999994</v>
      </c>
    </row>
    <row r="58" spans="1:1005" ht="15" x14ac:dyDescent="0.25">
      <c r="A58" s="57">
        <v>44835</v>
      </c>
      <c r="B58" s="15">
        <v>41.95</v>
      </c>
      <c r="C58" s="15">
        <v>69.11</v>
      </c>
      <c r="D58" s="13">
        <v>59.05</v>
      </c>
      <c r="E58" s="41">
        <v>61.173000000000002</v>
      </c>
      <c r="F58" s="41">
        <v>89.638000000000005</v>
      </c>
      <c r="G58" s="41">
        <v>42.344000000000001</v>
      </c>
      <c r="H58" s="41">
        <v>28.824999999999999</v>
      </c>
      <c r="I58" s="41">
        <v>48.545000000000002</v>
      </c>
      <c r="J58" s="41">
        <v>55.082999999999998</v>
      </c>
      <c r="K58" s="41">
        <v>48.87</v>
      </c>
      <c r="L58" s="41">
        <v>27.574000000000002</v>
      </c>
      <c r="M58" s="41">
        <v>68.638999999999996</v>
      </c>
      <c r="N58" s="41">
        <v>58.637999999999998</v>
      </c>
      <c r="O58" s="41">
        <v>68.81</v>
      </c>
      <c r="P58" s="41">
        <v>61.762999999999998</v>
      </c>
      <c r="Q58" s="41">
        <v>100.999</v>
      </c>
      <c r="R58" s="41">
        <v>69.997</v>
      </c>
      <c r="S58" s="41">
        <v>66.783000000000001</v>
      </c>
      <c r="T58" s="41">
        <v>52.533000000000001</v>
      </c>
      <c r="U58" s="41">
        <v>27.67</v>
      </c>
      <c r="V58" s="41">
        <v>40.664999999999999</v>
      </c>
      <c r="W58" s="41">
        <v>32.350999999999999</v>
      </c>
      <c r="X58" s="41">
        <v>60.165999999999997</v>
      </c>
      <c r="Y58" s="41">
        <v>54.871000000000002</v>
      </c>
      <c r="Z58" s="41">
        <v>64.438000000000002</v>
      </c>
      <c r="AA58" s="41">
        <v>58.511000000000003</v>
      </c>
      <c r="AB58" s="41">
        <v>47.93</v>
      </c>
      <c r="AC58" s="41">
        <v>60.456000000000003</v>
      </c>
      <c r="AD58" s="41">
        <v>39.191000000000003</v>
      </c>
      <c r="AE58" s="40">
        <v>86.6</v>
      </c>
      <c r="AF58" s="41">
        <v>38.725000000000001</v>
      </c>
      <c r="AG58" s="41">
        <v>54.304000000000002</v>
      </c>
      <c r="AH58" s="41">
        <v>130.21299999999999</v>
      </c>
      <c r="AI58" s="12">
        <v>46.811999999999998</v>
      </c>
      <c r="AJ58" s="12">
        <v>41.981000000000002</v>
      </c>
      <c r="AK58" s="12">
        <v>167.172</v>
      </c>
      <c r="AL58" s="12">
        <v>108.721</v>
      </c>
      <c r="AM58" s="12">
        <v>88.295000000000002</v>
      </c>
    </row>
    <row r="59" spans="1:1005" ht="15" x14ac:dyDescent="0.25">
      <c r="A59" s="57">
        <v>44866</v>
      </c>
      <c r="B59" s="15">
        <v>48.32</v>
      </c>
      <c r="C59" s="15">
        <v>55.3</v>
      </c>
      <c r="D59" s="13">
        <v>51.13</v>
      </c>
      <c r="E59" s="41">
        <v>62.125</v>
      </c>
      <c r="F59" s="41">
        <v>80.247</v>
      </c>
      <c r="G59" s="41">
        <v>46.884999999999998</v>
      </c>
      <c r="H59" s="41">
        <v>37.554000000000002</v>
      </c>
      <c r="I59" s="41">
        <v>47.156999999999996</v>
      </c>
      <c r="J59" s="41">
        <v>52.201000000000001</v>
      </c>
      <c r="K59" s="41">
        <v>58.444000000000003</v>
      </c>
      <c r="L59" s="41">
        <v>34.36</v>
      </c>
      <c r="M59" s="41">
        <v>62.088999999999999</v>
      </c>
      <c r="N59" s="41">
        <v>49.74</v>
      </c>
      <c r="O59" s="41">
        <v>65.465999999999994</v>
      </c>
      <c r="P59" s="41">
        <v>67.793999999999997</v>
      </c>
      <c r="Q59" s="41">
        <v>74.635000000000005</v>
      </c>
      <c r="R59" s="41">
        <v>62.841000000000001</v>
      </c>
      <c r="S59" s="41">
        <v>62.945999999999998</v>
      </c>
      <c r="T59" s="41">
        <v>47.037999999999997</v>
      </c>
      <c r="U59" s="41">
        <v>40.895000000000003</v>
      </c>
      <c r="V59" s="41">
        <v>37.24</v>
      </c>
      <c r="W59" s="41">
        <v>37.506999999999998</v>
      </c>
      <c r="X59" s="41">
        <v>79.188999999999993</v>
      </c>
      <c r="Y59" s="41">
        <v>54.643999999999998</v>
      </c>
      <c r="Z59" s="41">
        <v>54.22</v>
      </c>
      <c r="AA59" s="41">
        <v>47.92</v>
      </c>
      <c r="AB59" s="41">
        <v>52.777999999999999</v>
      </c>
      <c r="AC59" s="41">
        <v>62.000999999999998</v>
      </c>
      <c r="AD59" s="41">
        <v>45.85</v>
      </c>
      <c r="AE59" s="40">
        <v>77.066000000000003</v>
      </c>
      <c r="AF59" s="41">
        <v>52.345999999999997</v>
      </c>
      <c r="AG59" s="41">
        <v>41.61</v>
      </c>
      <c r="AH59" s="41">
        <v>73.778999999999996</v>
      </c>
      <c r="AI59" s="12">
        <v>49.933</v>
      </c>
      <c r="AJ59" s="12">
        <v>49.497</v>
      </c>
      <c r="AK59" s="12">
        <v>86.655000000000001</v>
      </c>
      <c r="AL59" s="12">
        <v>89.992000000000004</v>
      </c>
      <c r="AM59" s="12">
        <v>65.739000000000004</v>
      </c>
    </row>
    <row r="60" spans="1:1005" ht="15" x14ac:dyDescent="0.25">
      <c r="A60" s="57">
        <v>44896</v>
      </c>
      <c r="B60" s="15">
        <v>34.85</v>
      </c>
      <c r="C60" s="15">
        <v>34.85</v>
      </c>
      <c r="D60" s="13">
        <v>34.85</v>
      </c>
      <c r="E60" s="41">
        <v>45.984000000000002</v>
      </c>
      <c r="F60" s="41">
        <v>66.444000000000003</v>
      </c>
      <c r="G60" s="41">
        <v>43.579000000000001</v>
      </c>
      <c r="H60" s="41">
        <v>33.274999999999999</v>
      </c>
      <c r="I60" s="41">
        <v>41.610999999999997</v>
      </c>
      <c r="J60" s="41">
        <v>40.613</v>
      </c>
      <c r="K60" s="41">
        <v>49.472000000000001</v>
      </c>
      <c r="L60" s="41">
        <v>29.86</v>
      </c>
      <c r="M60" s="41">
        <v>52.704000000000001</v>
      </c>
      <c r="N60" s="41">
        <v>38.57</v>
      </c>
      <c r="O60" s="41">
        <v>65.070999999999998</v>
      </c>
      <c r="P60" s="41">
        <v>64.111999999999995</v>
      </c>
      <c r="Q60" s="41">
        <v>62.030999999999999</v>
      </c>
      <c r="R60" s="41">
        <v>56.274999999999999</v>
      </c>
      <c r="S60" s="41">
        <v>56.633000000000003</v>
      </c>
      <c r="T60" s="41">
        <v>37.930999999999997</v>
      </c>
      <c r="U60" s="41">
        <v>32.920999999999999</v>
      </c>
      <c r="V60" s="41">
        <v>30.811</v>
      </c>
      <c r="W60" s="41">
        <v>32.505000000000003</v>
      </c>
      <c r="X60" s="41">
        <v>47.475999999999999</v>
      </c>
      <c r="Y60" s="41">
        <v>49.146999999999998</v>
      </c>
      <c r="Z60" s="41">
        <v>46.18</v>
      </c>
      <c r="AA60" s="41">
        <v>34.276000000000003</v>
      </c>
      <c r="AB60" s="41">
        <v>43.712000000000003</v>
      </c>
      <c r="AC60" s="41">
        <v>50.642000000000003</v>
      </c>
      <c r="AD60" s="41">
        <v>40.061999999999998</v>
      </c>
      <c r="AE60" s="40">
        <v>65.986000000000004</v>
      </c>
      <c r="AF60" s="41">
        <v>42.600999999999999</v>
      </c>
      <c r="AG60" s="41">
        <v>32.003999999999998</v>
      </c>
      <c r="AH60" s="41">
        <v>57.46</v>
      </c>
      <c r="AI60" s="12">
        <v>46.493000000000002</v>
      </c>
      <c r="AJ60" s="12">
        <v>43.423999999999999</v>
      </c>
      <c r="AK60" s="12">
        <v>68.683000000000007</v>
      </c>
      <c r="AL60" s="12">
        <v>72.44</v>
      </c>
      <c r="AM60" s="12">
        <v>55.938000000000002</v>
      </c>
    </row>
    <row r="61" spans="1:1005" ht="15" x14ac:dyDescent="0.25">
      <c r="A61" s="57">
        <v>44927</v>
      </c>
      <c r="B61" s="15">
        <v>40.340000000000003</v>
      </c>
      <c r="C61" s="15">
        <v>40.340000000000003</v>
      </c>
      <c r="D61" s="13">
        <v>40.340000000000003</v>
      </c>
      <c r="E61" s="41">
        <v>40.603000000000002</v>
      </c>
      <c r="F61" s="41">
        <v>57.265000000000001</v>
      </c>
      <c r="G61" s="41">
        <v>36.057000000000002</v>
      </c>
      <c r="H61" s="41">
        <v>27.992000000000001</v>
      </c>
      <c r="I61" s="41">
        <v>37.268999999999998</v>
      </c>
      <c r="J61" s="41">
        <v>34.271000000000001</v>
      </c>
      <c r="K61" s="41">
        <v>42.798999999999999</v>
      </c>
      <c r="L61" s="41">
        <v>27.257999999999999</v>
      </c>
      <c r="M61" s="41">
        <v>47.704000000000001</v>
      </c>
      <c r="N61" s="41">
        <v>35.817</v>
      </c>
      <c r="O61" s="41">
        <v>54.927</v>
      </c>
      <c r="P61" s="41">
        <v>78.284000000000006</v>
      </c>
      <c r="Q61" s="41">
        <v>54.75</v>
      </c>
      <c r="R61" s="41">
        <v>49.625999999999998</v>
      </c>
      <c r="S61" s="41">
        <v>51.298999999999999</v>
      </c>
      <c r="T61" s="41">
        <v>33.689</v>
      </c>
      <c r="U61" s="41">
        <v>27.974</v>
      </c>
      <c r="V61" s="41">
        <v>27.667000000000002</v>
      </c>
      <c r="W61" s="41">
        <v>29.527999999999999</v>
      </c>
      <c r="X61" s="41">
        <v>41.911000000000001</v>
      </c>
      <c r="Y61" s="41">
        <v>49.841999999999999</v>
      </c>
      <c r="Z61" s="41">
        <v>43.084000000000003</v>
      </c>
      <c r="AA61" s="41">
        <v>28.774000000000001</v>
      </c>
      <c r="AB61" s="41">
        <v>40.468000000000004</v>
      </c>
      <c r="AC61" s="41">
        <v>44.439</v>
      </c>
      <c r="AD61" s="41">
        <v>36.877000000000002</v>
      </c>
      <c r="AE61" s="40">
        <v>61.209000000000003</v>
      </c>
      <c r="AF61" s="41">
        <v>35.686999999999998</v>
      </c>
      <c r="AG61" s="41">
        <v>28.869</v>
      </c>
      <c r="AH61" s="41">
        <v>53.469000000000001</v>
      </c>
      <c r="AI61" s="12">
        <v>49.728000000000002</v>
      </c>
      <c r="AJ61" s="12">
        <v>38.448999999999998</v>
      </c>
      <c r="AK61" s="12">
        <v>63.603999999999999</v>
      </c>
      <c r="AL61" s="12">
        <v>64.052999999999997</v>
      </c>
      <c r="AM61" s="12">
        <v>49.886000000000003</v>
      </c>
    </row>
    <row r="62" spans="1:1005" ht="15" x14ac:dyDescent="0.25">
      <c r="A62" s="57">
        <v>44958</v>
      </c>
      <c r="B62" s="15">
        <v>44.54</v>
      </c>
      <c r="C62" s="15">
        <v>44.54</v>
      </c>
      <c r="D62" s="13">
        <v>44.54</v>
      </c>
      <c r="E62" s="41">
        <v>102.871</v>
      </c>
      <c r="F62" s="41">
        <v>55.948999999999998</v>
      </c>
      <c r="G62" s="41">
        <v>35.344000000000001</v>
      </c>
      <c r="H62" s="41">
        <v>30.638000000000002</v>
      </c>
      <c r="I62" s="41">
        <v>34.798000000000002</v>
      </c>
      <c r="J62" s="41">
        <v>40.069000000000003</v>
      </c>
      <c r="K62" s="41">
        <v>42.296999999999997</v>
      </c>
      <c r="L62" s="41">
        <v>29.13</v>
      </c>
      <c r="M62" s="41">
        <v>45.182000000000002</v>
      </c>
      <c r="N62" s="41">
        <v>52.79</v>
      </c>
      <c r="O62" s="41">
        <v>65.988</v>
      </c>
      <c r="P62" s="41">
        <v>60.302</v>
      </c>
      <c r="Q62" s="41">
        <v>50.823999999999998</v>
      </c>
      <c r="R62" s="41">
        <v>49.158999999999999</v>
      </c>
      <c r="S62" s="41">
        <v>55.366999999999997</v>
      </c>
      <c r="T62" s="41">
        <v>33.616</v>
      </c>
      <c r="U62" s="41">
        <v>28.619</v>
      </c>
      <c r="V62" s="41">
        <v>39.997999999999998</v>
      </c>
      <c r="W62" s="41">
        <v>31.408999999999999</v>
      </c>
      <c r="X62" s="41">
        <v>41.136000000000003</v>
      </c>
      <c r="Y62" s="41">
        <v>46.341999999999999</v>
      </c>
      <c r="Z62" s="41">
        <v>46.12</v>
      </c>
      <c r="AA62" s="41">
        <v>28.491</v>
      </c>
      <c r="AB62" s="41">
        <v>40.71</v>
      </c>
      <c r="AC62" s="41">
        <v>41.811999999999998</v>
      </c>
      <c r="AD62" s="41">
        <v>37.774000000000001</v>
      </c>
      <c r="AE62" s="40">
        <v>58.127000000000002</v>
      </c>
      <c r="AF62" s="41">
        <v>35.631</v>
      </c>
      <c r="AG62" s="41">
        <v>39.094999999999999</v>
      </c>
      <c r="AH62" s="41">
        <v>63.084000000000003</v>
      </c>
      <c r="AI62" s="12">
        <v>45.46</v>
      </c>
      <c r="AJ62" s="12">
        <v>43.234000000000002</v>
      </c>
      <c r="AK62" s="12">
        <v>61.32</v>
      </c>
      <c r="AL62" s="12">
        <v>58.42</v>
      </c>
      <c r="AM62" s="12">
        <v>47.165999999999997</v>
      </c>
    </row>
    <row r="63" spans="1:1005" ht="15" x14ac:dyDescent="0.25">
      <c r="A63" s="57">
        <v>44986</v>
      </c>
      <c r="B63" s="15">
        <v>102.32</v>
      </c>
      <c r="C63" s="15">
        <v>102.32</v>
      </c>
      <c r="D63" s="13">
        <v>102.32</v>
      </c>
      <c r="E63" s="41">
        <v>214.66</v>
      </c>
      <c r="F63" s="41">
        <v>86.677999999999997</v>
      </c>
      <c r="G63" s="41">
        <v>79.128</v>
      </c>
      <c r="H63" s="41">
        <v>106.389</v>
      </c>
      <c r="I63" s="41">
        <v>74.296999999999997</v>
      </c>
      <c r="J63" s="41">
        <v>60.866999999999997</v>
      </c>
      <c r="K63" s="41">
        <v>118.92400000000001</v>
      </c>
      <c r="L63" s="41">
        <v>92.533000000000001</v>
      </c>
      <c r="M63" s="41">
        <v>108.93600000000001</v>
      </c>
      <c r="N63" s="41">
        <v>114.57299999999999</v>
      </c>
      <c r="O63" s="41">
        <v>100.992</v>
      </c>
      <c r="P63" s="41">
        <v>117.383</v>
      </c>
      <c r="Q63" s="41">
        <v>98.56</v>
      </c>
      <c r="R63" s="41">
        <v>88.915000000000006</v>
      </c>
      <c r="S63" s="41">
        <v>81.025000000000006</v>
      </c>
      <c r="T63" s="41">
        <v>69.555999999999997</v>
      </c>
      <c r="U63" s="41">
        <v>53.398000000000003</v>
      </c>
      <c r="V63" s="41">
        <v>65.881</v>
      </c>
      <c r="W63" s="41">
        <v>95.570999999999998</v>
      </c>
      <c r="X63" s="41">
        <v>88.391000000000005</v>
      </c>
      <c r="Y63" s="41">
        <v>73.933999999999997</v>
      </c>
      <c r="Z63" s="41">
        <v>103.452</v>
      </c>
      <c r="AA63" s="41">
        <v>50.319000000000003</v>
      </c>
      <c r="AB63" s="41">
        <v>81.058999999999997</v>
      </c>
      <c r="AC63" s="41">
        <v>67.182000000000002</v>
      </c>
      <c r="AD63" s="41">
        <v>65.444000000000003</v>
      </c>
      <c r="AE63" s="40">
        <v>112.64100000000001</v>
      </c>
      <c r="AF63" s="41">
        <v>68.959000000000003</v>
      </c>
      <c r="AG63" s="41">
        <v>70.673000000000002</v>
      </c>
      <c r="AH63" s="41">
        <v>106.88200000000001</v>
      </c>
      <c r="AI63" s="12">
        <v>78.233999999999995</v>
      </c>
      <c r="AJ63" s="12">
        <v>82.638000000000005</v>
      </c>
      <c r="AK63" s="12">
        <v>117.117</v>
      </c>
      <c r="AL63" s="12">
        <v>84.337000000000003</v>
      </c>
      <c r="AM63" s="12">
        <v>75.667000000000002</v>
      </c>
    </row>
    <row r="64" spans="1:1005" ht="15" x14ac:dyDescent="0.25">
      <c r="A64" s="57">
        <v>45017</v>
      </c>
      <c r="B64" s="15">
        <v>133.5</v>
      </c>
      <c r="C64" s="15">
        <v>133.5</v>
      </c>
      <c r="D64" s="15">
        <v>133.5</v>
      </c>
      <c r="E64" s="41">
        <v>338.43299999999999</v>
      </c>
      <c r="F64" s="41">
        <v>145.636</v>
      </c>
      <c r="G64" s="41">
        <v>126.95099999999999</v>
      </c>
      <c r="H64" s="41">
        <v>158.97</v>
      </c>
      <c r="I64" s="41">
        <v>130.14699999999999</v>
      </c>
      <c r="J64" s="41">
        <v>83.664000000000001</v>
      </c>
      <c r="K64" s="41">
        <v>120.268</v>
      </c>
      <c r="L64" s="41">
        <v>162.298</v>
      </c>
      <c r="M64" s="41">
        <v>138.76900000000001</v>
      </c>
      <c r="N64" s="41">
        <v>97.927999999999997</v>
      </c>
      <c r="O64" s="41">
        <v>159.28899999999999</v>
      </c>
      <c r="P64" s="41">
        <v>142.322</v>
      </c>
      <c r="Q64" s="41">
        <v>165.35499999999999</v>
      </c>
      <c r="R64" s="41">
        <v>109.59099999999999</v>
      </c>
      <c r="S64" s="41">
        <v>119.89</v>
      </c>
      <c r="T64" s="41">
        <v>105.65900000000001</v>
      </c>
      <c r="U64" s="41">
        <v>86.162999999999997</v>
      </c>
      <c r="V64" s="41">
        <v>92.867999999999995</v>
      </c>
      <c r="W64" s="41">
        <v>154.4</v>
      </c>
      <c r="X64" s="41">
        <v>128.03299999999999</v>
      </c>
      <c r="Y64" s="41">
        <v>138.298</v>
      </c>
      <c r="Z64" s="41">
        <v>103.965</v>
      </c>
      <c r="AA64" s="41">
        <v>55.837000000000003</v>
      </c>
      <c r="AB64" s="41">
        <v>123.307</v>
      </c>
      <c r="AC64" s="41">
        <v>87.391000000000005</v>
      </c>
      <c r="AD64" s="41">
        <v>199.18100000000001</v>
      </c>
      <c r="AE64" s="40">
        <v>197.98400000000001</v>
      </c>
      <c r="AF64" s="41">
        <v>73.831000000000003</v>
      </c>
      <c r="AG64" s="41">
        <v>93.372</v>
      </c>
      <c r="AH64" s="41">
        <v>111.07599999999999</v>
      </c>
      <c r="AI64" s="12">
        <v>95.117000000000004</v>
      </c>
      <c r="AJ64" s="12">
        <v>99.349000000000004</v>
      </c>
      <c r="AK64" s="12">
        <v>172.02500000000001</v>
      </c>
      <c r="AL64" s="12">
        <v>154.59100000000001</v>
      </c>
      <c r="AM64" s="12">
        <v>154.59100000000001</v>
      </c>
      <c r="ALQ64" s="12" t="e">
        <v>#N/A</v>
      </c>
    </row>
    <row r="65" spans="1:1005" ht="15" x14ac:dyDescent="0.25">
      <c r="A65" s="57">
        <v>45047</v>
      </c>
      <c r="B65" s="15">
        <v>245.16</v>
      </c>
      <c r="C65" s="15">
        <v>245.16</v>
      </c>
      <c r="D65" s="15">
        <v>245.16</v>
      </c>
      <c r="E65" s="41">
        <v>517.44000000000005</v>
      </c>
      <c r="F65" s="41">
        <v>392.20600000000002</v>
      </c>
      <c r="G65" s="41">
        <v>176.70500000000001</v>
      </c>
      <c r="H65" s="41">
        <v>172.17099999999999</v>
      </c>
      <c r="I65" s="41">
        <v>105.455</v>
      </c>
      <c r="J65" s="41">
        <v>130.202</v>
      </c>
      <c r="K65" s="41">
        <v>200.428</v>
      </c>
      <c r="L65" s="41">
        <v>322.29199999999997</v>
      </c>
      <c r="M65" s="41">
        <v>241.70099999999999</v>
      </c>
      <c r="N65" s="41">
        <v>156.94900000000001</v>
      </c>
      <c r="O65" s="41">
        <v>251.559</v>
      </c>
      <c r="P65" s="41">
        <v>481.65199999999999</v>
      </c>
      <c r="Q65" s="41">
        <v>262.22800000000001</v>
      </c>
      <c r="R65" s="41">
        <v>344.56799999999998</v>
      </c>
      <c r="S65" s="41">
        <v>208.779</v>
      </c>
      <c r="T65" s="41">
        <v>178.185</v>
      </c>
      <c r="U65" s="41">
        <v>63.097000000000001</v>
      </c>
      <c r="V65" s="41">
        <v>79.370999999999995</v>
      </c>
      <c r="W65" s="41">
        <v>134.857</v>
      </c>
      <c r="X65" s="41">
        <v>272.68799999999999</v>
      </c>
      <c r="Y65" s="41">
        <v>296.60399999999998</v>
      </c>
      <c r="Z65" s="41">
        <v>219.523</v>
      </c>
      <c r="AA65" s="41">
        <v>139.88999999999999</v>
      </c>
      <c r="AB65" s="41">
        <v>199.637</v>
      </c>
      <c r="AC65" s="41">
        <v>66.456999999999994</v>
      </c>
      <c r="AD65" s="41">
        <v>336.29500000000002</v>
      </c>
      <c r="AE65" s="40">
        <v>240.29</v>
      </c>
      <c r="AF65" s="41">
        <v>101.492</v>
      </c>
      <c r="AG65" s="41">
        <v>202.08699999999999</v>
      </c>
      <c r="AH65" s="41">
        <v>237.37899999999999</v>
      </c>
      <c r="AI65" s="12">
        <v>157.226</v>
      </c>
      <c r="AJ65" s="12">
        <v>309.16399999999999</v>
      </c>
      <c r="AK65" s="12">
        <v>402.56400000000002</v>
      </c>
      <c r="AL65" s="12">
        <v>389.10899999999998</v>
      </c>
      <c r="AM65" s="12">
        <v>389.10899999999998</v>
      </c>
      <c r="ALQ65" s="12" t="e">
        <v>#N/A</v>
      </c>
    </row>
    <row r="66" spans="1:1005" ht="15" x14ac:dyDescent="0.25">
      <c r="A66" s="57">
        <v>45078</v>
      </c>
      <c r="B66" s="15">
        <v>389.71</v>
      </c>
      <c r="C66" s="15">
        <v>389.71</v>
      </c>
      <c r="D66" s="15">
        <v>389.71</v>
      </c>
      <c r="E66" s="41">
        <v>1124.818</v>
      </c>
      <c r="F66" s="41">
        <v>285.38200000000001</v>
      </c>
      <c r="G66" s="41">
        <v>179.90799999999999</v>
      </c>
      <c r="H66" s="41">
        <v>279.73399999999998</v>
      </c>
      <c r="I66" s="41">
        <v>299.07499999999999</v>
      </c>
      <c r="J66" s="41">
        <v>478.65600000000001</v>
      </c>
      <c r="K66" s="41">
        <v>82.611999999999995</v>
      </c>
      <c r="L66" s="41">
        <v>498.30799999999999</v>
      </c>
      <c r="M66" s="41">
        <v>210.60400000000001</v>
      </c>
      <c r="N66" s="41">
        <v>600.149</v>
      </c>
      <c r="O66" s="41">
        <v>706.71600000000001</v>
      </c>
      <c r="P66" s="41">
        <v>877.64599999999996</v>
      </c>
      <c r="Q66" s="41">
        <v>483.54300000000001</v>
      </c>
      <c r="R66" s="41">
        <v>772.21600000000001</v>
      </c>
      <c r="S66" s="41">
        <v>257.61200000000002</v>
      </c>
      <c r="T66" s="41">
        <v>166.79599999999999</v>
      </c>
      <c r="U66" s="41">
        <v>204.46600000000001</v>
      </c>
      <c r="V66" s="41">
        <v>273.274</v>
      </c>
      <c r="W66" s="41">
        <v>265.19499999999999</v>
      </c>
      <c r="X66" s="41">
        <v>477.73399999999998</v>
      </c>
      <c r="Y66" s="41">
        <v>349.12200000000001</v>
      </c>
      <c r="Z66" s="41">
        <v>88.352999999999994</v>
      </c>
      <c r="AA66" s="41">
        <v>344.16899999999998</v>
      </c>
      <c r="AB66" s="41">
        <v>554.92499999999995</v>
      </c>
      <c r="AC66" s="41">
        <v>291.52</v>
      </c>
      <c r="AD66" s="41">
        <v>671.63400000000001</v>
      </c>
      <c r="AE66" s="40">
        <v>229.39400000000001</v>
      </c>
      <c r="AF66" s="41">
        <v>114.05500000000001</v>
      </c>
      <c r="AG66" s="41">
        <v>514.40599999999995</v>
      </c>
      <c r="AH66" s="41">
        <v>367.63200000000001</v>
      </c>
      <c r="AI66" s="12">
        <v>228.35300000000001</v>
      </c>
      <c r="AJ66" s="12">
        <v>586.46699999999998</v>
      </c>
      <c r="AK66" s="12">
        <v>1010.989</v>
      </c>
      <c r="AL66" s="12">
        <v>588.04100000000005</v>
      </c>
      <c r="AM66" s="12">
        <v>588.04100000000005</v>
      </c>
      <c r="ALQ66" s="12" t="e">
        <v>#N/A</v>
      </c>
    </row>
    <row r="67" spans="1:1005" ht="15" x14ac:dyDescent="0.25">
      <c r="A67" s="57">
        <v>45108</v>
      </c>
      <c r="B67" s="15">
        <v>210.17</v>
      </c>
      <c r="C67" s="15">
        <v>210.17</v>
      </c>
      <c r="D67" s="15">
        <v>210.17</v>
      </c>
      <c r="E67" s="41">
        <v>375.18799999999999</v>
      </c>
      <c r="F67" s="41">
        <v>104.024</v>
      </c>
      <c r="G67" s="41">
        <v>31.465</v>
      </c>
      <c r="H67" s="41">
        <v>162.261</v>
      </c>
      <c r="I67" s="41">
        <v>199.76499999999999</v>
      </c>
      <c r="J67" s="41">
        <v>222.26400000000001</v>
      </c>
      <c r="K67" s="41">
        <v>43.292000000000002</v>
      </c>
      <c r="L67" s="41">
        <v>277.83999999999997</v>
      </c>
      <c r="M67" s="41">
        <v>42.173000000000002</v>
      </c>
      <c r="N67" s="41">
        <v>606.46400000000006</v>
      </c>
      <c r="O67" s="41">
        <v>324.233</v>
      </c>
      <c r="P67" s="41">
        <v>357.97800000000001</v>
      </c>
      <c r="Q67" s="41">
        <v>459.54</v>
      </c>
      <c r="R67" s="41">
        <v>421.488</v>
      </c>
      <c r="S67" s="41">
        <v>76.765000000000001</v>
      </c>
      <c r="T67" s="41">
        <v>43.497</v>
      </c>
      <c r="U67" s="41">
        <v>92.027000000000001</v>
      </c>
      <c r="V67" s="41">
        <v>109.113</v>
      </c>
      <c r="W67" s="41">
        <v>189.63499999999999</v>
      </c>
      <c r="X67" s="41">
        <v>320.286</v>
      </c>
      <c r="Y67" s="41">
        <v>90.429000000000002</v>
      </c>
      <c r="Z67" s="41">
        <v>13.712</v>
      </c>
      <c r="AA67" s="41">
        <v>242.375</v>
      </c>
      <c r="AB67" s="41">
        <v>408.54399999999998</v>
      </c>
      <c r="AC67" s="41">
        <v>229.244</v>
      </c>
      <c r="AD67" s="41">
        <v>845.06299999999999</v>
      </c>
      <c r="AE67" s="40">
        <v>85.260999999999996</v>
      </c>
      <c r="AF67" s="41">
        <v>43.021999999999998</v>
      </c>
      <c r="AG67" s="41">
        <v>311.33499999999998</v>
      </c>
      <c r="AH67" s="41">
        <v>164.386</v>
      </c>
      <c r="AI67" s="12">
        <v>82.323999999999998</v>
      </c>
      <c r="AJ67" s="12">
        <v>546.38099999999997</v>
      </c>
      <c r="AK67" s="12">
        <v>576.149</v>
      </c>
      <c r="AL67" s="12">
        <v>309.154</v>
      </c>
      <c r="AM67" s="12">
        <v>309.154</v>
      </c>
      <c r="ALQ67" s="12" t="e">
        <v>#N/A</v>
      </c>
    </row>
    <row r="68" spans="1:1005" ht="15" x14ac:dyDescent="0.25">
      <c r="A68" s="57">
        <v>45139</v>
      </c>
      <c r="B68" s="15">
        <v>88.63</v>
      </c>
      <c r="C68" s="15">
        <v>88.63</v>
      </c>
      <c r="D68" s="15">
        <v>88.63</v>
      </c>
      <c r="E68" s="41">
        <v>132.65299999999999</v>
      </c>
      <c r="F68" s="41">
        <v>73.444000000000003</v>
      </c>
      <c r="G68" s="41">
        <v>30.593</v>
      </c>
      <c r="H68" s="41">
        <v>68.792000000000002</v>
      </c>
      <c r="I68" s="41">
        <v>64.799000000000007</v>
      </c>
      <c r="J68" s="41">
        <v>96.480999999999995</v>
      </c>
      <c r="K68" s="41">
        <v>27.795999999999999</v>
      </c>
      <c r="L68" s="41">
        <v>208.53299999999999</v>
      </c>
      <c r="M68" s="41">
        <v>36.448</v>
      </c>
      <c r="N68" s="41">
        <v>191.86600000000001</v>
      </c>
      <c r="O68" s="41">
        <v>103.47499999999999</v>
      </c>
      <c r="P68" s="41">
        <v>175.01499999999999</v>
      </c>
      <c r="Q68" s="41">
        <v>151.83799999999999</v>
      </c>
      <c r="R68" s="41">
        <v>141.21199999999999</v>
      </c>
      <c r="S68" s="41">
        <v>43.850999999999999</v>
      </c>
      <c r="T68" s="41">
        <v>27.227</v>
      </c>
      <c r="U68" s="41">
        <v>38.616</v>
      </c>
      <c r="V68" s="41">
        <v>43.198999999999998</v>
      </c>
      <c r="W68" s="41">
        <v>74.566000000000003</v>
      </c>
      <c r="X68" s="41">
        <v>100.172</v>
      </c>
      <c r="Y68" s="41">
        <v>51.691000000000003</v>
      </c>
      <c r="Z68" s="41">
        <v>32.732999999999997</v>
      </c>
      <c r="AA68" s="41">
        <v>72.251000000000005</v>
      </c>
      <c r="AB68" s="41">
        <v>127.267</v>
      </c>
      <c r="AC68" s="41">
        <v>71.956999999999994</v>
      </c>
      <c r="AD68" s="41">
        <v>225.84700000000001</v>
      </c>
      <c r="AE68" s="40">
        <v>44.63</v>
      </c>
      <c r="AF68" s="41">
        <v>27.567</v>
      </c>
      <c r="AG68" s="41">
        <v>111.24299999999999</v>
      </c>
      <c r="AH68" s="41">
        <v>61.651000000000003</v>
      </c>
      <c r="AI68" s="12">
        <v>38.432000000000002</v>
      </c>
      <c r="AJ68" s="12">
        <v>227.512</v>
      </c>
      <c r="AK68" s="12">
        <v>203.607</v>
      </c>
      <c r="AL68" s="12">
        <v>113.952</v>
      </c>
      <c r="AM68" s="12">
        <v>113.952</v>
      </c>
      <c r="ALQ68" s="12" t="e">
        <v>#N/A</v>
      </c>
    </row>
    <row r="69" spans="1:1005" ht="15" x14ac:dyDescent="0.25">
      <c r="A69" s="57">
        <v>45170</v>
      </c>
      <c r="B69" s="15">
        <v>55.11</v>
      </c>
      <c r="C69" s="15">
        <v>55.11</v>
      </c>
      <c r="D69" s="15">
        <v>55.11</v>
      </c>
      <c r="E69" s="41">
        <v>80.869</v>
      </c>
      <c r="F69" s="41">
        <v>49.441000000000003</v>
      </c>
      <c r="G69" s="41">
        <v>26.760999999999999</v>
      </c>
      <c r="H69" s="41">
        <v>50.23</v>
      </c>
      <c r="I69" s="41">
        <v>41.982999999999997</v>
      </c>
      <c r="J69" s="41">
        <v>73.644000000000005</v>
      </c>
      <c r="K69" s="41">
        <v>28.576000000000001</v>
      </c>
      <c r="L69" s="41">
        <v>81.686999999999998</v>
      </c>
      <c r="M69" s="41">
        <v>30.501000000000001</v>
      </c>
      <c r="N69" s="41">
        <v>78.307000000000002</v>
      </c>
      <c r="O69" s="41">
        <v>63.529000000000003</v>
      </c>
      <c r="P69" s="41">
        <v>110.163</v>
      </c>
      <c r="Q69" s="41">
        <v>69.105000000000004</v>
      </c>
      <c r="R69" s="41">
        <v>97.933999999999997</v>
      </c>
      <c r="S69" s="41">
        <v>52.725000000000001</v>
      </c>
      <c r="T69" s="41">
        <v>23.43</v>
      </c>
      <c r="U69" s="41">
        <v>35.935000000000002</v>
      </c>
      <c r="V69" s="41">
        <v>39.767000000000003</v>
      </c>
      <c r="W69" s="41">
        <v>59.142000000000003</v>
      </c>
      <c r="X69" s="41">
        <v>56.037999999999997</v>
      </c>
      <c r="Y69" s="41">
        <v>41.823</v>
      </c>
      <c r="Z69" s="41">
        <v>29.463999999999999</v>
      </c>
      <c r="AA69" s="41">
        <v>57.076999999999998</v>
      </c>
      <c r="AB69" s="41">
        <v>57.908000000000001</v>
      </c>
      <c r="AC69" s="41">
        <v>45.941000000000003</v>
      </c>
      <c r="AD69" s="41">
        <v>95.953999999999994</v>
      </c>
      <c r="AE69" s="40">
        <v>34.231999999999999</v>
      </c>
      <c r="AF69" s="41">
        <v>31.347000000000001</v>
      </c>
      <c r="AG69" s="41">
        <v>78.031000000000006</v>
      </c>
      <c r="AH69" s="41">
        <v>42.405999999999999</v>
      </c>
      <c r="AI69" s="12">
        <v>26.155999999999999</v>
      </c>
      <c r="AJ69" s="12">
        <v>126.327</v>
      </c>
      <c r="AK69" s="12">
        <v>112.74</v>
      </c>
      <c r="AL69" s="12">
        <v>80.831999999999994</v>
      </c>
      <c r="AM69" s="12">
        <v>80.831999999999994</v>
      </c>
      <c r="ALQ69" s="12" t="e">
        <v>#N/A</v>
      </c>
    </row>
    <row r="70" spans="1:1005" ht="15" x14ac:dyDescent="0.25">
      <c r="A70" s="57"/>
      <c r="B70" s="15"/>
      <c r="C70" s="15"/>
      <c r="D70" s="15"/>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0"/>
      <c r="AF70" s="41"/>
      <c r="AG70" s="41"/>
      <c r="AH70" s="41"/>
      <c r="ALQ70" s="12" t="e">
        <v>#N/A</v>
      </c>
    </row>
    <row r="71" spans="1:1005" ht="15" x14ac:dyDescent="0.25">
      <c r="A71" s="57"/>
      <c r="B71" s="15"/>
      <c r="C71" s="15"/>
      <c r="D71" s="15"/>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0"/>
      <c r="AF71" s="41"/>
      <c r="AG71" s="41"/>
      <c r="AH71" s="41"/>
      <c r="ALQ71" s="12" t="e">
        <v>#N/A</v>
      </c>
    </row>
    <row r="72" spans="1:1005" ht="15" x14ac:dyDescent="0.25">
      <c r="A72" s="57"/>
      <c r="B72" s="15"/>
      <c r="C72" s="15"/>
      <c r="D72" s="15"/>
      <c r="ALQ72" s="12" t="e">
        <v>#N/A</v>
      </c>
    </row>
    <row r="73" spans="1:1005" ht="15" x14ac:dyDescent="0.25">
      <c r="A73" s="57"/>
      <c r="B73" s="15"/>
      <c r="C73" s="15"/>
      <c r="D73" s="15"/>
    </row>
    <row r="74" spans="1:1005" ht="15" x14ac:dyDescent="0.25">
      <c r="A74" s="57"/>
      <c r="B74" s="15"/>
      <c r="C74" s="15"/>
      <c r="D74" s="15"/>
    </row>
    <row r="75" spans="1:1005" ht="15" x14ac:dyDescent="0.25">
      <c r="A75" s="57"/>
      <c r="B75" s="15"/>
      <c r="C75" s="15"/>
      <c r="D75" s="15"/>
    </row>
    <row r="76" spans="1:1005" ht="15" x14ac:dyDescent="0.25">
      <c r="A76" s="57"/>
      <c r="B76" s="15"/>
      <c r="C76" s="15"/>
      <c r="D76" s="15"/>
    </row>
    <row r="77" spans="1:1005" ht="15" x14ac:dyDescent="0.25">
      <c r="A77" s="57"/>
      <c r="B77" s="15"/>
      <c r="C77" s="15"/>
      <c r="D77" s="15"/>
    </row>
    <row r="78" spans="1:1005" ht="15" x14ac:dyDescent="0.25">
      <c r="A78" s="57"/>
      <c r="B78" s="15"/>
      <c r="C78" s="15"/>
      <c r="D78" s="15"/>
    </row>
    <row r="79" spans="1:1005" ht="15" x14ac:dyDescent="0.25">
      <c r="A79" s="57"/>
      <c r="B79" s="15"/>
      <c r="C79" s="15"/>
      <c r="D79" s="15"/>
    </row>
    <row r="80" spans="1:1005" ht="15" x14ac:dyDescent="0.25">
      <c r="A80" s="57"/>
      <c r="B80" s="15"/>
      <c r="C80" s="15"/>
      <c r="D80" s="15"/>
    </row>
  </sheetData>
  <mergeCells count="1">
    <mergeCell ref="B1:A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CCDE5"/>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67" customWidth="1"/>
    <col min="5" max="30" width="8" style="12" customWidth="1"/>
    <col min="31" max="31" width="8.140625" style="12" customWidth="1"/>
    <col min="32" max="54" width="8.85546875" style="12" customWidth="1"/>
    <col min="55" max="16384" width="18.7109375" style="12"/>
  </cols>
  <sheetData>
    <row r="1" spans="1:54" s="4" customFormat="1" ht="15" x14ac:dyDescent="0.25">
      <c r="A1" s="59" t="s">
        <v>56</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1"/>
      <c r="AJ1" s="61"/>
      <c r="AK1" s="61"/>
      <c r="AL1" s="61"/>
      <c r="AM1" s="61"/>
    </row>
    <row r="2" spans="1:54" s="5" customFormat="1" ht="15" x14ac:dyDescent="0.25">
      <c r="A2" s="59"/>
      <c r="B2" s="61" t="s">
        <v>0</v>
      </c>
      <c r="C2" s="61" t="s">
        <v>1</v>
      </c>
      <c r="D2" s="61" t="s">
        <v>2</v>
      </c>
      <c r="E2" s="61">
        <v>1981</v>
      </c>
      <c r="F2" s="61">
        <v>1982</v>
      </c>
      <c r="G2" s="61">
        <v>1983</v>
      </c>
      <c r="H2" s="61">
        <v>1984</v>
      </c>
      <c r="I2" s="61">
        <v>1985</v>
      </c>
      <c r="J2" s="61">
        <v>1986</v>
      </c>
      <c r="K2" s="61">
        <v>1987</v>
      </c>
      <c r="L2" s="61">
        <v>1988</v>
      </c>
      <c r="M2" s="61">
        <v>1989</v>
      </c>
      <c r="N2" s="61">
        <v>1990</v>
      </c>
      <c r="O2" s="61">
        <v>1991</v>
      </c>
      <c r="P2" s="61">
        <v>1992</v>
      </c>
      <c r="Q2" s="61">
        <v>1993</v>
      </c>
      <c r="R2" s="61">
        <v>1994</v>
      </c>
      <c r="S2" s="61">
        <v>1995</v>
      </c>
      <c r="T2" s="61">
        <v>1996</v>
      </c>
      <c r="U2" s="61">
        <v>1997</v>
      </c>
      <c r="V2" s="61">
        <v>1998</v>
      </c>
      <c r="W2" s="61">
        <v>1999</v>
      </c>
      <c r="X2" s="61">
        <v>2000</v>
      </c>
      <c r="Y2" s="61">
        <v>2001</v>
      </c>
      <c r="Z2" s="61">
        <v>2002</v>
      </c>
      <c r="AA2" s="61">
        <v>2003</v>
      </c>
      <c r="AB2" s="61">
        <v>2004</v>
      </c>
      <c r="AC2" s="61">
        <v>2005</v>
      </c>
      <c r="AD2" s="61">
        <v>2006</v>
      </c>
      <c r="AE2" s="61">
        <v>2007</v>
      </c>
      <c r="AF2" s="61">
        <v>2008</v>
      </c>
      <c r="AG2" s="61">
        <v>2009</v>
      </c>
      <c r="AH2" s="61">
        <v>2010</v>
      </c>
      <c r="AI2" s="61">
        <v>2011</v>
      </c>
      <c r="AJ2" s="61">
        <v>2012</v>
      </c>
      <c r="AK2" s="61">
        <v>2013</v>
      </c>
      <c r="AL2" s="61">
        <v>2014</v>
      </c>
      <c r="AM2" s="61">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2"/>
      <c r="B3" s="63" t="s">
        <v>3</v>
      </c>
      <c r="C3" s="63" t="s">
        <v>4</v>
      </c>
      <c r="D3" s="63" t="s">
        <v>5</v>
      </c>
      <c r="E3" s="63" t="s">
        <v>6</v>
      </c>
      <c r="F3" s="63" t="s">
        <v>7</v>
      </c>
      <c r="G3" s="63" t="s">
        <v>8</v>
      </c>
      <c r="H3" s="63" t="s">
        <v>9</v>
      </c>
      <c r="I3" s="63" t="s">
        <v>10</v>
      </c>
      <c r="J3" s="63" t="s">
        <v>11</v>
      </c>
      <c r="K3" s="63" t="s">
        <v>12</v>
      </c>
      <c r="L3" s="63" t="s">
        <v>13</v>
      </c>
      <c r="M3" s="63" t="s">
        <v>14</v>
      </c>
      <c r="N3" s="63" t="s">
        <v>15</v>
      </c>
      <c r="O3" s="63" t="s">
        <v>16</v>
      </c>
      <c r="P3" s="63" t="s">
        <v>17</v>
      </c>
      <c r="Q3" s="63" t="s">
        <v>18</v>
      </c>
      <c r="R3" s="63" t="s">
        <v>19</v>
      </c>
      <c r="S3" s="63" t="s">
        <v>20</v>
      </c>
      <c r="T3" s="63" t="s">
        <v>21</v>
      </c>
      <c r="U3" s="63" t="s">
        <v>22</v>
      </c>
      <c r="V3" s="63" t="s">
        <v>23</v>
      </c>
      <c r="W3" s="63" t="s">
        <v>24</v>
      </c>
      <c r="X3" s="63" t="s">
        <v>25</v>
      </c>
      <c r="Y3" s="63" t="s">
        <v>26</v>
      </c>
      <c r="Z3" s="63" t="s">
        <v>27</v>
      </c>
      <c r="AA3" s="63" t="s">
        <v>28</v>
      </c>
      <c r="AB3" s="63" t="s">
        <v>29</v>
      </c>
      <c r="AC3" s="63" t="s">
        <v>30</v>
      </c>
      <c r="AD3" s="63" t="s">
        <v>31</v>
      </c>
      <c r="AE3" s="63" t="s">
        <v>32</v>
      </c>
      <c r="AF3" s="63" t="s">
        <v>33</v>
      </c>
      <c r="AG3" s="63" t="s">
        <v>34</v>
      </c>
      <c r="AH3" s="63" t="s">
        <v>35</v>
      </c>
      <c r="AI3" s="63" t="s">
        <v>36</v>
      </c>
      <c r="AJ3" s="63" t="s">
        <v>37</v>
      </c>
      <c r="AK3" s="63" t="s">
        <v>38</v>
      </c>
      <c r="AL3" s="63" t="s">
        <v>39</v>
      </c>
      <c r="AM3" s="6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64">
        <v>43191</v>
      </c>
      <c r="B4">
        <v>34.61</v>
      </c>
      <c r="C4">
        <v>63.25</v>
      </c>
      <c r="D4" s="17">
        <v>49</v>
      </c>
      <c r="E4" s="17">
        <v>66.912999999999997</v>
      </c>
      <c r="F4" s="17">
        <v>41.591000000000001</v>
      </c>
      <c r="G4" s="17">
        <v>40.923000000000002</v>
      </c>
      <c r="H4" s="65">
        <v>40.817999999999998</v>
      </c>
      <c r="I4" s="65">
        <v>54.746000000000002</v>
      </c>
      <c r="J4" s="65">
        <v>45.222000000000001</v>
      </c>
      <c r="K4" s="65">
        <v>57.170999999999999</v>
      </c>
      <c r="L4" s="65">
        <v>49</v>
      </c>
      <c r="M4" s="65">
        <v>61.545999999999999</v>
      </c>
      <c r="N4" s="65">
        <v>67.813999999999993</v>
      </c>
      <c r="O4" s="65">
        <v>38.055</v>
      </c>
      <c r="P4" s="65">
        <v>63.207000000000001</v>
      </c>
      <c r="Q4" s="65">
        <v>44.848999999999997</v>
      </c>
      <c r="R4" s="65">
        <v>59.347000000000001</v>
      </c>
      <c r="S4" s="65">
        <v>38.799999999999997</v>
      </c>
      <c r="T4" s="65">
        <v>44.378999999999998</v>
      </c>
      <c r="U4" s="65">
        <v>44.963000000000001</v>
      </c>
      <c r="V4" s="65">
        <v>43.076999999999998</v>
      </c>
      <c r="W4" s="65">
        <v>41.697000000000003</v>
      </c>
      <c r="X4" s="65">
        <v>51.87</v>
      </c>
      <c r="Y4" s="65">
        <v>57.012999999999998</v>
      </c>
      <c r="Z4" s="65">
        <v>46.384999999999998</v>
      </c>
      <c r="AA4" s="65">
        <v>51.988</v>
      </c>
      <c r="AB4" s="65">
        <v>61.417000000000002</v>
      </c>
      <c r="AC4" s="65">
        <v>50.261000000000003</v>
      </c>
      <c r="AD4" s="65">
        <v>58.347999999999999</v>
      </c>
      <c r="AE4" s="65">
        <v>50.866</v>
      </c>
      <c r="AF4" s="65">
        <v>44.353999999999999</v>
      </c>
      <c r="AG4" s="65">
        <v>49.795000000000002</v>
      </c>
      <c r="AH4" s="65">
        <v>51.613999999999997</v>
      </c>
      <c r="AI4" s="12">
        <v>46.567999999999998</v>
      </c>
      <c r="AJ4" s="12">
        <v>61.613999999999997</v>
      </c>
      <c r="AK4" s="12">
        <v>43.357999999999997</v>
      </c>
      <c r="AL4" s="12">
        <v>45.234999999999999</v>
      </c>
      <c r="AM4" s="12">
        <v>44.826999999999998</v>
      </c>
    </row>
    <row r="5" spans="1:54" ht="15" x14ac:dyDescent="0.25">
      <c r="A5" s="64">
        <v>43221</v>
      </c>
      <c r="B5">
        <v>96.89</v>
      </c>
      <c r="C5">
        <v>177.08</v>
      </c>
      <c r="D5" s="17">
        <v>137</v>
      </c>
      <c r="E5" s="17">
        <v>151.32900000000001</v>
      </c>
      <c r="F5" s="17">
        <v>94.081999999999994</v>
      </c>
      <c r="G5" s="17">
        <v>90.968000000000004</v>
      </c>
      <c r="H5" s="41">
        <v>184.398</v>
      </c>
      <c r="I5" s="41">
        <v>196.339</v>
      </c>
      <c r="J5" s="41">
        <v>143.20400000000001</v>
      </c>
      <c r="K5" s="41">
        <v>137</v>
      </c>
      <c r="L5" s="41">
        <v>127.401</v>
      </c>
      <c r="M5" s="41">
        <v>111.617</v>
      </c>
      <c r="N5" s="41">
        <v>144.43299999999999</v>
      </c>
      <c r="O5" s="41">
        <v>90.625</v>
      </c>
      <c r="P5" s="41">
        <v>170.95</v>
      </c>
      <c r="Q5" s="41">
        <v>135.56299999999999</v>
      </c>
      <c r="R5" s="41">
        <v>155.80199999999999</v>
      </c>
      <c r="S5" s="41">
        <v>119.254</v>
      </c>
      <c r="T5" s="41">
        <v>145.75700000000001</v>
      </c>
      <c r="U5" s="41">
        <v>134.71299999999999</v>
      </c>
      <c r="V5" s="41">
        <v>108.221</v>
      </c>
      <c r="W5" s="41">
        <v>157.631</v>
      </c>
      <c r="X5" s="41">
        <v>151.548</v>
      </c>
      <c r="Y5" s="41">
        <v>209.73</v>
      </c>
      <c r="Z5" s="41">
        <v>91.007000000000005</v>
      </c>
      <c r="AA5" s="41">
        <v>125.044</v>
      </c>
      <c r="AB5" s="41">
        <v>172.13</v>
      </c>
      <c r="AC5" s="41">
        <v>145.374</v>
      </c>
      <c r="AD5" s="41">
        <v>117.066</v>
      </c>
      <c r="AE5" s="41">
        <v>168.19</v>
      </c>
      <c r="AF5" s="41">
        <v>103.791</v>
      </c>
      <c r="AG5" s="41">
        <v>157.26400000000001</v>
      </c>
      <c r="AH5" s="41">
        <v>89.915999999999997</v>
      </c>
      <c r="AI5" s="12">
        <v>110.187</v>
      </c>
      <c r="AJ5" s="12">
        <v>139.41800000000001</v>
      </c>
      <c r="AK5" s="12">
        <v>143.828</v>
      </c>
      <c r="AL5" s="12">
        <v>120.81100000000001</v>
      </c>
      <c r="AM5" s="12">
        <v>136.595</v>
      </c>
    </row>
    <row r="6" spans="1:54" ht="15" x14ac:dyDescent="0.25">
      <c r="A6" s="64">
        <v>43252</v>
      </c>
      <c r="B6">
        <v>110.2</v>
      </c>
      <c r="C6">
        <v>201.41</v>
      </c>
      <c r="D6" s="17">
        <v>139</v>
      </c>
      <c r="E6" s="17">
        <v>139</v>
      </c>
      <c r="F6" s="17">
        <v>138.29</v>
      </c>
      <c r="G6" s="17">
        <v>233.59800000000001</v>
      </c>
      <c r="H6" s="41">
        <v>236.346</v>
      </c>
      <c r="I6" s="41">
        <v>159.16399999999999</v>
      </c>
      <c r="J6" s="41">
        <v>165.10499999999999</v>
      </c>
      <c r="K6" s="41">
        <v>99.177999999999997</v>
      </c>
      <c r="L6" s="41">
        <v>128.083</v>
      </c>
      <c r="M6" s="41">
        <v>65.117999999999995</v>
      </c>
      <c r="N6" s="41">
        <v>200.52199999999999</v>
      </c>
      <c r="O6" s="41">
        <v>160.66399999999999</v>
      </c>
      <c r="P6" s="41">
        <v>127.09399999999999</v>
      </c>
      <c r="Q6" s="41">
        <v>161.16900000000001</v>
      </c>
      <c r="R6" s="41">
        <v>126.655</v>
      </c>
      <c r="S6" s="41">
        <v>297.32900000000001</v>
      </c>
      <c r="T6" s="41">
        <v>100.068</v>
      </c>
      <c r="U6" s="41">
        <v>207.15299999999999</v>
      </c>
      <c r="V6" s="41">
        <v>107.252</v>
      </c>
      <c r="W6" s="41">
        <v>249.953</v>
      </c>
      <c r="X6" s="41">
        <v>80.462999999999994</v>
      </c>
      <c r="Y6" s="41">
        <v>125.687</v>
      </c>
      <c r="Z6" s="41">
        <v>76.956999999999994</v>
      </c>
      <c r="AA6" s="41">
        <v>145.255</v>
      </c>
      <c r="AB6" s="41">
        <v>114.73399999999999</v>
      </c>
      <c r="AC6" s="41">
        <v>122.828</v>
      </c>
      <c r="AD6" s="41">
        <v>88.400999999999996</v>
      </c>
      <c r="AE6" s="41">
        <v>136.107</v>
      </c>
      <c r="AF6" s="41">
        <v>155.43199999999999</v>
      </c>
      <c r="AG6" s="41">
        <v>134.37700000000001</v>
      </c>
      <c r="AH6" s="41">
        <v>161.09299999999999</v>
      </c>
      <c r="AI6" s="12">
        <v>229.86600000000001</v>
      </c>
      <c r="AJ6" s="12">
        <v>54.548000000000002</v>
      </c>
      <c r="AK6" s="12">
        <v>170.154</v>
      </c>
      <c r="AL6" s="12">
        <v>153.47399999999999</v>
      </c>
      <c r="AM6" s="12">
        <v>296.67200000000003</v>
      </c>
    </row>
    <row r="7" spans="1:54" ht="15" x14ac:dyDescent="0.25">
      <c r="A7" s="64">
        <v>43282</v>
      </c>
      <c r="B7">
        <v>48.3</v>
      </c>
      <c r="C7">
        <v>88.27</v>
      </c>
      <c r="D7" s="17">
        <v>50</v>
      </c>
      <c r="E7" s="17">
        <v>54.774000000000001</v>
      </c>
      <c r="F7" s="17">
        <v>61.968000000000004</v>
      </c>
      <c r="G7" s="17">
        <v>120.733</v>
      </c>
      <c r="H7" s="41">
        <v>110.88800000000001</v>
      </c>
      <c r="I7" s="41">
        <v>50.895000000000003</v>
      </c>
      <c r="J7" s="41">
        <v>65.475999999999999</v>
      </c>
      <c r="K7" s="41">
        <v>37.941000000000003</v>
      </c>
      <c r="L7" s="41">
        <v>48.875999999999998</v>
      </c>
      <c r="M7" s="41">
        <v>29.428999999999998</v>
      </c>
      <c r="N7" s="41">
        <v>80.816000000000003</v>
      </c>
      <c r="O7" s="41">
        <v>67.28</v>
      </c>
      <c r="P7" s="41">
        <v>49.152000000000001</v>
      </c>
      <c r="Q7" s="41">
        <v>62.03</v>
      </c>
      <c r="R7" s="41">
        <v>42.527000000000001</v>
      </c>
      <c r="S7" s="41">
        <v>265.03500000000003</v>
      </c>
      <c r="T7" s="41">
        <v>41.738999999999997</v>
      </c>
      <c r="U7" s="41">
        <v>68.161000000000001</v>
      </c>
      <c r="V7" s="41">
        <v>43.749000000000002</v>
      </c>
      <c r="W7" s="41">
        <v>137.12799999999999</v>
      </c>
      <c r="X7" s="41">
        <v>32.185000000000002</v>
      </c>
      <c r="Y7" s="41">
        <v>42.545000000000002</v>
      </c>
      <c r="Z7" s="41">
        <v>28.837</v>
      </c>
      <c r="AA7" s="41">
        <v>44.375</v>
      </c>
      <c r="AB7" s="41">
        <v>43.197000000000003</v>
      </c>
      <c r="AC7" s="41">
        <v>47.615000000000002</v>
      </c>
      <c r="AD7" s="41">
        <v>39.415999999999997</v>
      </c>
      <c r="AE7" s="41">
        <v>50</v>
      </c>
      <c r="AF7" s="41">
        <v>58.021999999999998</v>
      </c>
      <c r="AG7" s="41">
        <v>58.43</v>
      </c>
      <c r="AH7" s="41">
        <v>49.956000000000003</v>
      </c>
      <c r="AI7" s="12">
        <v>97.022000000000006</v>
      </c>
      <c r="AJ7" s="12">
        <v>26.437000000000001</v>
      </c>
      <c r="AK7" s="12">
        <v>58.865000000000002</v>
      </c>
      <c r="AL7" s="12">
        <v>46.765999999999998</v>
      </c>
      <c r="AM7" s="12">
        <v>92.197999999999993</v>
      </c>
    </row>
    <row r="8" spans="1:54" ht="15" x14ac:dyDescent="0.25">
      <c r="A8" s="64">
        <v>43313</v>
      </c>
      <c r="B8">
        <v>36.450000000000003</v>
      </c>
      <c r="C8">
        <v>57.34</v>
      </c>
      <c r="D8" s="17">
        <v>37</v>
      </c>
      <c r="E8" s="17">
        <v>36.048999999999999</v>
      </c>
      <c r="F8" s="17">
        <v>54.177</v>
      </c>
      <c r="G8" s="17">
        <v>56.277999999999999</v>
      </c>
      <c r="H8" s="41">
        <v>63.734000000000002</v>
      </c>
      <c r="I8" s="41">
        <v>34.552999999999997</v>
      </c>
      <c r="J8" s="41">
        <v>37.220999999999997</v>
      </c>
      <c r="K8" s="41">
        <v>32.985999999999997</v>
      </c>
      <c r="L8" s="41">
        <v>35.816000000000003</v>
      </c>
      <c r="M8" s="41">
        <v>36.167999999999999</v>
      </c>
      <c r="N8" s="41">
        <v>44.511000000000003</v>
      </c>
      <c r="O8" s="41">
        <v>39.299999999999997</v>
      </c>
      <c r="P8" s="41">
        <v>48.429000000000002</v>
      </c>
      <c r="Q8" s="41">
        <v>34.353000000000002</v>
      </c>
      <c r="R8" s="41">
        <v>31.327000000000002</v>
      </c>
      <c r="S8" s="41">
        <v>82.114999999999995</v>
      </c>
      <c r="T8" s="41">
        <v>27.477</v>
      </c>
      <c r="U8" s="41">
        <v>43.960999999999999</v>
      </c>
      <c r="V8" s="41">
        <v>30.768999999999998</v>
      </c>
      <c r="W8" s="41">
        <v>68.951999999999998</v>
      </c>
      <c r="X8" s="41">
        <v>32.792000000000002</v>
      </c>
      <c r="Y8" s="41">
        <v>40.18</v>
      </c>
      <c r="Z8" s="41">
        <v>23.626000000000001</v>
      </c>
      <c r="AA8" s="41">
        <v>34.085000000000001</v>
      </c>
      <c r="AB8" s="41">
        <v>31.626000000000001</v>
      </c>
      <c r="AC8" s="41">
        <v>37</v>
      </c>
      <c r="AD8" s="41">
        <v>39.494999999999997</v>
      </c>
      <c r="AE8" s="41">
        <v>41.569000000000003</v>
      </c>
      <c r="AF8" s="41">
        <v>34.865000000000002</v>
      </c>
      <c r="AG8" s="41">
        <v>32.994</v>
      </c>
      <c r="AH8" s="41">
        <v>37.539000000000001</v>
      </c>
      <c r="AI8" s="12">
        <v>42.045999999999999</v>
      </c>
      <c r="AJ8" s="12">
        <v>26.071999999999999</v>
      </c>
      <c r="AK8" s="12">
        <v>44.107999999999997</v>
      </c>
      <c r="AL8" s="12">
        <v>36.478999999999999</v>
      </c>
      <c r="AM8" s="12">
        <v>43.494999999999997</v>
      </c>
    </row>
    <row r="9" spans="1:54" ht="15" x14ac:dyDescent="0.25">
      <c r="A9" s="64">
        <v>43344</v>
      </c>
      <c r="B9">
        <v>28.37</v>
      </c>
      <c r="C9">
        <v>40.58</v>
      </c>
      <c r="D9" s="17">
        <v>31</v>
      </c>
      <c r="E9" s="17">
        <v>28.190999999999999</v>
      </c>
      <c r="F9" s="17">
        <v>53.893999999999998</v>
      </c>
      <c r="G9" s="17">
        <v>31.074999999999999</v>
      </c>
      <c r="H9" s="41">
        <v>39.103000000000002</v>
      </c>
      <c r="I9" s="41">
        <v>38.985999999999997</v>
      </c>
      <c r="J9" s="41">
        <v>43.252000000000002</v>
      </c>
      <c r="K9" s="41">
        <v>27.76</v>
      </c>
      <c r="L9" s="41">
        <v>35.002000000000002</v>
      </c>
      <c r="M9" s="41">
        <v>24.015999999999998</v>
      </c>
      <c r="N9" s="41">
        <v>33.640999999999998</v>
      </c>
      <c r="O9" s="41">
        <v>25.821000000000002</v>
      </c>
      <c r="P9" s="41">
        <v>38.47</v>
      </c>
      <c r="Q9" s="41">
        <v>35.104999999999997</v>
      </c>
      <c r="R9" s="41">
        <v>28.94</v>
      </c>
      <c r="S9" s="41">
        <v>43.737000000000002</v>
      </c>
      <c r="T9" s="41">
        <v>23.664000000000001</v>
      </c>
      <c r="U9" s="41">
        <v>36.332000000000001</v>
      </c>
      <c r="V9" s="41">
        <v>22.196000000000002</v>
      </c>
      <c r="W9" s="41">
        <v>39.319000000000003</v>
      </c>
      <c r="X9" s="41">
        <v>25.885999999999999</v>
      </c>
      <c r="Y9" s="41">
        <v>26.643999999999998</v>
      </c>
      <c r="Z9" s="41">
        <v>22.971</v>
      </c>
      <c r="AA9" s="41">
        <v>50.588000000000001</v>
      </c>
      <c r="AB9" s="41">
        <v>31</v>
      </c>
      <c r="AC9" s="41">
        <v>25.858000000000001</v>
      </c>
      <c r="AD9" s="41">
        <v>29.257000000000001</v>
      </c>
      <c r="AE9" s="41">
        <v>38.454000000000001</v>
      </c>
      <c r="AF9" s="41">
        <v>24.356999999999999</v>
      </c>
      <c r="AG9" s="41">
        <v>24.786000000000001</v>
      </c>
      <c r="AH9" s="41">
        <v>23.995000000000001</v>
      </c>
      <c r="AI9" s="12">
        <v>27.768999999999998</v>
      </c>
      <c r="AJ9" s="12">
        <v>21.699000000000002</v>
      </c>
      <c r="AK9" s="12">
        <v>57.668999999999997</v>
      </c>
      <c r="AL9" s="12">
        <v>35.728999999999999</v>
      </c>
      <c r="AM9" s="12">
        <v>32.96</v>
      </c>
    </row>
    <row r="10" spans="1:54" ht="15" x14ac:dyDescent="0.25">
      <c r="A10" s="64">
        <v>43374</v>
      </c>
      <c r="B10">
        <v>34.67</v>
      </c>
      <c r="C10">
        <v>46.42</v>
      </c>
      <c r="D10" s="17">
        <v>34.299999999999997</v>
      </c>
      <c r="E10" s="17">
        <v>29.35</v>
      </c>
      <c r="F10" s="17">
        <v>35.963999999999999</v>
      </c>
      <c r="G10" s="17">
        <v>28.413</v>
      </c>
      <c r="H10" s="41">
        <v>36.942</v>
      </c>
      <c r="I10" s="41">
        <v>67.632000000000005</v>
      </c>
      <c r="J10" s="41">
        <v>53.606000000000002</v>
      </c>
      <c r="K10" s="41">
        <v>22.234999999999999</v>
      </c>
      <c r="L10" s="41">
        <v>27.561</v>
      </c>
      <c r="M10" s="41">
        <v>24.347000000000001</v>
      </c>
      <c r="N10" s="41">
        <v>52.026000000000003</v>
      </c>
      <c r="O10" s="41">
        <v>23.277999999999999</v>
      </c>
      <c r="P10" s="41">
        <v>26.68</v>
      </c>
      <c r="Q10" s="41">
        <v>32.128999999999998</v>
      </c>
      <c r="R10" s="41">
        <v>26.905000000000001</v>
      </c>
      <c r="S10" s="41">
        <v>44.878999999999998</v>
      </c>
      <c r="T10" s="41">
        <v>32.405999999999999</v>
      </c>
      <c r="U10" s="41">
        <v>43.116999999999997</v>
      </c>
      <c r="V10" s="41">
        <v>29.832000000000001</v>
      </c>
      <c r="W10" s="41">
        <v>33.103000000000002</v>
      </c>
      <c r="X10" s="41">
        <v>23.135000000000002</v>
      </c>
      <c r="Y10" s="41">
        <v>24.728000000000002</v>
      </c>
      <c r="Z10" s="41">
        <v>32.021999999999998</v>
      </c>
      <c r="AA10" s="41">
        <v>33.119999999999997</v>
      </c>
      <c r="AB10" s="41">
        <v>30.402999999999999</v>
      </c>
      <c r="AC10" s="41">
        <v>40.72</v>
      </c>
      <c r="AD10" s="41">
        <v>52.392000000000003</v>
      </c>
      <c r="AE10" s="41">
        <v>37.734999999999999</v>
      </c>
      <c r="AF10" s="41">
        <v>23.550999999999998</v>
      </c>
      <c r="AG10" s="41">
        <v>26.934999999999999</v>
      </c>
      <c r="AH10" s="41">
        <v>25.65</v>
      </c>
      <c r="AI10" s="12">
        <v>29.536000000000001</v>
      </c>
      <c r="AJ10" s="12">
        <v>20.707999999999998</v>
      </c>
      <c r="AK10" s="12">
        <v>53.942999999999998</v>
      </c>
      <c r="AL10" s="12">
        <v>47.792000000000002</v>
      </c>
      <c r="AM10" s="12">
        <v>28.911999999999999</v>
      </c>
    </row>
    <row r="11" spans="1:54" ht="15" x14ac:dyDescent="0.25">
      <c r="A11" s="64">
        <v>43405</v>
      </c>
      <c r="B11">
        <v>31.15</v>
      </c>
      <c r="C11">
        <v>35.96</v>
      </c>
      <c r="D11" s="17">
        <v>30.66</v>
      </c>
      <c r="E11" s="17">
        <v>26.978000000000002</v>
      </c>
      <c r="F11" s="17">
        <v>24.593</v>
      </c>
      <c r="G11" s="17">
        <v>24.558</v>
      </c>
      <c r="H11" s="41">
        <v>30.007000000000001</v>
      </c>
      <c r="I11" s="41">
        <v>38.034999999999997</v>
      </c>
      <c r="J11" s="41">
        <v>36.427999999999997</v>
      </c>
      <c r="K11" s="41">
        <v>21.893999999999998</v>
      </c>
      <c r="L11" s="41">
        <v>21.17</v>
      </c>
      <c r="M11" s="41">
        <v>19.276</v>
      </c>
      <c r="N11" s="41">
        <v>43.798999999999999</v>
      </c>
      <c r="O11" s="41">
        <v>21.94</v>
      </c>
      <c r="P11" s="41">
        <v>22.442</v>
      </c>
      <c r="Q11" s="41">
        <v>24.649000000000001</v>
      </c>
      <c r="R11" s="41">
        <v>24.893000000000001</v>
      </c>
      <c r="S11" s="41">
        <v>33.279000000000003</v>
      </c>
      <c r="T11" s="41">
        <v>24.233000000000001</v>
      </c>
      <c r="U11" s="41">
        <v>29.611999999999998</v>
      </c>
      <c r="V11" s="41">
        <v>25.420999999999999</v>
      </c>
      <c r="W11" s="41">
        <v>26.565999999999999</v>
      </c>
      <c r="X11" s="41">
        <v>20.32</v>
      </c>
      <c r="Y11" s="41">
        <v>24.783999999999999</v>
      </c>
      <c r="Z11" s="41">
        <v>20.238</v>
      </c>
      <c r="AA11" s="41">
        <v>23.143000000000001</v>
      </c>
      <c r="AB11" s="41">
        <v>26.667999999999999</v>
      </c>
      <c r="AC11" s="41">
        <v>30.949000000000002</v>
      </c>
      <c r="AD11" s="41">
        <v>34.536000000000001</v>
      </c>
      <c r="AE11" s="41">
        <v>27.997</v>
      </c>
      <c r="AF11" s="41">
        <v>21</v>
      </c>
      <c r="AG11" s="41">
        <v>25.846</v>
      </c>
      <c r="AH11" s="41">
        <v>25.809000000000001</v>
      </c>
      <c r="AI11" s="12">
        <v>24.843</v>
      </c>
      <c r="AJ11" s="12">
        <v>17.501999999999999</v>
      </c>
      <c r="AK11" s="12">
        <v>32.225999999999999</v>
      </c>
      <c r="AL11" s="12">
        <v>29.085000000000001</v>
      </c>
      <c r="AM11" s="12">
        <v>27.105</v>
      </c>
    </row>
    <row r="12" spans="1:54" ht="15" x14ac:dyDescent="0.25">
      <c r="A12" s="64">
        <v>43435</v>
      </c>
      <c r="B12">
        <v>26.76</v>
      </c>
      <c r="C12">
        <v>29.7</v>
      </c>
      <c r="D12" s="17">
        <v>27.74</v>
      </c>
      <c r="E12" s="17">
        <v>22.103000000000002</v>
      </c>
      <c r="F12" s="17">
        <v>21.571000000000002</v>
      </c>
      <c r="G12" s="17">
        <v>23.562999999999999</v>
      </c>
      <c r="H12" s="41">
        <v>25.603999999999999</v>
      </c>
      <c r="I12" s="41">
        <v>26.010999999999999</v>
      </c>
      <c r="J12" s="41">
        <v>26.867000000000001</v>
      </c>
      <c r="K12" s="41">
        <v>19.404</v>
      </c>
      <c r="L12" s="41">
        <v>19.338000000000001</v>
      </c>
      <c r="M12" s="41">
        <v>17.288</v>
      </c>
      <c r="N12" s="41">
        <v>31.242999999999999</v>
      </c>
      <c r="O12" s="41">
        <v>20.100000000000001</v>
      </c>
      <c r="P12" s="41">
        <v>20.75</v>
      </c>
      <c r="Q12" s="41">
        <v>21.027999999999999</v>
      </c>
      <c r="R12" s="41">
        <v>20.896999999999998</v>
      </c>
      <c r="S12" s="41">
        <v>30.54</v>
      </c>
      <c r="T12" s="41">
        <v>21.012</v>
      </c>
      <c r="U12" s="41">
        <v>23.783000000000001</v>
      </c>
      <c r="V12" s="41">
        <v>23.587</v>
      </c>
      <c r="W12" s="41">
        <v>24.449000000000002</v>
      </c>
      <c r="X12" s="41">
        <v>18.068000000000001</v>
      </c>
      <c r="Y12" s="41">
        <v>21.329000000000001</v>
      </c>
      <c r="Z12" s="41">
        <v>17.265000000000001</v>
      </c>
      <c r="AA12" s="41">
        <v>21.548999999999999</v>
      </c>
      <c r="AB12" s="41">
        <v>21.71</v>
      </c>
      <c r="AC12" s="41">
        <v>22.780999999999999</v>
      </c>
      <c r="AD12" s="41">
        <v>24.282</v>
      </c>
      <c r="AE12" s="41">
        <v>21.972999999999999</v>
      </c>
      <c r="AF12" s="41">
        <v>18.936</v>
      </c>
      <c r="AG12" s="41">
        <v>20.923999999999999</v>
      </c>
      <c r="AH12" s="41">
        <v>21.838999999999999</v>
      </c>
      <c r="AI12" s="12">
        <v>21.945</v>
      </c>
      <c r="AJ12" s="12">
        <v>16.326000000000001</v>
      </c>
      <c r="AK12" s="12">
        <v>25.548999999999999</v>
      </c>
      <c r="AL12" s="12">
        <v>22.442</v>
      </c>
      <c r="AM12" s="12">
        <v>25.533000000000001</v>
      </c>
    </row>
    <row r="13" spans="1:54" ht="15" x14ac:dyDescent="0.25">
      <c r="A13" s="64">
        <v>43466</v>
      </c>
      <c r="B13">
        <v>26.23</v>
      </c>
      <c r="C13">
        <v>28.01</v>
      </c>
      <c r="D13" s="17">
        <v>26.51</v>
      </c>
      <c r="E13" s="17">
        <v>19.178999999999998</v>
      </c>
      <c r="F13" s="17">
        <v>19.385000000000002</v>
      </c>
      <c r="G13" s="17">
        <v>23.271000000000001</v>
      </c>
      <c r="H13" s="41">
        <v>22.946000000000002</v>
      </c>
      <c r="I13" s="41">
        <v>22.3</v>
      </c>
      <c r="J13" s="41">
        <v>22.123999999999999</v>
      </c>
      <c r="K13" s="41">
        <v>17.149000000000001</v>
      </c>
      <c r="L13" s="41">
        <v>17.361999999999998</v>
      </c>
      <c r="M13" s="41">
        <v>15.53</v>
      </c>
      <c r="N13" s="41">
        <v>24.838000000000001</v>
      </c>
      <c r="O13" s="41">
        <v>17.526</v>
      </c>
      <c r="P13" s="41">
        <v>18.943000000000001</v>
      </c>
      <c r="Q13" s="41">
        <v>18.8</v>
      </c>
      <c r="R13" s="41">
        <v>18.558</v>
      </c>
      <c r="S13" s="41">
        <v>26.661000000000001</v>
      </c>
      <c r="T13" s="41">
        <v>17.780999999999999</v>
      </c>
      <c r="U13" s="41">
        <v>21.417000000000002</v>
      </c>
      <c r="V13" s="41">
        <v>20.059999999999999</v>
      </c>
      <c r="W13" s="41">
        <v>23.869</v>
      </c>
      <c r="X13" s="41">
        <v>16.178000000000001</v>
      </c>
      <c r="Y13" s="41">
        <v>18.856000000000002</v>
      </c>
      <c r="Z13" s="41">
        <v>15.536</v>
      </c>
      <c r="AA13" s="41">
        <v>19.123000000000001</v>
      </c>
      <c r="AB13" s="41">
        <v>22.629000000000001</v>
      </c>
      <c r="AC13" s="41">
        <v>19.635000000000002</v>
      </c>
      <c r="AD13" s="41">
        <v>21.972000000000001</v>
      </c>
      <c r="AE13" s="41">
        <v>19.036999999999999</v>
      </c>
      <c r="AF13" s="41">
        <v>17.119</v>
      </c>
      <c r="AG13" s="41">
        <v>18.248000000000001</v>
      </c>
      <c r="AH13" s="41">
        <v>19.420999999999999</v>
      </c>
      <c r="AI13" s="12">
        <v>19.997</v>
      </c>
      <c r="AJ13" s="12">
        <v>14.712</v>
      </c>
      <c r="AK13" s="12">
        <v>22.471</v>
      </c>
      <c r="AL13" s="12">
        <v>19.756</v>
      </c>
      <c r="AM13" s="12">
        <v>23.539000000000001</v>
      </c>
    </row>
    <row r="14" spans="1:54" ht="15" x14ac:dyDescent="0.25">
      <c r="A14" s="64">
        <v>43497</v>
      </c>
      <c r="B14">
        <v>24.32</v>
      </c>
      <c r="C14">
        <v>26.21</v>
      </c>
      <c r="D14" s="17">
        <v>24.89</v>
      </c>
      <c r="E14" s="17">
        <v>15.999000000000001</v>
      </c>
      <c r="F14" s="17">
        <v>16.504000000000001</v>
      </c>
      <c r="G14" s="17">
        <v>17.658999999999999</v>
      </c>
      <c r="H14" s="41">
        <v>19.375</v>
      </c>
      <c r="I14" s="41">
        <v>32.584000000000003</v>
      </c>
      <c r="J14" s="41">
        <v>21.206</v>
      </c>
      <c r="K14" s="41">
        <v>14.151</v>
      </c>
      <c r="L14" s="41">
        <v>14.316000000000001</v>
      </c>
      <c r="M14" s="41">
        <v>13.454000000000001</v>
      </c>
      <c r="N14" s="41">
        <v>21.442</v>
      </c>
      <c r="O14" s="41">
        <v>15.253</v>
      </c>
      <c r="P14" s="41">
        <v>17.623999999999999</v>
      </c>
      <c r="Q14" s="41">
        <v>15.43</v>
      </c>
      <c r="R14" s="41">
        <v>19.637</v>
      </c>
      <c r="S14" s="41">
        <v>24.329000000000001</v>
      </c>
      <c r="T14" s="41">
        <v>14.596</v>
      </c>
      <c r="U14" s="41">
        <v>18.983000000000001</v>
      </c>
      <c r="V14" s="41">
        <v>20.315000000000001</v>
      </c>
      <c r="W14" s="41">
        <v>24.388999999999999</v>
      </c>
      <c r="X14" s="41">
        <v>16.666</v>
      </c>
      <c r="Y14" s="41">
        <v>15.483000000000001</v>
      </c>
      <c r="Z14" s="41">
        <v>18.317</v>
      </c>
      <c r="AA14" s="41">
        <v>15.878</v>
      </c>
      <c r="AB14" s="41">
        <v>19.437000000000001</v>
      </c>
      <c r="AC14" s="41">
        <v>15.943</v>
      </c>
      <c r="AD14" s="41">
        <v>20.734999999999999</v>
      </c>
      <c r="AE14" s="41">
        <v>15.571999999999999</v>
      </c>
      <c r="AF14" s="41">
        <v>15.051</v>
      </c>
      <c r="AG14" s="41">
        <v>14.935</v>
      </c>
      <c r="AH14" s="41">
        <v>15.948</v>
      </c>
      <c r="AI14" s="12">
        <v>16.695</v>
      </c>
      <c r="AJ14" s="12">
        <v>12.227</v>
      </c>
      <c r="AK14" s="12">
        <v>21.178999999999998</v>
      </c>
      <c r="AL14" s="12">
        <v>20.172999999999998</v>
      </c>
      <c r="AM14" s="12">
        <v>19.809999999999999</v>
      </c>
    </row>
    <row r="15" spans="1:54" ht="15" x14ac:dyDescent="0.25">
      <c r="A15" s="64">
        <v>43525</v>
      </c>
      <c r="B15">
        <v>37.68</v>
      </c>
      <c r="C15">
        <v>43.74</v>
      </c>
      <c r="D15" s="17">
        <v>40.04</v>
      </c>
      <c r="E15" s="17">
        <v>27.28</v>
      </c>
      <c r="F15" s="17">
        <v>29.117999999999999</v>
      </c>
      <c r="G15" s="17">
        <v>18.084</v>
      </c>
      <c r="H15" s="41">
        <v>32.822000000000003</v>
      </c>
      <c r="I15" s="41">
        <v>65.486999999999995</v>
      </c>
      <c r="J15" s="41">
        <v>26.367999999999999</v>
      </c>
      <c r="K15" s="41">
        <v>22.975000000000001</v>
      </c>
      <c r="L15" s="41">
        <v>43.389000000000003</v>
      </c>
      <c r="M15" s="41">
        <v>24.192</v>
      </c>
      <c r="N15" s="41">
        <v>30.975000000000001</v>
      </c>
      <c r="O15" s="41">
        <v>26.727</v>
      </c>
      <c r="P15" s="41">
        <v>33.188000000000002</v>
      </c>
      <c r="Q15" s="41">
        <v>33.79</v>
      </c>
      <c r="R15" s="41">
        <v>48.368000000000002</v>
      </c>
      <c r="S15" s="41">
        <v>34.99</v>
      </c>
      <c r="T15" s="41">
        <v>34.43</v>
      </c>
      <c r="U15" s="41">
        <v>32.652000000000001</v>
      </c>
      <c r="V15" s="41">
        <v>30.192</v>
      </c>
      <c r="W15" s="41">
        <v>28.556000000000001</v>
      </c>
      <c r="X15" s="41">
        <v>28.038</v>
      </c>
      <c r="Y15" s="41">
        <v>19.585000000000001</v>
      </c>
      <c r="Z15" s="41">
        <v>29.285</v>
      </c>
      <c r="AA15" s="41">
        <v>46.83</v>
      </c>
      <c r="AB15" s="41">
        <v>23.625</v>
      </c>
      <c r="AC15" s="41">
        <v>24.047999999999998</v>
      </c>
      <c r="AD15" s="41">
        <v>57.091000000000001</v>
      </c>
      <c r="AE15" s="41">
        <v>16.108000000000001</v>
      </c>
      <c r="AF15" s="41">
        <v>36.475000000000001</v>
      </c>
      <c r="AG15" s="41">
        <v>18.765000000000001</v>
      </c>
      <c r="AH15" s="41">
        <v>30.748999999999999</v>
      </c>
      <c r="AI15" s="12">
        <v>35.426000000000002</v>
      </c>
      <c r="AJ15" s="12">
        <v>19.861000000000001</v>
      </c>
      <c r="AK15" s="12">
        <v>24.175000000000001</v>
      </c>
      <c r="AL15" s="12">
        <v>38.554000000000002</v>
      </c>
      <c r="AM15" s="12">
        <v>22.263999999999999</v>
      </c>
    </row>
    <row r="16" spans="1:54" ht="15" x14ac:dyDescent="0.25">
      <c r="A16" s="64">
        <v>43556</v>
      </c>
      <c r="B16">
        <v>72.47</v>
      </c>
      <c r="C16">
        <v>105.82</v>
      </c>
      <c r="D16" s="17">
        <v>88.26</v>
      </c>
      <c r="E16" s="17">
        <v>47.872999999999998</v>
      </c>
      <c r="F16" s="17">
        <v>36.201999999999998</v>
      </c>
      <c r="G16" s="17">
        <v>43.741999999999997</v>
      </c>
      <c r="H16" s="41">
        <v>86.495000000000005</v>
      </c>
      <c r="I16" s="41">
        <v>116.643</v>
      </c>
      <c r="J16" s="41">
        <v>84.227999999999994</v>
      </c>
      <c r="K16" s="41">
        <v>61.435000000000002</v>
      </c>
      <c r="L16" s="41">
        <v>111.206</v>
      </c>
      <c r="M16" s="41">
        <v>58.558</v>
      </c>
      <c r="N16" s="41">
        <v>59.335999999999999</v>
      </c>
      <c r="O16" s="41">
        <v>72.635000000000005</v>
      </c>
      <c r="P16" s="41">
        <v>100.71899999999999</v>
      </c>
      <c r="Q16" s="41">
        <v>70.863</v>
      </c>
      <c r="R16" s="41">
        <v>61.48</v>
      </c>
      <c r="S16" s="41">
        <v>85.096999999999994</v>
      </c>
      <c r="T16" s="41">
        <v>80.762</v>
      </c>
      <c r="U16" s="41">
        <v>55.314</v>
      </c>
      <c r="V16" s="41">
        <v>43.716000000000001</v>
      </c>
      <c r="W16" s="41">
        <v>75.563999999999993</v>
      </c>
      <c r="X16" s="41">
        <v>59.981999999999999</v>
      </c>
      <c r="Y16" s="41">
        <v>54.411999999999999</v>
      </c>
      <c r="Z16" s="41">
        <v>57.284999999999997</v>
      </c>
      <c r="AA16" s="41">
        <v>99.326999999999998</v>
      </c>
      <c r="AB16" s="41">
        <v>64.69</v>
      </c>
      <c r="AC16" s="41">
        <v>83.356999999999999</v>
      </c>
      <c r="AD16" s="41">
        <v>82.965000000000003</v>
      </c>
      <c r="AE16" s="41">
        <v>56.755000000000003</v>
      </c>
      <c r="AF16" s="41">
        <v>66.754999999999995</v>
      </c>
      <c r="AG16" s="41">
        <v>55.758000000000003</v>
      </c>
      <c r="AH16" s="41">
        <v>73.882000000000005</v>
      </c>
      <c r="AI16" s="12">
        <v>81.688999999999993</v>
      </c>
      <c r="AJ16" s="12">
        <v>46.082000000000001</v>
      </c>
      <c r="AK16" s="12">
        <v>58.026000000000003</v>
      </c>
      <c r="AL16" s="12">
        <v>73.811000000000007</v>
      </c>
      <c r="AM16" s="12">
        <v>50.954999999999998</v>
      </c>
    </row>
    <row r="17" spans="1:39" ht="15" x14ac:dyDescent="0.25">
      <c r="A17" s="64">
        <v>43586</v>
      </c>
      <c r="B17">
        <v>171.43</v>
      </c>
      <c r="C17">
        <v>307.64</v>
      </c>
      <c r="D17" s="17">
        <v>247.09</v>
      </c>
      <c r="E17" s="17">
        <v>165.922</v>
      </c>
      <c r="F17" s="17">
        <v>133.41</v>
      </c>
      <c r="G17" s="17">
        <v>448.80500000000001</v>
      </c>
      <c r="H17" s="41">
        <v>360.45100000000002</v>
      </c>
      <c r="I17" s="41">
        <v>318.43299999999999</v>
      </c>
      <c r="J17" s="41">
        <v>295.649</v>
      </c>
      <c r="K17" s="41">
        <v>134.53399999999999</v>
      </c>
      <c r="L17" s="41">
        <v>189.08699999999999</v>
      </c>
      <c r="M17" s="41">
        <v>115.09</v>
      </c>
      <c r="N17" s="41">
        <v>177.70599999999999</v>
      </c>
      <c r="O17" s="41">
        <v>197.96799999999999</v>
      </c>
      <c r="P17" s="41">
        <v>284.91899999999998</v>
      </c>
      <c r="Q17" s="41">
        <v>199.38200000000001</v>
      </c>
      <c r="R17" s="41">
        <v>198.625</v>
      </c>
      <c r="S17" s="41">
        <v>335.16300000000001</v>
      </c>
      <c r="T17" s="41">
        <v>307.86200000000002</v>
      </c>
      <c r="U17" s="41">
        <v>182.291</v>
      </c>
      <c r="V17" s="41">
        <v>201.71600000000001</v>
      </c>
      <c r="W17" s="41">
        <v>230.489</v>
      </c>
      <c r="X17" s="41">
        <v>249.321</v>
      </c>
      <c r="Y17" s="41">
        <v>73.849000000000004</v>
      </c>
      <c r="Z17" s="41">
        <v>161.40799999999999</v>
      </c>
      <c r="AA17" s="41">
        <v>218.33799999999999</v>
      </c>
      <c r="AB17" s="41">
        <v>258.64400000000001</v>
      </c>
      <c r="AC17" s="41">
        <v>205.708</v>
      </c>
      <c r="AD17" s="41">
        <v>226.27699999999999</v>
      </c>
      <c r="AE17" s="41">
        <v>264.572</v>
      </c>
      <c r="AF17" s="41">
        <v>254.423</v>
      </c>
      <c r="AG17" s="41">
        <v>108.155</v>
      </c>
      <c r="AH17" s="41">
        <v>157.94</v>
      </c>
      <c r="AI17" s="12">
        <v>120.099</v>
      </c>
      <c r="AJ17" s="12">
        <v>112.514</v>
      </c>
      <c r="AK17" s="12">
        <v>246.53800000000001</v>
      </c>
      <c r="AL17" s="12">
        <v>181.786</v>
      </c>
      <c r="AM17" s="12">
        <v>110.97</v>
      </c>
    </row>
    <row r="18" spans="1:39" ht="15" x14ac:dyDescent="0.25">
      <c r="A18" s="64">
        <v>43617</v>
      </c>
      <c r="B18">
        <v>187.27</v>
      </c>
      <c r="C18">
        <v>366.15</v>
      </c>
      <c r="D18" s="17">
        <v>281.04000000000002</v>
      </c>
      <c r="E18" s="17">
        <v>318.017</v>
      </c>
      <c r="F18" s="17">
        <v>370.85599999999999</v>
      </c>
      <c r="G18" s="17">
        <v>716.58299999999997</v>
      </c>
      <c r="H18" s="41">
        <v>403.6</v>
      </c>
      <c r="I18" s="41">
        <v>408.81</v>
      </c>
      <c r="J18" s="41">
        <v>289.59100000000001</v>
      </c>
      <c r="K18" s="41">
        <v>175.006</v>
      </c>
      <c r="L18" s="41">
        <v>156.34700000000001</v>
      </c>
      <c r="M18" s="41">
        <v>179.93100000000001</v>
      </c>
      <c r="N18" s="41">
        <v>298.50900000000001</v>
      </c>
      <c r="O18" s="41">
        <v>178.97</v>
      </c>
      <c r="P18" s="41">
        <v>426.98099999999999</v>
      </c>
      <c r="Q18" s="41">
        <v>221.239</v>
      </c>
      <c r="R18" s="41">
        <v>551.94000000000005</v>
      </c>
      <c r="S18" s="41">
        <v>315.77800000000002</v>
      </c>
      <c r="T18" s="41">
        <v>521.20699999999999</v>
      </c>
      <c r="U18" s="41">
        <v>201.82499999999999</v>
      </c>
      <c r="V18" s="41">
        <v>354.43099999999998</v>
      </c>
      <c r="W18" s="41">
        <v>169.977</v>
      </c>
      <c r="X18" s="41">
        <v>206.99600000000001</v>
      </c>
      <c r="Y18" s="41">
        <v>56.442</v>
      </c>
      <c r="Z18" s="41">
        <v>237.66900000000001</v>
      </c>
      <c r="AA18" s="41">
        <v>151.37299999999999</v>
      </c>
      <c r="AB18" s="41">
        <v>299.22300000000001</v>
      </c>
      <c r="AC18" s="41">
        <v>202.87700000000001</v>
      </c>
      <c r="AD18" s="41">
        <v>189.727</v>
      </c>
      <c r="AE18" s="41">
        <v>512.23699999999997</v>
      </c>
      <c r="AF18" s="41">
        <v>273.23700000000002</v>
      </c>
      <c r="AG18" s="41">
        <v>256.45699999999999</v>
      </c>
      <c r="AH18" s="41">
        <v>445.65</v>
      </c>
      <c r="AI18" s="12">
        <v>51.234000000000002</v>
      </c>
      <c r="AJ18" s="12">
        <v>154.01499999999999</v>
      </c>
      <c r="AK18" s="12">
        <v>360.96600000000001</v>
      </c>
      <c r="AL18" s="12">
        <v>335.87400000000002</v>
      </c>
      <c r="AM18" s="12">
        <v>122.17100000000001</v>
      </c>
    </row>
    <row r="19" spans="1:39" ht="15" x14ac:dyDescent="0.25">
      <c r="A19" s="64">
        <v>43647</v>
      </c>
      <c r="B19">
        <v>64.319999999999993</v>
      </c>
      <c r="C19">
        <v>159.37</v>
      </c>
      <c r="D19" s="17">
        <v>123.17</v>
      </c>
      <c r="E19" s="17">
        <v>183.964</v>
      </c>
      <c r="F19" s="17">
        <v>221.47399999999999</v>
      </c>
      <c r="G19" s="17">
        <v>344.75200000000001</v>
      </c>
      <c r="H19" s="41">
        <v>127.25700000000001</v>
      </c>
      <c r="I19" s="41">
        <v>171.30799999999999</v>
      </c>
      <c r="J19" s="41">
        <v>98.257999999999996</v>
      </c>
      <c r="K19" s="41">
        <v>71.680999999999997</v>
      </c>
      <c r="L19" s="41">
        <v>66.888000000000005</v>
      </c>
      <c r="M19" s="41">
        <v>73.518000000000001</v>
      </c>
      <c r="N19" s="41">
        <v>140.917</v>
      </c>
      <c r="O19" s="41">
        <v>69.938000000000002</v>
      </c>
      <c r="P19" s="41">
        <v>203.33600000000001</v>
      </c>
      <c r="Q19" s="41">
        <v>69.948999999999998</v>
      </c>
      <c r="R19" s="41">
        <v>517.57399999999996</v>
      </c>
      <c r="S19" s="41">
        <v>127.393</v>
      </c>
      <c r="T19" s="41">
        <v>192.869</v>
      </c>
      <c r="U19" s="41">
        <v>98.954999999999998</v>
      </c>
      <c r="V19" s="41">
        <v>223.99100000000001</v>
      </c>
      <c r="W19" s="41">
        <v>52.692999999999998</v>
      </c>
      <c r="X19" s="41">
        <v>60.457999999999998</v>
      </c>
      <c r="Y19" s="41">
        <v>22.821999999999999</v>
      </c>
      <c r="Z19" s="41">
        <v>69.527000000000001</v>
      </c>
      <c r="AA19" s="41">
        <v>56.369</v>
      </c>
      <c r="AB19" s="41">
        <v>121.545</v>
      </c>
      <c r="AC19" s="41">
        <v>76.62</v>
      </c>
      <c r="AD19" s="41">
        <v>67.906999999999996</v>
      </c>
      <c r="AE19" s="41">
        <v>230.35499999999999</v>
      </c>
      <c r="AF19" s="41">
        <v>144.77099999999999</v>
      </c>
      <c r="AG19" s="41">
        <v>77.278999999999996</v>
      </c>
      <c r="AH19" s="41">
        <v>224.22300000000001</v>
      </c>
      <c r="AI19" s="12">
        <v>24.094000000000001</v>
      </c>
      <c r="AJ19" s="12">
        <v>54.662999999999997</v>
      </c>
      <c r="AK19" s="12">
        <v>112.877</v>
      </c>
      <c r="AL19" s="12">
        <v>103.77800000000001</v>
      </c>
      <c r="AM19" s="12">
        <v>47.317999999999998</v>
      </c>
    </row>
    <row r="20" spans="1:39" ht="15" x14ac:dyDescent="0.25">
      <c r="A20" s="64">
        <v>43678</v>
      </c>
      <c r="B20">
        <v>47.14</v>
      </c>
      <c r="C20">
        <v>82.49</v>
      </c>
      <c r="D20" s="17">
        <v>66.88</v>
      </c>
      <c r="E20" s="17">
        <v>95.873999999999995</v>
      </c>
      <c r="F20" s="17">
        <v>83.575999999999993</v>
      </c>
      <c r="G20" s="17">
        <v>129.053</v>
      </c>
      <c r="H20" s="41">
        <v>56.801000000000002</v>
      </c>
      <c r="I20" s="41">
        <v>64.540000000000006</v>
      </c>
      <c r="J20" s="41">
        <v>53.134</v>
      </c>
      <c r="K20" s="41">
        <v>39.762999999999998</v>
      </c>
      <c r="L20" s="41">
        <v>49.753999999999998</v>
      </c>
      <c r="M20" s="41">
        <v>38.011000000000003</v>
      </c>
      <c r="N20" s="41">
        <v>59.668999999999997</v>
      </c>
      <c r="O20" s="41">
        <v>52.7</v>
      </c>
      <c r="P20" s="41">
        <v>69.138999999999996</v>
      </c>
      <c r="Q20" s="41">
        <v>39.015000000000001</v>
      </c>
      <c r="R20" s="41">
        <v>140.18199999999999</v>
      </c>
      <c r="S20" s="41">
        <v>52.09</v>
      </c>
      <c r="T20" s="41">
        <v>81.58</v>
      </c>
      <c r="U20" s="41">
        <v>45.448</v>
      </c>
      <c r="V20" s="41">
        <v>86.721999999999994</v>
      </c>
      <c r="W20" s="41">
        <v>41.65</v>
      </c>
      <c r="X20" s="41">
        <v>45.887</v>
      </c>
      <c r="Y20" s="41">
        <v>17.829000000000001</v>
      </c>
      <c r="Z20" s="41">
        <v>40.765000000000001</v>
      </c>
      <c r="AA20" s="41">
        <v>35.177</v>
      </c>
      <c r="AB20" s="41">
        <v>56.546999999999997</v>
      </c>
      <c r="AC20" s="41">
        <v>52.533999999999999</v>
      </c>
      <c r="AD20" s="41">
        <v>46.814</v>
      </c>
      <c r="AE20" s="41">
        <v>80.352999999999994</v>
      </c>
      <c r="AF20" s="41">
        <v>52.920999999999999</v>
      </c>
      <c r="AG20" s="41">
        <v>44.290999999999997</v>
      </c>
      <c r="AH20" s="41">
        <v>68.272999999999996</v>
      </c>
      <c r="AI20" s="12">
        <v>22.82</v>
      </c>
      <c r="AJ20" s="12">
        <v>38.317999999999998</v>
      </c>
      <c r="AK20" s="12">
        <v>56.045999999999999</v>
      </c>
      <c r="AL20" s="12">
        <v>43.223999999999997</v>
      </c>
      <c r="AM20" s="12">
        <v>30.053999999999998</v>
      </c>
    </row>
    <row r="21" spans="1:39" ht="15" x14ac:dyDescent="0.25">
      <c r="A21" s="64">
        <v>43709</v>
      </c>
      <c r="B21">
        <v>31.22</v>
      </c>
      <c r="C21">
        <v>48.42</v>
      </c>
      <c r="D21" s="17">
        <v>40.659999999999997</v>
      </c>
      <c r="E21" s="17">
        <v>78.471999999999994</v>
      </c>
      <c r="F21" s="17">
        <v>41.545999999999999</v>
      </c>
      <c r="G21" s="17">
        <v>72.762</v>
      </c>
      <c r="H21" s="41">
        <v>56.692999999999998</v>
      </c>
      <c r="I21" s="41">
        <v>63.38</v>
      </c>
      <c r="J21" s="41">
        <v>41.271000000000001</v>
      </c>
      <c r="K21" s="41">
        <v>39.066000000000003</v>
      </c>
      <c r="L21" s="41">
        <v>33.97</v>
      </c>
      <c r="M21" s="41">
        <v>31.172000000000001</v>
      </c>
      <c r="N21" s="41">
        <v>37.332000000000001</v>
      </c>
      <c r="O21" s="41">
        <v>43.991</v>
      </c>
      <c r="P21" s="41">
        <v>58.095999999999997</v>
      </c>
      <c r="Q21" s="41">
        <v>35.679000000000002</v>
      </c>
      <c r="R21" s="41">
        <v>65.838999999999999</v>
      </c>
      <c r="S21" s="41">
        <v>39.966999999999999</v>
      </c>
      <c r="T21" s="41">
        <v>58.692999999999998</v>
      </c>
      <c r="U21" s="41">
        <v>31.143999999999998</v>
      </c>
      <c r="V21" s="41">
        <v>47.210999999999999</v>
      </c>
      <c r="W21" s="41">
        <v>34.451000000000001</v>
      </c>
      <c r="X21" s="41">
        <v>31.27</v>
      </c>
      <c r="Y21" s="41">
        <v>19.484999999999999</v>
      </c>
      <c r="Z21" s="41">
        <v>58.398000000000003</v>
      </c>
      <c r="AA21" s="41">
        <v>35.32</v>
      </c>
      <c r="AB21" s="41">
        <v>37.256999999999998</v>
      </c>
      <c r="AC21" s="41">
        <v>38.625999999999998</v>
      </c>
      <c r="AD21" s="41">
        <v>43.610999999999997</v>
      </c>
      <c r="AE21" s="41">
        <v>47.887999999999998</v>
      </c>
      <c r="AF21" s="41">
        <v>36.466000000000001</v>
      </c>
      <c r="AG21" s="41">
        <v>28.324000000000002</v>
      </c>
      <c r="AH21" s="41">
        <v>40.765000000000001</v>
      </c>
      <c r="AI21" s="12">
        <v>20.361999999999998</v>
      </c>
      <c r="AJ21" s="12">
        <v>56.012999999999998</v>
      </c>
      <c r="AK21" s="12">
        <v>49.509</v>
      </c>
      <c r="AL21" s="12">
        <v>34.651000000000003</v>
      </c>
      <c r="AM21" s="12">
        <v>25.393999999999998</v>
      </c>
    </row>
    <row r="22" spans="1:39" ht="15" x14ac:dyDescent="0.25">
      <c r="A22" s="64">
        <v>43739</v>
      </c>
      <c r="B22">
        <v>35.090000000000003</v>
      </c>
      <c r="C22">
        <v>45.4</v>
      </c>
      <c r="D22" s="17">
        <v>40.76</v>
      </c>
      <c r="E22" s="17">
        <v>48.713999999999999</v>
      </c>
      <c r="F22" s="17">
        <v>34.637999999999998</v>
      </c>
      <c r="G22" s="17">
        <v>61.408999999999999</v>
      </c>
      <c r="H22" s="41">
        <v>86.521000000000001</v>
      </c>
      <c r="I22" s="41">
        <v>69.811999999999998</v>
      </c>
      <c r="J22" s="41">
        <v>32.51</v>
      </c>
      <c r="K22" s="41">
        <v>30.042000000000002</v>
      </c>
      <c r="L22" s="41">
        <v>31.97</v>
      </c>
      <c r="M22" s="41">
        <v>48.521999999999998</v>
      </c>
      <c r="N22" s="41">
        <v>31.404</v>
      </c>
      <c r="O22" s="41">
        <v>29.187999999999999</v>
      </c>
      <c r="P22" s="41">
        <v>49.258000000000003</v>
      </c>
      <c r="Q22" s="41">
        <v>31.652000000000001</v>
      </c>
      <c r="R22" s="41">
        <v>59.03</v>
      </c>
      <c r="S22" s="41">
        <v>47.210999999999999</v>
      </c>
      <c r="T22" s="41">
        <v>62.023000000000003</v>
      </c>
      <c r="U22" s="41">
        <v>37.314999999999998</v>
      </c>
      <c r="V22" s="41">
        <v>37.389000000000003</v>
      </c>
      <c r="W22" s="41">
        <v>29.33</v>
      </c>
      <c r="X22" s="41">
        <v>27.593</v>
      </c>
      <c r="Y22" s="41">
        <v>28.056999999999999</v>
      </c>
      <c r="Z22" s="41">
        <v>37.26</v>
      </c>
      <c r="AA22" s="41">
        <v>34.162999999999997</v>
      </c>
      <c r="AB22" s="41">
        <v>51.241999999999997</v>
      </c>
      <c r="AC22" s="41">
        <v>62.213000000000001</v>
      </c>
      <c r="AD22" s="41">
        <v>40.691000000000003</v>
      </c>
      <c r="AE22" s="41">
        <v>41.646000000000001</v>
      </c>
      <c r="AF22" s="41">
        <v>35.953000000000003</v>
      </c>
      <c r="AG22" s="41">
        <v>28.66</v>
      </c>
      <c r="AH22" s="41">
        <v>39.286999999999999</v>
      </c>
      <c r="AI22" s="12">
        <v>18.968</v>
      </c>
      <c r="AJ22" s="12">
        <v>51.003999999999998</v>
      </c>
      <c r="AK22" s="12">
        <v>61.991999999999997</v>
      </c>
      <c r="AL22" s="12">
        <v>29.437000000000001</v>
      </c>
      <c r="AM22" s="12">
        <v>25.850999999999999</v>
      </c>
    </row>
    <row r="23" spans="1:39" ht="15" x14ac:dyDescent="0.25">
      <c r="A23" s="64">
        <v>43770</v>
      </c>
      <c r="B23">
        <v>31.91</v>
      </c>
      <c r="C23">
        <v>34.380000000000003</v>
      </c>
      <c r="D23" s="17">
        <v>33.299999999999997</v>
      </c>
      <c r="E23" s="17">
        <v>33.323999999999998</v>
      </c>
      <c r="F23" s="17">
        <v>29.488</v>
      </c>
      <c r="G23" s="17">
        <v>49.997</v>
      </c>
      <c r="H23" s="41">
        <v>49.371000000000002</v>
      </c>
      <c r="I23" s="41">
        <v>47.914999999999999</v>
      </c>
      <c r="J23" s="41">
        <v>30.71</v>
      </c>
      <c r="K23" s="41">
        <v>22.879000000000001</v>
      </c>
      <c r="L23" s="41">
        <v>25.571999999999999</v>
      </c>
      <c r="M23" s="41">
        <v>40.938000000000002</v>
      </c>
      <c r="N23" s="41">
        <v>28.795000000000002</v>
      </c>
      <c r="O23" s="41">
        <v>24.352</v>
      </c>
      <c r="P23" s="41">
        <v>38.298000000000002</v>
      </c>
      <c r="Q23" s="41">
        <v>28.87</v>
      </c>
      <c r="R23" s="41">
        <v>44.62</v>
      </c>
      <c r="S23" s="41">
        <v>35.790999999999997</v>
      </c>
      <c r="T23" s="41">
        <v>43.039000000000001</v>
      </c>
      <c r="U23" s="41">
        <v>31.094999999999999</v>
      </c>
      <c r="V23" s="41">
        <v>29.881</v>
      </c>
      <c r="W23" s="41">
        <v>25.561</v>
      </c>
      <c r="X23" s="41">
        <v>27.268000000000001</v>
      </c>
      <c r="Y23" s="41">
        <v>17.042000000000002</v>
      </c>
      <c r="Z23" s="41">
        <v>26.294</v>
      </c>
      <c r="AA23" s="41">
        <v>29.329000000000001</v>
      </c>
      <c r="AB23" s="41">
        <v>38.392000000000003</v>
      </c>
      <c r="AC23" s="41">
        <v>41.206000000000003</v>
      </c>
      <c r="AD23" s="41">
        <v>30.501999999999999</v>
      </c>
      <c r="AE23" s="41">
        <v>36.121000000000002</v>
      </c>
      <c r="AF23" s="41">
        <v>33.149000000000001</v>
      </c>
      <c r="AG23" s="41">
        <v>28.329000000000001</v>
      </c>
      <c r="AH23" s="41">
        <v>32.56</v>
      </c>
      <c r="AI23" s="12">
        <v>15.919</v>
      </c>
      <c r="AJ23" s="12">
        <v>29.995000000000001</v>
      </c>
      <c r="AK23" s="12">
        <v>37.953000000000003</v>
      </c>
      <c r="AL23" s="12">
        <v>27.553999999999998</v>
      </c>
      <c r="AM23" s="12">
        <v>24.207000000000001</v>
      </c>
    </row>
    <row r="24" spans="1:39" ht="15" x14ac:dyDescent="0.25">
      <c r="A24" s="64">
        <v>43800</v>
      </c>
      <c r="B24">
        <v>27.74</v>
      </c>
      <c r="C24">
        <v>27.74</v>
      </c>
      <c r="D24" s="17">
        <v>27.74</v>
      </c>
      <c r="E24" s="17">
        <v>29.367000000000001</v>
      </c>
      <c r="F24" s="17">
        <v>28.045999999999999</v>
      </c>
      <c r="G24" s="17">
        <v>43.363</v>
      </c>
      <c r="H24" s="41">
        <v>35.08</v>
      </c>
      <c r="I24" s="41">
        <v>36.42</v>
      </c>
      <c r="J24" s="41">
        <v>27.527000000000001</v>
      </c>
      <c r="K24" s="41">
        <v>20.827999999999999</v>
      </c>
      <c r="L24" s="41">
        <v>23.006</v>
      </c>
      <c r="M24" s="41">
        <v>28.693000000000001</v>
      </c>
      <c r="N24" s="41">
        <v>26.401</v>
      </c>
      <c r="O24" s="41">
        <v>22.465</v>
      </c>
      <c r="P24" s="41">
        <v>33.305999999999997</v>
      </c>
      <c r="Q24" s="41">
        <v>24.510999999999999</v>
      </c>
      <c r="R24" s="41">
        <v>40.555999999999997</v>
      </c>
      <c r="S24" s="41">
        <v>31.771999999999998</v>
      </c>
      <c r="T24" s="41">
        <v>35.220999999999997</v>
      </c>
      <c r="U24" s="41">
        <v>28.66</v>
      </c>
      <c r="V24" s="41">
        <v>27.495999999999999</v>
      </c>
      <c r="W24" s="41">
        <v>22.765999999999998</v>
      </c>
      <c r="X24" s="41">
        <v>23.442</v>
      </c>
      <c r="Y24" s="41">
        <v>14.321</v>
      </c>
      <c r="Z24" s="41">
        <v>24.419</v>
      </c>
      <c r="AA24" s="41">
        <v>23.966999999999999</v>
      </c>
      <c r="AB24" s="41">
        <v>29.042999999999999</v>
      </c>
      <c r="AC24" s="41">
        <v>29.263000000000002</v>
      </c>
      <c r="AD24" s="41">
        <v>23.76</v>
      </c>
      <c r="AE24" s="41">
        <v>33.024000000000001</v>
      </c>
      <c r="AF24" s="41">
        <v>27.521999999999998</v>
      </c>
      <c r="AG24" s="41">
        <v>23.844999999999999</v>
      </c>
      <c r="AH24" s="41">
        <v>29.178999999999998</v>
      </c>
      <c r="AI24" s="12">
        <v>14.83</v>
      </c>
      <c r="AJ24" s="12">
        <v>23.498999999999999</v>
      </c>
      <c r="AK24" s="12">
        <v>29.706</v>
      </c>
      <c r="AL24" s="12">
        <v>25.893000000000001</v>
      </c>
      <c r="AM24" s="12">
        <v>19.524000000000001</v>
      </c>
    </row>
    <row r="25" spans="1:39" ht="15" x14ac:dyDescent="0.25">
      <c r="A25" s="64">
        <v>43831</v>
      </c>
      <c r="B25">
        <v>26.51</v>
      </c>
      <c r="C25">
        <v>26.51</v>
      </c>
      <c r="D25" s="17">
        <v>26.51</v>
      </c>
      <c r="E25" s="17">
        <v>26.318999999999999</v>
      </c>
      <c r="F25" s="17">
        <v>27.224</v>
      </c>
      <c r="G25" s="17">
        <v>38.779000000000003</v>
      </c>
      <c r="H25" s="41">
        <v>30.22</v>
      </c>
      <c r="I25" s="41">
        <v>30.51</v>
      </c>
      <c r="J25" s="41">
        <v>24.427</v>
      </c>
      <c r="K25" s="41">
        <v>18.657</v>
      </c>
      <c r="L25" s="41">
        <v>20.603000000000002</v>
      </c>
      <c r="M25" s="41">
        <v>22.571999999999999</v>
      </c>
      <c r="N25" s="41">
        <v>23.146000000000001</v>
      </c>
      <c r="O25" s="41">
        <v>20.437000000000001</v>
      </c>
      <c r="P25" s="41">
        <v>29.824999999999999</v>
      </c>
      <c r="Q25" s="41">
        <v>21.776</v>
      </c>
      <c r="R25" s="41">
        <v>35.268999999999998</v>
      </c>
      <c r="S25" s="41">
        <v>27.164999999999999</v>
      </c>
      <c r="T25" s="41">
        <v>31.553000000000001</v>
      </c>
      <c r="U25" s="41">
        <v>24.527000000000001</v>
      </c>
      <c r="V25" s="41">
        <v>26.611000000000001</v>
      </c>
      <c r="W25" s="41">
        <v>20.356000000000002</v>
      </c>
      <c r="X25" s="41">
        <v>20.722999999999999</v>
      </c>
      <c r="Y25" s="41">
        <v>12.885</v>
      </c>
      <c r="Z25" s="41">
        <v>21.66</v>
      </c>
      <c r="AA25" s="41">
        <v>24.585999999999999</v>
      </c>
      <c r="AB25" s="41">
        <v>25.106999999999999</v>
      </c>
      <c r="AC25" s="41">
        <v>26.181999999999999</v>
      </c>
      <c r="AD25" s="41">
        <v>20.53</v>
      </c>
      <c r="AE25" s="41">
        <v>29.827000000000002</v>
      </c>
      <c r="AF25" s="41">
        <v>24.125</v>
      </c>
      <c r="AG25" s="41">
        <v>21.161999999999999</v>
      </c>
      <c r="AH25" s="41">
        <v>26.516999999999999</v>
      </c>
      <c r="AI25" s="12">
        <v>13.348000000000001</v>
      </c>
      <c r="AJ25" s="12">
        <v>20.599</v>
      </c>
      <c r="AK25" s="12">
        <v>26.163</v>
      </c>
      <c r="AL25" s="12">
        <v>23.86</v>
      </c>
      <c r="AM25" s="12">
        <v>16.809999999999999</v>
      </c>
    </row>
    <row r="26" spans="1:39" ht="15" x14ac:dyDescent="0.25">
      <c r="A26" s="64">
        <v>43862</v>
      </c>
      <c r="B26">
        <v>24.89</v>
      </c>
      <c r="C26">
        <v>24.89</v>
      </c>
      <c r="D26" s="17">
        <v>24.89</v>
      </c>
      <c r="E26" s="17">
        <v>22.98</v>
      </c>
      <c r="F26" s="17">
        <v>21.577000000000002</v>
      </c>
      <c r="G26" s="17">
        <v>33.338000000000001</v>
      </c>
      <c r="H26" s="41">
        <v>41.930999999999997</v>
      </c>
      <c r="I26" s="41">
        <v>29.048999999999999</v>
      </c>
      <c r="J26" s="41">
        <v>20.763000000000002</v>
      </c>
      <c r="K26" s="41">
        <v>15.87</v>
      </c>
      <c r="L26" s="41">
        <v>18.257000000000001</v>
      </c>
      <c r="M26" s="41">
        <v>20.390999999999998</v>
      </c>
      <c r="N26" s="41">
        <v>20.568000000000001</v>
      </c>
      <c r="O26" s="41">
        <v>19.437000000000001</v>
      </c>
      <c r="P26" s="41">
        <v>25.189</v>
      </c>
      <c r="Q26" s="41">
        <v>23.251999999999999</v>
      </c>
      <c r="R26" s="41">
        <v>32.756999999999998</v>
      </c>
      <c r="S26" s="41">
        <v>22.88</v>
      </c>
      <c r="T26" s="41">
        <v>28.148</v>
      </c>
      <c r="U26" s="41">
        <v>24.904</v>
      </c>
      <c r="V26" s="41">
        <v>27.602</v>
      </c>
      <c r="W26" s="41">
        <v>20.702000000000002</v>
      </c>
      <c r="X26" s="41">
        <v>17.574000000000002</v>
      </c>
      <c r="Y26" s="41">
        <v>16.603000000000002</v>
      </c>
      <c r="Z26" s="41">
        <v>18.667000000000002</v>
      </c>
      <c r="AA26" s="41">
        <v>21.742000000000001</v>
      </c>
      <c r="AB26" s="41">
        <v>20.943000000000001</v>
      </c>
      <c r="AC26" s="41">
        <v>24.959</v>
      </c>
      <c r="AD26" s="41">
        <v>17.334</v>
      </c>
      <c r="AE26" s="41">
        <v>26.363</v>
      </c>
      <c r="AF26" s="41">
        <v>20.501000000000001</v>
      </c>
      <c r="AG26" s="41">
        <v>17.957000000000001</v>
      </c>
      <c r="AH26" s="41">
        <v>22.734000000000002</v>
      </c>
      <c r="AI26" s="12">
        <v>11.494999999999999</v>
      </c>
      <c r="AJ26" s="12">
        <v>20.484999999999999</v>
      </c>
      <c r="AK26" s="12">
        <v>26.408999999999999</v>
      </c>
      <c r="AL26" s="12">
        <v>20.93</v>
      </c>
      <c r="AM26" s="12">
        <v>14.497999999999999</v>
      </c>
    </row>
    <row r="27" spans="1:39" ht="15" x14ac:dyDescent="0.25">
      <c r="A27" s="64">
        <v>43891</v>
      </c>
      <c r="B27">
        <v>40.04</v>
      </c>
      <c r="C27">
        <v>40.04</v>
      </c>
      <c r="D27" s="17">
        <v>40.04</v>
      </c>
      <c r="E27" s="17">
        <v>35.692</v>
      </c>
      <c r="F27" s="17">
        <v>21.26</v>
      </c>
      <c r="G27" s="17">
        <v>48.045000000000002</v>
      </c>
      <c r="H27" s="41">
        <v>77.338999999999999</v>
      </c>
      <c r="I27" s="41">
        <v>33.347999999999999</v>
      </c>
      <c r="J27" s="41">
        <v>29.986000000000001</v>
      </c>
      <c r="K27" s="41">
        <v>44.682000000000002</v>
      </c>
      <c r="L27" s="41">
        <v>29.274000000000001</v>
      </c>
      <c r="M27" s="41">
        <v>29.099</v>
      </c>
      <c r="N27" s="41">
        <v>32.237000000000002</v>
      </c>
      <c r="O27" s="41">
        <v>34.482999999999997</v>
      </c>
      <c r="P27" s="41">
        <v>44.883000000000003</v>
      </c>
      <c r="Q27" s="41">
        <v>51.936</v>
      </c>
      <c r="R27" s="41">
        <v>43.045999999999999</v>
      </c>
      <c r="S27" s="41">
        <v>43.296999999999997</v>
      </c>
      <c r="T27" s="41">
        <v>43.488999999999997</v>
      </c>
      <c r="U27" s="41">
        <v>35.247</v>
      </c>
      <c r="V27" s="41">
        <v>31.373999999999999</v>
      </c>
      <c r="W27" s="41">
        <v>31.646999999999998</v>
      </c>
      <c r="X27" s="41">
        <v>21.602</v>
      </c>
      <c r="Y27" s="41">
        <v>27.26</v>
      </c>
      <c r="Z27" s="41">
        <v>51.423000000000002</v>
      </c>
      <c r="AA27" s="41">
        <v>25.16</v>
      </c>
      <c r="AB27" s="41">
        <v>28.882999999999999</v>
      </c>
      <c r="AC27" s="41">
        <v>63.79</v>
      </c>
      <c r="AD27" s="41">
        <v>17.605</v>
      </c>
      <c r="AE27" s="41">
        <v>49.344999999999999</v>
      </c>
      <c r="AF27" s="41">
        <v>24.233000000000001</v>
      </c>
      <c r="AG27" s="41">
        <v>32.718000000000004</v>
      </c>
      <c r="AH27" s="41">
        <v>43.472000000000001</v>
      </c>
      <c r="AI27" s="12">
        <v>18.654</v>
      </c>
      <c r="AJ27" s="12">
        <v>22.535</v>
      </c>
      <c r="AK27" s="12">
        <v>48.46</v>
      </c>
      <c r="AL27" s="12">
        <v>22.506</v>
      </c>
      <c r="AM27" s="12">
        <v>25.035</v>
      </c>
    </row>
    <row r="28" spans="1:39" ht="15" x14ac:dyDescent="0.25">
      <c r="A28" s="64">
        <v>43922</v>
      </c>
      <c r="B28">
        <v>88.26</v>
      </c>
      <c r="C28">
        <v>88.26</v>
      </c>
      <c r="D28" s="17">
        <v>88.26</v>
      </c>
      <c r="E28" s="17">
        <v>44.247</v>
      </c>
      <c r="F28" s="17">
        <v>48.325000000000003</v>
      </c>
      <c r="G28" s="17">
        <v>108.678</v>
      </c>
      <c r="H28" s="41">
        <v>134.536</v>
      </c>
      <c r="I28" s="41">
        <v>106.271</v>
      </c>
      <c r="J28" s="41">
        <v>71.197999999999993</v>
      </c>
      <c r="K28" s="41">
        <v>114.232</v>
      </c>
      <c r="L28" s="41">
        <v>65.355999999999995</v>
      </c>
      <c r="M28" s="41">
        <v>57.661999999999999</v>
      </c>
      <c r="N28" s="41">
        <v>84.100999999999999</v>
      </c>
      <c r="O28" s="41">
        <v>102.39</v>
      </c>
      <c r="P28" s="41">
        <v>87.706999999999994</v>
      </c>
      <c r="Q28" s="41">
        <v>67.462000000000003</v>
      </c>
      <c r="R28" s="41">
        <v>99.415999999999997</v>
      </c>
      <c r="S28" s="41">
        <v>91.643000000000001</v>
      </c>
      <c r="T28" s="41">
        <v>68.7</v>
      </c>
      <c r="U28" s="41">
        <v>49.646000000000001</v>
      </c>
      <c r="V28" s="41">
        <v>84.073999999999998</v>
      </c>
      <c r="W28" s="41">
        <v>65.003</v>
      </c>
      <c r="X28" s="41">
        <v>57.472999999999999</v>
      </c>
      <c r="Y28" s="41">
        <v>56.557000000000002</v>
      </c>
      <c r="Z28" s="41">
        <v>105.643</v>
      </c>
      <c r="AA28" s="41">
        <v>66.878</v>
      </c>
      <c r="AB28" s="41">
        <v>94.802999999999997</v>
      </c>
      <c r="AC28" s="41">
        <v>95.611000000000004</v>
      </c>
      <c r="AD28" s="41">
        <v>61.750999999999998</v>
      </c>
      <c r="AE28" s="41">
        <v>82.63</v>
      </c>
      <c r="AF28" s="41">
        <v>63.759</v>
      </c>
      <c r="AG28" s="41">
        <v>76.989000000000004</v>
      </c>
      <c r="AH28" s="41">
        <v>92.034000000000006</v>
      </c>
      <c r="AI28" s="12">
        <v>44.75</v>
      </c>
      <c r="AJ28" s="12">
        <v>57.591999999999999</v>
      </c>
      <c r="AK28" s="12">
        <v>84.966999999999999</v>
      </c>
      <c r="AL28" s="12">
        <v>54.390999999999998</v>
      </c>
      <c r="AM28" s="12">
        <v>45.326999999999998</v>
      </c>
    </row>
    <row r="29" spans="1:39" ht="15" x14ac:dyDescent="0.25">
      <c r="A29" s="64">
        <v>43952</v>
      </c>
      <c r="B29">
        <v>247.09</v>
      </c>
      <c r="C29">
        <v>247.09</v>
      </c>
      <c r="D29" s="17">
        <v>247.09</v>
      </c>
      <c r="E29" s="17">
        <v>163.22300000000001</v>
      </c>
      <c r="F29" s="17">
        <v>503.351</v>
      </c>
      <c r="G29" s="17">
        <v>417.49099999999999</v>
      </c>
      <c r="H29" s="41">
        <v>353.12299999999999</v>
      </c>
      <c r="I29" s="41">
        <v>324.02199999999999</v>
      </c>
      <c r="J29" s="41">
        <v>155.75899999999999</v>
      </c>
      <c r="K29" s="41">
        <v>193.55699999999999</v>
      </c>
      <c r="L29" s="41">
        <v>129.80799999999999</v>
      </c>
      <c r="M29" s="41">
        <v>182.46100000000001</v>
      </c>
      <c r="N29" s="41">
        <v>216.501</v>
      </c>
      <c r="O29" s="41">
        <v>294.88799999999998</v>
      </c>
      <c r="P29" s="41">
        <v>236.84</v>
      </c>
      <c r="Q29" s="41">
        <v>214.05</v>
      </c>
      <c r="R29" s="41">
        <v>376.435</v>
      </c>
      <c r="S29" s="41">
        <v>341.47699999999998</v>
      </c>
      <c r="T29" s="41">
        <v>218.40199999999999</v>
      </c>
      <c r="U29" s="41">
        <v>229.11</v>
      </c>
      <c r="V29" s="41">
        <v>244.13</v>
      </c>
      <c r="W29" s="41">
        <v>264.07</v>
      </c>
      <c r="X29" s="41">
        <v>79.613</v>
      </c>
      <c r="Y29" s="41">
        <v>168.262</v>
      </c>
      <c r="Z29" s="41">
        <v>229.64</v>
      </c>
      <c r="AA29" s="41">
        <v>265.28699999999998</v>
      </c>
      <c r="AB29" s="41">
        <v>228.05</v>
      </c>
      <c r="AC29" s="41">
        <v>242.10499999999999</v>
      </c>
      <c r="AD29" s="41">
        <v>282.94299999999998</v>
      </c>
      <c r="AE29" s="41">
        <v>294.08</v>
      </c>
      <c r="AF29" s="41">
        <v>125.813</v>
      </c>
      <c r="AG29" s="41">
        <v>172.83500000000001</v>
      </c>
      <c r="AH29" s="41">
        <v>132.102</v>
      </c>
      <c r="AI29" s="12">
        <v>111.22</v>
      </c>
      <c r="AJ29" s="12">
        <v>257.99799999999999</v>
      </c>
      <c r="AK29" s="12">
        <v>207.07400000000001</v>
      </c>
      <c r="AL29" s="12">
        <v>115.383</v>
      </c>
      <c r="AM29" s="12">
        <v>162.58099999999999</v>
      </c>
    </row>
    <row r="30" spans="1:39" ht="15" x14ac:dyDescent="0.25">
      <c r="A30" s="64">
        <v>43983</v>
      </c>
      <c r="B30">
        <v>281.04000000000002</v>
      </c>
      <c r="C30">
        <v>281.04000000000002</v>
      </c>
      <c r="D30" s="17">
        <v>281.04000000000002</v>
      </c>
      <c r="E30" s="17">
        <v>396.81599999999997</v>
      </c>
      <c r="F30" s="17">
        <v>730.21299999999997</v>
      </c>
      <c r="G30" s="17">
        <v>427.30500000000001</v>
      </c>
      <c r="H30" s="41">
        <v>422.53500000000003</v>
      </c>
      <c r="I30" s="41">
        <v>304.08100000000002</v>
      </c>
      <c r="J30" s="41">
        <v>185.845</v>
      </c>
      <c r="K30" s="41">
        <v>158.251</v>
      </c>
      <c r="L30" s="41">
        <v>187.548</v>
      </c>
      <c r="M30" s="41">
        <v>294.85500000000002</v>
      </c>
      <c r="N30" s="41">
        <v>183.03299999999999</v>
      </c>
      <c r="O30" s="41">
        <v>434.37799999999999</v>
      </c>
      <c r="P30" s="41">
        <v>231.774</v>
      </c>
      <c r="Q30" s="41">
        <v>582.97900000000004</v>
      </c>
      <c r="R30" s="41">
        <v>327.52699999999999</v>
      </c>
      <c r="S30" s="41">
        <v>546.33000000000004</v>
      </c>
      <c r="T30" s="41">
        <v>212.50200000000001</v>
      </c>
      <c r="U30" s="41">
        <v>372.62099999999998</v>
      </c>
      <c r="V30" s="41">
        <v>167.113</v>
      </c>
      <c r="W30" s="41">
        <v>213.33799999999999</v>
      </c>
      <c r="X30" s="41">
        <v>55.884999999999998</v>
      </c>
      <c r="Y30" s="41">
        <v>225.96100000000001</v>
      </c>
      <c r="Z30" s="41">
        <v>151.619</v>
      </c>
      <c r="AA30" s="41">
        <v>303.017</v>
      </c>
      <c r="AB30" s="41">
        <v>208.02199999999999</v>
      </c>
      <c r="AC30" s="41">
        <v>192.304</v>
      </c>
      <c r="AD30" s="41">
        <v>518.81200000000001</v>
      </c>
      <c r="AE30" s="41">
        <v>293.84899999999999</v>
      </c>
      <c r="AF30" s="41">
        <v>265.36399999999998</v>
      </c>
      <c r="AG30" s="41">
        <v>460.92399999999998</v>
      </c>
      <c r="AH30" s="41">
        <v>53.957000000000001</v>
      </c>
      <c r="AI30" s="12">
        <v>153.31100000000001</v>
      </c>
      <c r="AJ30" s="12">
        <v>349.71</v>
      </c>
      <c r="AK30" s="12">
        <v>348.74700000000001</v>
      </c>
      <c r="AL30" s="12">
        <v>120.44799999999999</v>
      </c>
      <c r="AM30" s="12">
        <v>315.32600000000002</v>
      </c>
    </row>
    <row r="31" spans="1:39" ht="15" x14ac:dyDescent="0.25">
      <c r="A31" s="64">
        <v>44013</v>
      </c>
      <c r="B31">
        <v>123.17</v>
      </c>
      <c r="C31">
        <v>123.17</v>
      </c>
      <c r="D31" s="17">
        <v>123.17</v>
      </c>
      <c r="E31" s="17">
        <v>221.096</v>
      </c>
      <c r="F31" s="17">
        <v>337.23899999999998</v>
      </c>
      <c r="G31" s="17">
        <v>135.99199999999999</v>
      </c>
      <c r="H31" s="41">
        <v>170.25399999999999</v>
      </c>
      <c r="I31" s="41">
        <v>98.963999999999999</v>
      </c>
      <c r="J31" s="41">
        <v>72.25</v>
      </c>
      <c r="K31" s="41">
        <v>67.858999999999995</v>
      </c>
      <c r="L31" s="41">
        <v>75.48</v>
      </c>
      <c r="M31" s="41">
        <v>135.971</v>
      </c>
      <c r="N31" s="41">
        <v>71.543000000000006</v>
      </c>
      <c r="O31" s="41">
        <v>205.31100000000001</v>
      </c>
      <c r="P31" s="41">
        <v>73.808000000000007</v>
      </c>
      <c r="Q31" s="41">
        <v>511.13299999999998</v>
      </c>
      <c r="R31" s="41">
        <v>127.407</v>
      </c>
      <c r="S31" s="41">
        <v>198.81299999999999</v>
      </c>
      <c r="T31" s="41">
        <v>102.749</v>
      </c>
      <c r="U31" s="41">
        <v>222.11500000000001</v>
      </c>
      <c r="V31" s="41">
        <v>53.067</v>
      </c>
      <c r="W31" s="41">
        <v>62.798000000000002</v>
      </c>
      <c r="X31" s="41">
        <v>23.388000000000002</v>
      </c>
      <c r="Y31" s="41">
        <v>66.436999999999998</v>
      </c>
      <c r="Z31" s="41">
        <v>56.976999999999997</v>
      </c>
      <c r="AA31" s="41">
        <v>122.806</v>
      </c>
      <c r="AB31" s="41">
        <v>78.935000000000002</v>
      </c>
      <c r="AC31" s="41">
        <v>68.712999999999994</v>
      </c>
      <c r="AD31" s="41">
        <v>222.23400000000001</v>
      </c>
      <c r="AE31" s="41">
        <v>152.946</v>
      </c>
      <c r="AF31" s="41">
        <v>78.451999999999998</v>
      </c>
      <c r="AG31" s="41">
        <v>217.792</v>
      </c>
      <c r="AH31" s="41">
        <v>27.234000000000002</v>
      </c>
      <c r="AI31" s="12">
        <v>54.252000000000002</v>
      </c>
      <c r="AJ31" s="12">
        <v>109.374</v>
      </c>
      <c r="AK31" s="12">
        <v>104.502</v>
      </c>
      <c r="AL31" s="12">
        <v>47.051000000000002</v>
      </c>
      <c r="AM31" s="12">
        <v>183.1</v>
      </c>
    </row>
    <row r="32" spans="1:39" ht="15" x14ac:dyDescent="0.25">
      <c r="A32" s="64">
        <v>44044</v>
      </c>
      <c r="B32">
        <v>66.88</v>
      </c>
      <c r="C32">
        <v>66.88</v>
      </c>
      <c r="D32" s="17">
        <v>66.88</v>
      </c>
      <c r="E32" s="17">
        <v>84.760999999999996</v>
      </c>
      <c r="F32" s="17">
        <v>127.982</v>
      </c>
      <c r="G32" s="17">
        <v>62.78</v>
      </c>
      <c r="H32" s="41">
        <v>66.323999999999998</v>
      </c>
      <c r="I32" s="41">
        <v>56.427999999999997</v>
      </c>
      <c r="J32" s="41">
        <v>42.987000000000002</v>
      </c>
      <c r="K32" s="41">
        <v>50.46</v>
      </c>
      <c r="L32" s="41">
        <v>39.808999999999997</v>
      </c>
      <c r="M32" s="41">
        <v>57.889000000000003</v>
      </c>
      <c r="N32" s="41">
        <v>55.558</v>
      </c>
      <c r="O32" s="41">
        <v>70.022000000000006</v>
      </c>
      <c r="P32" s="41">
        <v>43.198</v>
      </c>
      <c r="Q32" s="41">
        <v>136.458</v>
      </c>
      <c r="R32" s="41">
        <v>54.551000000000002</v>
      </c>
      <c r="S32" s="41">
        <v>84.606999999999999</v>
      </c>
      <c r="T32" s="41">
        <v>49.174999999999997</v>
      </c>
      <c r="U32" s="41">
        <v>86.051000000000002</v>
      </c>
      <c r="V32" s="41">
        <v>42.976999999999997</v>
      </c>
      <c r="W32" s="41">
        <v>47.572000000000003</v>
      </c>
      <c r="X32" s="41">
        <v>18.556999999999999</v>
      </c>
      <c r="Y32" s="41">
        <v>39.654000000000003</v>
      </c>
      <c r="Z32" s="41">
        <v>35.917000000000002</v>
      </c>
      <c r="AA32" s="41">
        <v>57.323999999999998</v>
      </c>
      <c r="AB32" s="41">
        <v>54.613</v>
      </c>
      <c r="AC32" s="41">
        <v>47.911999999999999</v>
      </c>
      <c r="AD32" s="41">
        <v>79.013000000000005</v>
      </c>
      <c r="AE32" s="41">
        <v>57.755000000000003</v>
      </c>
      <c r="AF32" s="41">
        <v>46.466999999999999</v>
      </c>
      <c r="AG32" s="41">
        <v>67.453999999999994</v>
      </c>
      <c r="AH32" s="41">
        <v>25.937000000000001</v>
      </c>
      <c r="AI32" s="12">
        <v>37.883000000000003</v>
      </c>
      <c r="AJ32" s="12">
        <v>54.923999999999999</v>
      </c>
      <c r="AK32" s="12">
        <v>45.182000000000002</v>
      </c>
      <c r="AL32" s="12">
        <v>29.855</v>
      </c>
      <c r="AM32" s="12">
        <v>95.116</v>
      </c>
    </row>
    <row r="33" spans="1:39" ht="15" x14ac:dyDescent="0.25">
      <c r="A33" s="64">
        <v>44075</v>
      </c>
      <c r="B33" s="66">
        <v>40.659999999999997</v>
      </c>
      <c r="C33" s="66">
        <v>40.659999999999997</v>
      </c>
      <c r="D33" s="17">
        <v>40.659999999999997</v>
      </c>
      <c r="E33" s="17">
        <v>43.271000000000001</v>
      </c>
      <c r="F33" s="17">
        <v>72.644000000000005</v>
      </c>
      <c r="G33" s="17">
        <v>61.917000000000002</v>
      </c>
      <c r="H33" s="41">
        <v>66.863</v>
      </c>
      <c r="I33" s="41">
        <v>43.401000000000003</v>
      </c>
      <c r="J33" s="41">
        <v>41.786999999999999</v>
      </c>
      <c r="K33" s="41">
        <v>34.445999999999998</v>
      </c>
      <c r="L33" s="41">
        <v>33.622999999999998</v>
      </c>
      <c r="M33" s="41">
        <v>36.412999999999997</v>
      </c>
      <c r="N33" s="41">
        <v>44.677999999999997</v>
      </c>
      <c r="O33" s="41">
        <v>58.74</v>
      </c>
      <c r="P33" s="41">
        <v>39.475000000000001</v>
      </c>
      <c r="Q33" s="41">
        <v>65.816000000000003</v>
      </c>
      <c r="R33" s="41">
        <v>42.688000000000002</v>
      </c>
      <c r="S33" s="41">
        <v>61.008000000000003</v>
      </c>
      <c r="T33" s="41">
        <v>34.619</v>
      </c>
      <c r="U33" s="41">
        <v>47.905999999999999</v>
      </c>
      <c r="V33" s="41">
        <v>34.917000000000002</v>
      </c>
      <c r="W33" s="41">
        <v>32.484000000000002</v>
      </c>
      <c r="X33" s="41">
        <v>20.55</v>
      </c>
      <c r="Y33" s="41">
        <v>57.728999999999999</v>
      </c>
      <c r="Z33" s="41">
        <v>36.686999999999998</v>
      </c>
      <c r="AA33" s="41">
        <v>37.731999999999999</v>
      </c>
      <c r="AB33" s="41">
        <v>40.732999999999997</v>
      </c>
      <c r="AC33" s="41">
        <v>45.164000000000001</v>
      </c>
      <c r="AD33" s="41">
        <v>47.86</v>
      </c>
      <c r="AE33" s="41">
        <v>40.292000000000002</v>
      </c>
      <c r="AF33" s="41">
        <v>30.134</v>
      </c>
      <c r="AG33" s="41">
        <v>40.993000000000002</v>
      </c>
      <c r="AH33" s="41">
        <v>23.033000000000001</v>
      </c>
      <c r="AI33" s="12">
        <v>55.442999999999998</v>
      </c>
      <c r="AJ33" s="12">
        <v>49.24</v>
      </c>
      <c r="AK33" s="12">
        <v>36.441000000000003</v>
      </c>
      <c r="AL33" s="12">
        <v>25.352</v>
      </c>
      <c r="AM33" s="12">
        <v>77.671000000000006</v>
      </c>
    </row>
    <row r="34" spans="1:39" ht="15" x14ac:dyDescent="0.25">
      <c r="A34" s="64">
        <v>44105</v>
      </c>
      <c r="B34">
        <v>35.090000000000003</v>
      </c>
      <c r="C34">
        <v>45.4</v>
      </c>
      <c r="D34" s="17">
        <v>40.76</v>
      </c>
      <c r="E34" s="17">
        <v>36.384</v>
      </c>
      <c r="F34" s="17">
        <v>61.863999999999997</v>
      </c>
      <c r="G34" s="17">
        <v>91.856999999999999</v>
      </c>
      <c r="H34" s="41">
        <v>71.272999999999996</v>
      </c>
      <c r="I34" s="41">
        <v>34.731000000000002</v>
      </c>
      <c r="J34" s="41">
        <v>31.934000000000001</v>
      </c>
      <c r="K34" s="41">
        <v>32.375999999999998</v>
      </c>
      <c r="L34" s="41">
        <v>50.024999999999999</v>
      </c>
      <c r="M34" s="41">
        <v>30.689</v>
      </c>
      <c r="N34" s="41">
        <v>30.469000000000001</v>
      </c>
      <c r="O34" s="41">
        <v>49.752000000000002</v>
      </c>
      <c r="P34" s="41">
        <v>34.969000000000001</v>
      </c>
      <c r="Q34" s="41">
        <v>59.048999999999999</v>
      </c>
      <c r="R34" s="41">
        <v>49.615000000000002</v>
      </c>
      <c r="S34" s="41">
        <v>64.123999999999995</v>
      </c>
      <c r="T34" s="41">
        <v>40.975999999999999</v>
      </c>
      <c r="U34" s="41">
        <v>38.164000000000001</v>
      </c>
      <c r="V34" s="41">
        <v>29.949000000000002</v>
      </c>
      <c r="W34" s="41">
        <v>28.666</v>
      </c>
      <c r="X34" s="41">
        <v>28.635999999999999</v>
      </c>
      <c r="Y34" s="41">
        <v>35.777000000000001</v>
      </c>
      <c r="Z34" s="41">
        <v>34.325000000000003</v>
      </c>
      <c r="AA34" s="41">
        <v>51.720999999999997</v>
      </c>
      <c r="AB34" s="41">
        <v>63.308999999999997</v>
      </c>
      <c r="AC34" s="41">
        <v>41.341000000000001</v>
      </c>
      <c r="AD34" s="41">
        <v>41.795000000000002</v>
      </c>
      <c r="AE34" s="41">
        <v>39.548000000000002</v>
      </c>
      <c r="AF34" s="41">
        <v>30.489000000000001</v>
      </c>
      <c r="AG34" s="41">
        <v>39.636000000000003</v>
      </c>
      <c r="AH34" s="41">
        <v>21.257999999999999</v>
      </c>
      <c r="AI34" s="12">
        <v>50.466999999999999</v>
      </c>
      <c r="AJ34" s="12">
        <v>61.024000000000001</v>
      </c>
      <c r="AK34" s="12">
        <v>30.963000000000001</v>
      </c>
      <c r="AL34" s="12">
        <v>25.975999999999999</v>
      </c>
      <c r="AM34" s="12">
        <v>47.960999999999999</v>
      </c>
    </row>
    <row r="35" spans="1:39" ht="15" x14ac:dyDescent="0.25">
      <c r="A35" s="64">
        <v>44136</v>
      </c>
      <c r="B35">
        <v>31.91</v>
      </c>
      <c r="C35">
        <v>34.380000000000003</v>
      </c>
      <c r="D35" s="17">
        <v>33.299999999999997</v>
      </c>
      <c r="E35" s="17">
        <v>30.991</v>
      </c>
      <c r="F35" s="17">
        <v>50.430999999999997</v>
      </c>
      <c r="G35" s="17">
        <v>53.368000000000002</v>
      </c>
      <c r="H35" s="41">
        <v>48.905999999999999</v>
      </c>
      <c r="I35" s="41">
        <v>32.61</v>
      </c>
      <c r="J35" s="41">
        <v>24.739000000000001</v>
      </c>
      <c r="K35" s="41">
        <v>25.902999999999999</v>
      </c>
      <c r="L35" s="41">
        <v>41.487000000000002</v>
      </c>
      <c r="M35" s="41">
        <v>28.225000000000001</v>
      </c>
      <c r="N35" s="41">
        <v>25.597999999999999</v>
      </c>
      <c r="O35" s="41">
        <v>38.709000000000003</v>
      </c>
      <c r="P35" s="41">
        <v>31.681000000000001</v>
      </c>
      <c r="Q35" s="41">
        <v>44.918999999999997</v>
      </c>
      <c r="R35" s="41">
        <v>37.981999999999999</v>
      </c>
      <c r="S35" s="41">
        <v>44.783000000000001</v>
      </c>
      <c r="T35" s="41">
        <v>33.637999999999998</v>
      </c>
      <c r="U35" s="41">
        <v>30.687999999999999</v>
      </c>
      <c r="V35" s="41">
        <v>26.064</v>
      </c>
      <c r="W35" s="41">
        <v>28.164999999999999</v>
      </c>
      <c r="X35" s="41">
        <v>17.468</v>
      </c>
      <c r="Y35" s="41">
        <v>25.513000000000002</v>
      </c>
      <c r="Z35" s="41">
        <v>29.812000000000001</v>
      </c>
      <c r="AA35" s="41">
        <v>38.768000000000001</v>
      </c>
      <c r="AB35" s="41">
        <v>41.837000000000003</v>
      </c>
      <c r="AC35" s="41">
        <v>30.765999999999998</v>
      </c>
      <c r="AD35" s="41">
        <v>36.145000000000003</v>
      </c>
      <c r="AE35" s="41">
        <v>36.340000000000003</v>
      </c>
      <c r="AF35" s="41">
        <v>29.683</v>
      </c>
      <c r="AG35" s="41">
        <v>32.744</v>
      </c>
      <c r="AH35" s="41">
        <v>17.966999999999999</v>
      </c>
      <c r="AI35" s="12">
        <v>29.593</v>
      </c>
      <c r="AJ35" s="12">
        <v>36.841000000000001</v>
      </c>
      <c r="AK35" s="12">
        <v>28.937999999999999</v>
      </c>
      <c r="AL35" s="12">
        <v>24.056000000000001</v>
      </c>
      <c r="AM35" s="12">
        <v>32.744999999999997</v>
      </c>
    </row>
    <row r="36" spans="1:39" ht="15" x14ac:dyDescent="0.25">
      <c r="A36" s="64">
        <v>44166</v>
      </c>
      <c r="B36">
        <v>27.74</v>
      </c>
      <c r="C36">
        <v>27.74</v>
      </c>
      <c r="D36" s="13">
        <v>27.74</v>
      </c>
      <c r="E36" s="41">
        <v>29.701000000000001</v>
      </c>
      <c r="F36" s="41">
        <v>43.869</v>
      </c>
      <c r="G36" s="41">
        <v>38.701000000000001</v>
      </c>
      <c r="H36" s="41">
        <v>37.655000000000001</v>
      </c>
      <c r="I36" s="41">
        <v>29.353000000000002</v>
      </c>
      <c r="J36" s="41">
        <v>22.608000000000001</v>
      </c>
      <c r="K36" s="41">
        <v>23.291</v>
      </c>
      <c r="L36" s="41">
        <v>29.446000000000002</v>
      </c>
      <c r="M36" s="41">
        <v>25.710999999999999</v>
      </c>
      <c r="N36" s="41">
        <v>23.637</v>
      </c>
      <c r="O36" s="41">
        <v>33.689</v>
      </c>
      <c r="P36" s="41">
        <v>27.248000000000001</v>
      </c>
      <c r="Q36" s="41">
        <v>40.83</v>
      </c>
      <c r="R36" s="41">
        <v>33.664000000000001</v>
      </c>
      <c r="S36" s="41">
        <v>36.838999999999999</v>
      </c>
      <c r="T36" s="41">
        <v>31.245000000000001</v>
      </c>
      <c r="U36" s="41">
        <v>28.321999999999999</v>
      </c>
      <c r="V36" s="41">
        <v>23.317</v>
      </c>
      <c r="W36" s="41">
        <v>24.311</v>
      </c>
      <c r="X36" s="41">
        <v>14.811</v>
      </c>
      <c r="Y36" s="41">
        <v>23.693999999999999</v>
      </c>
      <c r="Z36" s="41">
        <v>24.399000000000001</v>
      </c>
      <c r="AA36" s="41">
        <v>29.384</v>
      </c>
      <c r="AB36" s="41">
        <v>30.167999999999999</v>
      </c>
      <c r="AC36" s="41">
        <v>24.451000000000001</v>
      </c>
      <c r="AD36" s="41">
        <v>33.137</v>
      </c>
      <c r="AE36" s="41">
        <v>30.471</v>
      </c>
      <c r="AF36" s="41">
        <v>25.274000000000001</v>
      </c>
      <c r="AG36" s="41">
        <v>29.42</v>
      </c>
      <c r="AH36" s="41">
        <v>16.762</v>
      </c>
      <c r="AI36" s="12">
        <v>23.091999999999999</v>
      </c>
      <c r="AJ36" s="12">
        <v>29.183</v>
      </c>
      <c r="AK36" s="12">
        <v>27.292999999999999</v>
      </c>
      <c r="AL36" s="12">
        <v>19.391999999999999</v>
      </c>
      <c r="AM36" s="12">
        <v>28.779</v>
      </c>
    </row>
    <row r="37" spans="1:39" ht="15" x14ac:dyDescent="0.25">
      <c r="A37" s="64">
        <v>44197</v>
      </c>
      <c r="B37" s="15">
        <v>26.51</v>
      </c>
      <c r="C37" s="15">
        <v>26.51</v>
      </c>
      <c r="D37" s="13">
        <v>26.51</v>
      </c>
      <c r="E37" s="41">
        <v>28.449000000000002</v>
      </c>
      <c r="F37" s="41">
        <v>39.241999999999997</v>
      </c>
      <c r="G37" s="41">
        <v>33.481000000000002</v>
      </c>
      <c r="H37" s="41">
        <v>31.885999999999999</v>
      </c>
      <c r="I37" s="41">
        <v>26.11</v>
      </c>
      <c r="J37" s="41">
        <v>20.285</v>
      </c>
      <c r="K37" s="41">
        <v>20.858000000000001</v>
      </c>
      <c r="L37" s="41">
        <v>23.481999999999999</v>
      </c>
      <c r="M37" s="41">
        <v>22.573</v>
      </c>
      <c r="N37" s="41">
        <v>21.526</v>
      </c>
      <c r="O37" s="41">
        <v>30.164999999999999</v>
      </c>
      <c r="P37" s="41">
        <v>24.321000000000002</v>
      </c>
      <c r="Q37" s="41">
        <v>35.616</v>
      </c>
      <c r="R37" s="41">
        <v>28.960999999999999</v>
      </c>
      <c r="S37" s="41">
        <v>33.027999999999999</v>
      </c>
      <c r="T37" s="41">
        <v>26.975999999999999</v>
      </c>
      <c r="U37" s="41">
        <v>27.524999999999999</v>
      </c>
      <c r="V37" s="41">
        <v>20.864000000000001</v>
      </c>
      <c r="W37" s="41">
        <v>21.507999999999999</v>
      </c>
      <c r="X37" s="41">
        <v>13.458</v>
      </c>
      <c r="Y37" s="41">
        <v>20.994</v>
      </c>
      <c r="Z37" s="41">
        <v>25.074000000000002</v>
      </c>
      <c r="AA37" s="41">
        <v>25.411000000000001</v>
      </c>
      <c r="AB37" s="41">
        <v>27.109000000000002</v>
      </c>
      <c r="AC37" s="41">
        <v>21.216000000000001</v>
      </c>
      <c r="AD37" s="41">
        <v>29.931000000000001</v>
      </c>
      <c r="AE37" s="41">
        <v>26.795000000000002</v>
      </c>
      <c r="AF37" s="41">
        <v>22.356000000000002</v>
      </c>
      <c r="AG37" s="41">
        <v>26.713999999999999</v>
      </c>
      <c r="AH37" s="41">
        <v>15.106999999999999</v>
      </c>
      <c r="AI37" s="12">
        <v>20.207999999999998</v>
      </c>
      <c r="AJ37" s="12">
        <v>25.773</v>
      </c>
      <c r="AK37" s="12">
        <v>24.969000000000001</v>
      </c>
      <c r="AL37" s="12">
        <v>16.739999999999998</v>
      </c>
      <c r="AM37" s="12">
        <v>25.762</v>
      </c>
    </row>
    <row r="38" spans="1:39" ht="15" x14ac:dyDescent="0.25">
      <c r="A38" s="64">
        <v>44228</v>
      </c>
      <c r="B38" s="15">
        <v>24.89</v>
      </c>
      <c r="C38" s="15">
        <v>24.89</v>
      </c>
      <c r="D38" s="13">
        <v>24.89</v>
      </c>
      <c r="E38" s="41">
        <v>21.972000000000001</v>
      </c>
      <c r="F38" s="41">
        <v>32.646000000000001</v>
      </c>
      <c r="G38" s="41">
        <v>42.936999999999998</v>
      </c>
      <c r="H38" s="41">
        <v>29.29</v>
      </c>
      <c r="I38" s="41">
        <v>21.452999999999999</v>
      </c>
      <c r="J38" s="41">
        <v>16.693999999999999</v>
      </c>
      <c r="K38" s="41">
        <v>17.762</v>
      </c>
      <c r="L38" s="41">
        <v>20.491</v>
      </c>
      <c r="M38" s="41">
        <v>19.433</v>
      </c>
      <c r="N38" s="41">
        <v>19.719000000000001</v>
      </c>
      <c r="O38" s="41">
        <v>24.596</v>
      </c>
      <c r="P38" s="41">
        <v>24.733000000000001</v>
      </c>
      <c r="Q38" s="41">
        <v>32.055999999999997</v>
      </c>
      <c r="R38" s="41">
        <v>23.611999999999998</v>
      </c>
      <c r="S38" s="41">
        <v>28.373000000000001</v>
      </c>
      <c r="T38" s="41">
        <v>26.184999999999999</v>
      </c>
      <c r="U38" s="41">
        <v>27.367999999999999</v>
      </c>
      <c r="V38" s="41">
        <v>20.492000000000001</v>
      </c>
      <c r="W38" s="41">
        <v>17.631</v>
      </c>
      <c r="X38" s="41">
        <v>16.451000000000001</v>
      </c>
      <c r="Y38" s="41">
        <v>17.521000000000001</v>
      </c>
      <c r="Z38" s="41">
        <v>21.427</v>
      </c>
      <c r="AA38" s="41">
        <v>20.51</v>
      </c>
      <c r="AB38" s="41">
        <v>24.966000000000001</v>
      </c>
      <c r="AC38" s="41">
        <v>17.326000000000001</v>
      </c>
      <c r="AD38" s="41">
        <v>25.6</v>
      </c>
      <c r="AE38" s="41">
        <v>21.933</v>
      </c>
      <c r="AF38" s="41">
        <v>18.419</v>
      </c>
      <c r="AG38" s="41">
        <v>22.167999999999999</v>
      </c>
      <c r="AH38" s="41">
        <v>12.551</v>
      </c>
      <c r="AI38" s="12">
        <v>19.390999999999998</v>
      </c>
      <c r="AJ38" s="12">
        <v>25.198</v>
      </c>
      <c r="AK38" s="12">
        <v>21.277000000000001</v>
      </c>
      <c r="AL38" s="12">
        <v>13.991</v>
      </c>
      <c r="AM38" s="12">
        <v>21.619</v>
      </c>
    </row>
    <row r="39" spans="1:39" ht="15" x14ac:dyDescent="0.25">
      <c r="A39" s="64">
        <v>44256</v>
      </c>
      <c r="B39" s="15">
        <v>40.04</v>
      </c>
      <c r="C39" s="15">
        <v>40.04</v>
      </c>
      <c r="D39" s="13">
        <v>40.04</v>
      </c>
      <c r="E39" s="41">
        <v>22.507000000000001</v>
      </c>
      <c r="F39" s="41">
        <v>48.515000000000001</v>
      </c>
      <c r="G39" s="41">
        <v>79.057000000000002</v>
      </c>
      <c r="H39" s="41">
        <v>34.667000000000002</v>
      </c>
      <c r="I39" s="41">
        <v>31.495999999999999</v>
      </c>
      <c r="J39" s="41">
        <v>46.420999999999999</v>
      </c>
      <c r="K39" s="41">
        <v>28.899000000000001</v>
      </c>
      <c r="L39" s="41">
        <v>30.004999999999999</v>
      </c>
      <c r="M39" s="41">
        <v>31.798999999999999</v>
      </c>
      <c r="N39" s="41">
        <v>35.546999999999997</v>
      </c>
      <c r="O39" s="41">
        <v>44.62</v>
      </c>
      <c r="P39" s="41">
        <v>54.942999999999998</v>
      </c>
      <c r="Q39" s="41">
        <v>43.534999999999997</v>
      </c>
      <c r="R39" s="41">
        <v>45.131999999999998</v>
      </c>
      <c r="S39" s="41">
        <v>44.009</v>
      </c>
      <c r="T39" s="41">
        <v>37.735999999999997</v>
      </c>
      <c r="U39" s="41">
        <v>32.215000000000003</v>
      </c>
      <c r="V39" s="41">
        <v>32.195999999999998</v>
      </c>
      <c r="W39" s="41">
        <v>21.792999999999999</v>
      </c>
      <c r="X39" s="41">
        <v>27.678999999999998</v>
      </c>
      <c r="Y39" s="41">
        <v>50.648000000000003</v>
      </c>
      <c r="Z39" s="41">
        <v>25.689</v>
      </c>
      <c r="AA39" s="41">
        <v>28.841999999999999</v>
      </c>
      <c r="AB39" s="41">
        <v>64.765000000000001</v>
      </c>
      <c r="AC39" s="41">
        <v>18.239000000000001</v>
      </c>
      <c r="AD39" s="41">
        <v>49.6</v>
      </c>
      <c r="AE39" s="41">
        <v>25.992999999999999</v>
      </c>
      <c r="AF39" s="41">
        <v>33.954000000000001</v>
      </c>
      <c r="AG39" s="41">
        <v>43.771000000000001</v>
      </c>
      <c r="AH39" s="41">
        <v>20.225999999999999</v>
      </c>
      <c r="AI39" s="12">
        <v>22.29</v>
      </c>
      <c r="AJ39" s="12">
        <v>47.811</v>
      </c>
      <c r="AK39" s="12">
        <v>23.632999999999999</v>
      </c>
      <c r="AL39" s="12">
        <v>24.963000000000001</v>
      </c>
      <c r="AM39" s="12">
        <v>34.850999999999999</v>
      </c>
    </row>
    <row r="40" spans="1:39" ht="15" x14ac:dyDescent="0.25">
      <c r="A40" s="64">
        <v>44287</v>
      </c>
      <c r="B40" s="15">
        <v>88.26</v>
      </c>
      <c r="C40" s="15">
        <v>88.26</v>
      </c>
      <c r="D40" s="13">
        <v>88.26</v>
      </c>
      <c r="E40" s="41">
        <v>49.792999999999999</v>
      </c>
      <c r="F40" s="41">
        <v>109.42100000000001</v>
      </c>
      <c r="G40" s="41">
        <v>136.75399999999999</v>
      </c>
      <c r="H40" s="41">
        <v>108.004</v>
      </c>
      <c r="I40" s="41">
        <v>73.253</v>
      </c>
      <c r="J40" s="41">
        <v>116.419</v>
      </c>
      <c r="K40" s="41">
        <v>64.611999999999995</v>
      </c>
      <c r="L40" s="41">
        <v>58.804000000000002</v>
      </c>
      <c r="M40" s="41">
        <v>83.56</v>
      </c>
      <c r="N40" s="41">
        <v>103.96599999999999</v>
      </c>
      <c r="O40" s="41">
        <v>86.411000000000001</v>
      </c>
      <c r="P40" s="41">
        <v>70.563000000000002</v>
      </c>
      <c r="Q40" s="41">
        <v>100.056</v>
      </c>
      <c r="R40" s="41">
        <v>94.171999999999997</v>
      </c>
      <c r="S40" s="41">
        <v>68.375</v>
      </c>
      <c r="T40" s="41">
        <v>52.210999999999999</v>
      </c>
      <c r="U40" s="41">
        <v>85.168999999999997</v>
      </c>
      <c r="V40" s="41">
        <v>65.894000000000005</v>
      </c>
      <c r="W40" s="41">
        <v>57.354999999999997</v>
      </c>
      <c r="X40" s="41">
        <v>57.012</v>
      </c>
      <c r="Y40" s="41">
        <v>104.64100000000001</v>
      </c>
      <c r="Z40" s="41">
        <v>67.528999999999996</v>
      </c>
      <c r="AA40" s="41">
        <v>92.721999999999994</v>
      </c>
      <c r="AB40" s="41">
        <v>96.623000000000005</v>
      </c>
      <c r="AC40" s="41">
        <v>62.537999999999997</v>
      </c>
      <c r="AD40" s="41">
        <v>83.039000000000001</v>
      </c>
      <c r="AE40" s="41">
        <v>65.489000000000004</v>
      </c>
      <c r="AF40" s="41">
        <v>78.691000000000003</v>
      </c>
      <c r="AG40" s="41">
        <v>92.319000000000003</v>
      </c>
      <c r="AH40" s="41">
        <v>46.616</v>
      </c>
      <c r="AI40" s="12">
        <v>55.722999999999999</v>
      </c>
      <c r="AJ40" s="12">
        <v>84.322999999999993</v>
      </c>
      <c r="AK40" s="12">
        <v>55.802999999999997</v>
      </c>
      <c r="AL40" s="12">
        <v>45.295000000000002</v>
      </c>
      <c r="AM40" s="12">
        <v>42.222000000000001</v>
      </c>
    </row>
    <row r="41" spans="1:39" ht="15" x14ac:dyDescent="0.25">
      <c r="A41" s="64">
        <v>44317</v>
      </c>
      <c r="B41" s="15">
        <v>247.09</v>
      </c>
      <c r="C41" s="15">
        <v>247.09</v>
      </c>
      <c r="D41" s="13">
        <v>247.09</v>
      </c>
      <c r="E41" s="41">
        <v>508.55200000000002</v>
      </c>
      <c r="F41" s="41">
        <v>417.38400000000001</v>
      </c>
      <c r="G41" s="41">
        <v>352.01100000000002</v>
      </c>
      <c r="H41" s="41">
        <v>326.17</v>
      </c>
      <c r="I41" s="41">
        <v>157.66</v>
      </c>
      <c r="J41" s="41">
        <v>195.65199999999999</v>
      </c>
      <c r="K41" s="41">
        <v>125.992</v>
      </c>
      <c r="L41" s="41">
        <v>183.774</v>
      </c>
      <c r="M41" s="41">
        <v>215.58</v>
      </c>
      <c r="N41" s="41">
        <v>297.59300000000002</v>
      </c>
      <c r="O41" s="41">
        <v>229.51599999999999</v>
      </c>
      <c r="P41" s="41">
        <v>219.07</v>
      </c>
      <c r="Q41" s="41">
        <v>376.14100000000002</v>
      </c>
      <c r="R41" s="41">
        <v>345.61700000000002</v>
      </c>
      <c r="S41" s="41">
        <v>212.92</v>
      </c>
      <c r="T41" s="41">
        <v>233.82499999999999</v>
      </c>
      <c r="U41" s="41">
        <v>244.55</v>
      </c>
      <c r="V41" s="41">
        <v>264.78199999999998</v>
      </c>
      <c r="W41" s="41">
        <v>77.915000000000006</v>
      </c>
      <c r="X41" s="41">
        <v>168.797</v>
      </c>
      <c r="Y41" s="41">
        <v>228.16399999999999</v>
      </c>
      <c r="Z41" s="41">
        <v>266.01499999999999</v>
      </c>
      <c r="AA41" s="41">
        <v>223.49100000000001</v>
      </c>
      <c r="AB41" s="41">
        <v>243.85499999999999</v>
      </c>
      <c r="AC41" s="41">
        <v>284.31400000000002</v>
      </c>
      <c r="AD41" s="41">
        <v>293.79500000000002</v>
      </c>
      <c r="AE41" s="41">
        <v>122.33199999999999</v>
      </c>
      <c r="AF41" s="41">
        <v>174.892</v>
      </c>
      <c r="AG41" s="41">
        <v>132.16499999999999</v>
      </c>
      <c r="AH41" s="41">
        <v>113.435</v>
      </c>
      <c r="AI41" s="12">
        <v>243.10300000000001</v>
      </c>
      <c r="AJ41" s="12">
        <v>205.946</v>
      </c>
      <c r="AK41" s="12">
        <v>116.566</v>
      </c>
      <c r="AL41" s="12">
        <v>162.732</v>
      </c>
      <c r="AM41" s="12">
        <v>149.93100000000001</v>
      </c>
    </row>
    <row r="42" spans="1:39" ht="15" x14ac:dyDescent="0.25">
      <c r="A42" s="64">
        <v>44348</v>
      </c>
      <c r="B42" s="15">
        <v>281.04000000000002</v>
      </c>
      <c r="C42" s="15">
        <v>281.04000000000002</v>
      </c>
      <c r="D42" s="13">
        <v>281.04000000000002</v>
      </c>
      <c r="E42" s="41">
        <v>733.21</v>
      </c>
      <c r="F42" s="41">
        <v>426.84699999999998</v>
      </c>
      <c r="G42" s="41">
        <v>425.18200000000002</v>
      </c>
      <c r="H42" s="41">
        <v>304.41699999999997</v>
      </c>
      <c r="I42" s="41">
        <v>186.91</v>
      </c>
      <c r="J42" s="41">
        <v>159.41499999999999</v>
      </c>
      <c r="K42" s="41">
        <v>189.23500000000001</v>
      </c>
      <c r="L42" s="41">
        <v>295.14499999999998</v>
      </c>
      <c r="M42" s="41">
        <v>182.34</v>
      </c>
      <c r="N42" s="41">
        <v>435.79599999999999</v>
      </c>
      <c r="O42" s="41">
        <v>237.10300000000001</v>
      </c>
      <c r="P42" s="41">
        <v>588.26700000000005</v>
      </c>
      <c r="Q42" s="41">
        <v>326.98099999999999</v>
      </c>
      <c r="R42" s="41">
        <v>548.18700000000001</v>
      </c>
      <c r="S42" s="41">
        <v>217.655</v>
      </c>
      <c r="T42" s="41">
        <v>374.94799999999998</v>
      </c>
      <c r="U42" s="41">
        <v>167.428</v>
      </c>
      <c r="V42" s="41">
        <v>213.43799999999999</v>
      </c>
      <c r="W42" s="41">
        <v>58.438000000000002</v>
      </c>
      <c r="X42" s="41">
        <v>226.17699999999999</v>
      </c>
      <c r="Y42" s="41">
        <v>150.875</v>
      </c>
      <c r="Z42" s="41">
        <v>303.11700000000002</v>
      </c>
      <c r="AA42" s="41">
        <v>211.10599999999999</v>
      </c>
      <c r="AB42" s="41">
        <v>192.49299999999999</v>
      </c>
      <c r="AC42" s="41">
        <v>519.60900000000004</v>
      </c>
      <c r="AD42" s="41">
        <v>293.46699999999998</v>
      </c>
      <c r="AE42" s="41">
        <v>270.93299999999999</v>
      </c>
      <c r="AF42" s="41">
        <v>462.44200000000001</v>
      </c>
      <c r="AG42" s="41">
        <v>53.936999999999998</v>
      </c>
      <c r="AH42" s="41">
        <v>154.80500000000001</v>
      </c>
      <c r="AI42" s="12">
        <v>357.40600000000001</v>
      </c>
      <c r="AJ42" s="12">
        <v>347.69799999999998</v>
      </c>
      <c r="AK42" s="12">
        <v>121.13800000000001</v>
      </c>
      <c r="AL42" s="12">
        <v>314.892</v>
      </c>
      <c r="AM42" s="12">
        <v>396.40699999999998</v>
      </c>
    </row>
    <row r="43" spans="1:39" ht="15" x14ac:dyDescent="0.25">
      <c r="A43" s="64">
        <v>44378</v>
      </c>
      <c r="B43" s="15">
        <v>123.17</v>
      </c>
      <c r="C43" s="15">
        <v>123.17</v>
      </c>
      <c r="D43" s="13">
        <v>123.17</v>
      </c>
      <c r="E43" s="41">
        <v>337.63400000000001</v>
      </c>
      <c r="F43" s="41">
        <v>135.66900000000001</v>
      </c>
      <c r="G43" s="41">
        <v>177.26900000000001</v>
      </c>
      <c r="H43" s="41">
        <v>99.021000000000001</v>
      </c>
      <c r="I43" s="41">
        <v>72.903000000000006</v>
      </c>
      <c r="J43" s="41">
        <v>68.335999999999999</v>
      </c>
      <c r="K43" s="41">
        <v>76.778999999999996</v>
      </c>
      <c r="L43" s="41">
        <v>135.5</v>
      </c>
      <c r="M43" s="41">
        <v>70.942999999999998</v>
      </c>
      <c r="N43" s="41">
        <v>205.52799999999999</v>
      </c>
      <c r="O43" s="41">
        <v>75.941000000000003</v>
      </c>
      <c r="P43" s="41">
        <v>512.84699999999998</v>
      </c>
      <c r="Q43" s="41">
        <v>127.11199999999999</v>
      </c>
      <c r="R43" s="41">
        <v>199.16399999999999</v>
      </c>
      <c r="S43" s="41">
        <v>105.852</v>
      </c>
      <c r="T43" s="41">
        <v>222.905</v>
      </c>
      <c r="U43" s="41">
        <v>53.134999999999998</v>
      </c>
      <c r="V43" s="41">
        <v>62.622999999999998</v>
      </c>
      <c r="W43" s="41">
        <v>23.757999999999999</v>
      </c>
      <c r="X43" s="41">
        <v>66.257999999999996</v>
      </c>
      <c r="Y43" s="41">
        <v>56.35</v>
      </c>
      <c r="Z43" s="41">
        <v>122.64</v>
      </c>
      <c r="AA43" s="41">
        <v>79.817999999999998</v>
      </c>
      <c r="AB43" s="41">
        <v>68.718000000000004</v>
      </c>
      <c r="AC43" s="41">
        <v>222.113</v>
      </c>
      <c r="AD43" s="41">
        <v>152.495</v>
      </c>
      <c r="AE43" s="41">
        <v>82.091999999999999</v>
      </c>
      <c r="AF43" s="41">
        <v>218.08699999999999</v>
      </c>
      <c r="AG43" s="41">
        <v>27.120999999999999</v>
      </c>
      <c r="AH43" s="41">
        <v>54.92</v>
      </c>
      <c r="AI43" s="12">
        <v>111.855</v>
      </c>
      <c r="AJ43" s="12">
        <v>103.81399999999999</v>
      </c>
      <c r="AK43" s="12">
        <v>47.423999999999999</v>
      </c>
      <c r="AL43" s="12">
        <v>182.44200000000001</v>
      </c>
      <c r="AM43" s="12">
        <v>228.23699999999999</v>
      </c>
    </row>
    <row r="44" spans="1:39" ht="15" x14ac:dyDescent="0.25">
      <c r="A44" s="64">
        <v>44409</v>
      </c>
      <c r="B44" s="15">
        <v>66.88</v>
      </c>
      <c r="C44" s="15">
        <v>66.88</v>
      </c>
      <c r="D44" s="13">
        <v>66.88</v>
      </c>
      <c r="E44" s="41">
        <v>128.18199999999999</v>
      </c>
      <c r="F44" s="41">
        <v>62.725000000000001</v>
      </c>
      <c r="G44" s="41">
        <v>68.435000000000002</v>
      </c>
      <c r="H44" s="41">
        <v>56.722999999999999</v>
      </c>
      <c r="I44" s="41">
        <v>43.615000000000002</v>
      </c>
      <c r="J44" s="41">
        <v>50.988</v>
      </c>
      <c r="K44" s="41">
        <v>40.134</v>
      </c>
      <c r="L44" s="41">
        <v>57.935000000000002</v>
      </c>
      <c r="M44" s="41">
        <v>55.1</v>
      </c>
      <c r="N44" s="41">
        <v>70.201999999999998</v>
      </c>
      <c r="O44" s="41">
        <v>43.491999999999997</v>
      </c>
      <c r="P44" s="41">
        <v>137.12200000000001</v>
      </c>
      <c r="Q44" s="41">
        <v>54.503999999999998</v>
      </c>
      <c r="R44" s="41">
        <v>85.007000000000005</v>
      </c>
      <c r="S44" s="41">
        <v>50.433999999999997</v>
      </c>
      <c r="T44" s="41">
        <v>86.795000000000002</v>
      </c>
      <c r="U44" s="41">
        <v>43.152000000000001</v>
      </c>
      <c r="V44" s="41">
        <v>47.58</v>
      </c>
      <c r="W44" s="41">
        <v>18.904</v>
      </c>
      <c r="X44" s="41">
        <v>39.625</v>
      </c>
      <c r="Y44" s="41">
        <v>35.456000000000003</v>
      </c>
      <c r="Z44" s="41">
        <v>57.314</v>
      </c>
      <c r="AA44" s="41">
        <v>54.792999999999999</v>
      </c>
      <c r="AB44" s="41">
        <v>48.098999999999997</v>
      </c>
      <c r="AC44" s="41">
        <v>79</v>
      </c>
      <c r="AD44" s="41">
        <v>57.624000000000002</v>
      </c>
      <c r="AE44" s="41">
        <v>48.030999999999999</v>
      </c>
      <c r="AF44" s="41">
        <v>67.721000000000004</v>
      </c>
      <c r="AG44" s="41">
        <v>25.872</v>
      </c>
      <c r="AH44" s="41">
        <v>38.521000000000001</v>
      </c>
      <c r="AI44" s="12">
        <v>55.35</v>
      </c>
      <c r="AJ44" s="12">
        <v>44.851999999999997</v>
      </c>
      <c r="AK44" s="12">
        <v>30.285</v>
      </c>
      <c r="AL44" s="12">
        <v>94.825000000000003</v>
      </c>
      <c r="AM44" s="12">
        <v>86.433999999999997</v>
      </c>
    </row>
    <row r="45" spans="1:39" ht="15" x14ac:dyDescent="0.25">
      <c r="A45" s="64">
        <v>44440</v>
      </c>
      <c r="B45" s="15">
        <v>40.659999999999997</v>
      </c>
      <c r="C45" s="15">
        <v>40.659999999999997</v>
      </c>
      <c r="D45" s="13">
        <v>40.659999999999997</v>
      </c>
      <c r="E45" s="41">
        <v>72.875</v>
      </c>
      <c r="F45" s="41">
        <v>61.973999999999997</v>
      </c>
      <c r="G45" s="41">
        <v>66.966999999999999</v>
      </c>
      <c r="H45" s="41">
        <v>43.774000000000001</v>
      </c>
      <c r="I45" s="41">
        <v>42.451999999999998</v>
      </c>
      <c r="J45" s="41">
        <v>34.988999999999997</v>
      </c>
      <c r="K45" s="41">
        <v>32.945</v>
      </c>
      <c r="L45" s="41">
        <v>36.600999999999999</v>
      </c>
      <c r="M45" s="41">
        <v>44.381</v>
      </c>
      <c r="N45" s="41">
        <v>59.000999999999998</v>
      </c>
      <c r="O45" s="41">
        <v>39.542000000000002</v>
      </c>
      <c r="P45" s="41">
        <v>66.424999999999997</v>
      </c>
      <c r="Q45" s="41">
        <v>42.750999999999998</v>
      </c>
      <c r="R45" s="41">
        <v>61.448999999999998</v>
      </c>
      <c r="S45" s="41">
        <v>35.301000000000002</v>
      </c>
      <c r="T45" s="41">
        <v>48.643000000000001</v>
      </c>
      <c r="U45" s="41">
        <v>35.15</v>
      </c>
      <c r="V45" s="41">
        <v>32.581000000000003</v>
      </c>
      <c r="W45" s="41">
        <v>20.667000000000002</v>
      </c>
      <c r="X45" s="41">
        <v>57.817</v>
      </c>
      <c r="Y45" s="41">
        <v>36.375999999999998</v>
      </c>
      <c r="Z45" s="41">
        <v>37.814</v>
      </c>
      <c r="AA45" s="41">
        <v>40.454000000000001</v>
      </c>
      <c r="AB45" s="41">
        <v>45.451999999999998</v>
      </c>
      <c r="AC45" s="41">
        <v>47.94</v>
      </c>
      <c r="AD45" s="41">
        <v>40.281999999999996</v>
      </c>
      <c r="AE45" s="41">
        <v>31.309000000000001</v>
      </c>
      <c r="AF45" s="41">
        <v>41.311</v>
      </c>
      <c r="AG45" s="41">
        <v>23.059000000000001</v>
      </c>
      <c r="AH45" s="41">
        <v>56.210999999999999</v>
      </c>
      <c r="AI45" s="12">
        <v>48.908000000000001</v>
      </c>
      <c r="AJ45" s="12">
        <v>36.259</v>
      </c>
      <c r="AK45" s="12">
        <v>25.827000000000002</v>
      </c>
      <c r="AL45" s="12">
        <v>77.543000000000006</v>
      </c>
      <c r="AM45" s="12">
        <v>43.488</v>
      </c>
    </row>
    <row r="46" spans="1:39" ht="15" x14ac:dyDescent="0.25">
      <c r="A46" s="64">
        <v>44470</v>
      </c>
      <c r="B46" s="15">
        <v>35.090000000000003</v>
      </c>
      <c r="C46" s="15">
        <v>45.4</v>
      </c>
      <c r="D46" s="13">
        <v>40.76</v>
      </c>
      <c r="E46" s="41">
        <v>62.124000000000002</v>
      </c>
      <c r="F46" s="41">
        <v>91.968000000000004</v>
      </c>
      <c r="G46" s="41">
        <v>73.198999999999998</v>
      </c>
      <c r="H46" s="41">
        <v>35.112000000000002</v>
      </c>
      <c r="I46" s="41">
        <v>32.529000000000003</v>
      </c>
      <c r="J46" s="41">
        <v>32.901000000000003</v>
      </c>
      <c r="K46" s="41">
        <v>50.365000000000002</v>
      </c>
      <c r="L46" s="41">
        <v>30.896000000000001</v>
      </c>
      <c r="M46" s="41">
        <v>30.257999999999999</v>
      </c>
      <c r="N46" s="41">
        <v>50.03</v>
      </c>
      <c r="O46" s="41">
        <v>35.186</v>
      </c>
      <c r="P46" s="41">
        <v>59.68</v>
      </c>
      <c r="Q46" s="41">
        <v>49.732999999999997</v>
      </c>
      <c r="R46" s="41">
        <v>64.599000000000004</v>
      </c>
      <c r="S46" s="41">
        <v>41.328000000000003</v>
      </c>
      <c r="T46" s="41">
        <v>38.905000000000001</v>
      </c>
      <c r="U46" s="41">
        <v>30.198</v>
      </c>
      <c r="V46" s="41">
        <v>28.797000000000001</v>
      </c>
      <c r="W46" s="41">
        <v>29.242000000000001</v>
      </c>
      <c r="X46" s="41">
        <v>35.889000000000003</v>
      </c>
      <c r="Y46" s="41">
        <v>34.076000000000001</v>
      </c>
      <c r="Z46" s="41">
        <v>51.862000000000002</v>
      </c>
      <c r="AA46" s="41">
        <v>64.147000000000006</v>
      </c>
      <c r="AB46" s="41">
        <v>41.631999999999998</v>
      </c>
      <c r="AC46" s="41">
        <v>41.914000000000001</v>
      </c>
      <c r="AD46" s="41">
        <v>39.588999999999999</v>
      </c>
      <c r="AE46" s="41">
        <v>31.427</v>
      </c>
      <c r="AF46" s="41">
        <v>39.976999999999997</v>
      </c>
      <c r="AG46" s="41">
        <v>21.32</v>
      </c>
      <c r="AH46" s="41">
        <v>51.162999999999997</v>
      </c>
      <c r="AI46" s="12">
        <v>61.381</v>
      </c>
      <c r="AJ46" s="12">
        <v>30.843</v>
      </c>
      <c r="AK46" s="12">
        <v>26.491</v>
      </c>
      <c r="AL46" s="12">
        <v>47.89</v>
      </c>
      <c r="AM46" s="12">
        <v>36.326000000000001</v>
      </c>
    </row>
    <row r="47" spans="1:39" ht="15" x14ac:dyDescent="0.25">
      <c r="A47" s="64">
        <v>44501</v>
      </c>
      <c r="B47" s="15">
        <v>31.91</v>
      </c>
      <c r="C47" s="15">
        <v>34.380000000000003</v>
      </c>
      <c r="D47" s="13">
        <v>33.299999999999997</v>
      </c>
      <c r="E47" s="41">
        <v>50.664999999999999</v>
      </c>
      <c r="F47" s="41">
        <v>53.451000000000001</v>
      </c>
      <c r="G47" s="41">
        <v>50.728000000000002</v>
      </c>
      <c r="H47" s="41">
        <v>32.951999999999998</v>
      </c>
      <c r="I47" s="41">
        <v>25.297999999999998</v>
      </c>
      <c r="J47" s="41">
        <v>26.367000000000001</v>
      </c>
      <c r="K47" s="41">
        <v>42.383000000000003</v>
      </c>
      <c r="L47" s="41">
        <v>28.428999999999998</v>
      </c>
      <c r="M47" s="41">
        <v>25.411000000000001</v>
      </c>
      <c r="N47" s="41">
        <v>38.950000000000003</v>
      </c>
      <c r="O47" s="41">
        <v>32.003999999999998</v>
      </c>
      <c r="P47" s="41">
        <v>45.451000000000001</v>
      </c>
      <c r="Q47" s="41">
        <v>38.085999999999999</v>
      </c>
      <c r="R47" s="41">
        <v>45.195</v>
      </c>
      <c r="S47" s="41">
        <v>34.371000000000002</v>
      </c>
      <c r="T47" s="41">
        <v>31.277000000000001</v>
      </c>
      <c r="U47" s="41">
        <v>26.298999999999999</v>
      </c>
      <c r="V47" s="41">
        <v>28.288</v>
      </c>
      <c r="W47" s="41">
        <v>17.968</v>
      </c>
      <c r="X47" s="41">
        <v>25.617999999999999</v>
      </c>
      <c r="Y47" s="41">
        <v>29.605</v>
      </c>
      <c r="Z47" s="41">
        <v>38.890999999999998</v>
      </c>
      <c r="AA47" s="41">
        <v>42.703000000000003</v>
      </c>
      <c r="AB47" s="41">
        <v>31.013999999999999</v>
      </c>
      <c r="AC47" s="41">
        <v>36.253</v>
      </c>
      <c r="AD47" s="41">
        <v>36.384</v>
      </c>
      <c r="AE47" s="41">
        <v>30.718</v>
      </c>
      <c r="AF47" s="41">
        <v>33.036000000000001</v>
      </c>
      <c r="AG47" s="41">
        <v>18.033000000000001</v>
      </c>
      <c r="AH47" s="41">
        <v>30.105</v>
      </c>
      <c r="AI47" s="12">
        <v>37.470999999999997</v>
      </c>
      <c r="AJ47" s="12">
        <v>28.855</v>
      </c>
      <c r="AK47" s="12">
        <v>24.526</v>
      </c>
      <c r="AL47" s="12">
        <v>32.701999999999998</v>
      </c>
      <c r="AM47" s="12">
        <v>30.885999999999999</v>
      </c>
    </row>
    <row r="48" spans="1:39" ht="15" x14ac:dyDescent="0.25">
      <c r="A48" s="64">
        <v>44531</v>
      </c>
      <c r="B48" s="15">
        <v>27.74</v>
      </c>
      <c r="C48" s="15">
        <v>27.74</v>
      </c>
      <c r="D48" s="13">
        <v>27.74</v>
      </c>
      <c r="E48" s="41">
        <v>44.076999999999998</v>
      </c>
      <c r="F48" s="41">
        <v>38.768000000000001</v>
      </c>
      <c r="G48" s="41">
        <v>38.911000000000001</v>
      </c>
      <c r="H48" s="41">
        <v>29.678999999999998</v>
      </c>
      <c r="I48" s="41">
        <v>23.141999999999999</v>
      </c>
      <c r="J48" s="41">
        <v>23.744</v>
      </c>
      <c r="K48" s="41">
        <v>29.939</v>
      </c>
      <c r="L48" s="41">
        <v>25.908000000000001</v>
      </c>
      <c r="M48" s="41">
        <v>23.459</v>
      </c>
      <c r="N48" s="41">
        <v>33.905999999999999</v>
      </c>
      <c r="O48" s="41">
        <v>27.478000000000002</v>
      </c>
      <c r="P48" s="41">
        <v>41.329000000000001</v>
      </c>
      <c r="Q48" s="41">
        <v>33.756</v>
      </c>
      <c r="R48" s="41">
        <v>37.219000000000001</v>
      </c>
      <c r="S48" s="41">
        <v>31.984000000000002</v>
      </c>
      <c r="T48" s="41">
        <v>28.937000000000001</v>
      </c>
      <c r="U48" s="41">
        <v>23.544</v>
      </c>
      <c r="V48" s="41">
        <v>24.434999999999999</v>
      </c>
      <c r="W48" s="41">
        <v>15.167</v>
      </c>
      <c r="X48" s="41">
        <v>23.789000000000001</v>
      </c>
      <c r="Y48" s="41">
        <v>24.193999999999999</v>
      </c>
      <c r="Z48" s="41">
        <v>29.494</v>
      </c>
      <c r="AA48" s="41">
        <v>30.54</v>
      </c>
      <c r="AB48" s="41">
        <v>24.715</v>
      </c>
      <c r="AC48" s="41">
        <v>33.232999999999997</v>
      </c>
      <c r="AD48" s="41">
        <v>30.507000000000001</v>
      </c>
      <c r="AE48" s="41">
        <v>26.21</v>
      </c>
      <c r="AF48" s="41">
        <v>29.715</v>
      </c>
      <c r="AG48" s="41">
        <v>16.824000000000002</v>
      </c>
      <c r="AH48" s="41">
        <v>23.585999999999999</v>
      </c>
      <c r="AI48" s="12">
        <v>29.263000000000002</v>
      </c>
      <c r="AJ48" s="12">
        <v>27.204999999999998</v>
      </c>
      <c r="AK48" s="12">
        <v>19.826000000000001</v>
      </c>
      <c r="AL48" s="12">
        <v>28.728000000000002</v>
      </c>
      <c r="AM48" s="12">
        <v>29.4</v>
      </c>
    </row>
    <row r="49" spans="1:1005" ht="15" x14ac:dyDescent="0.25">
      <c r="A49" s="64">
        <v>44562</v>
      </c>
      <c r="B49" s="15">
        <v>26.51</v>
      </c>
      <c r="C49" s="15">
        <v>26.51</v>
      </c>
      <c r="D49" s="13">
        <v>26.51</v>
      </c>
      <c r="E49" s="41">
        <v>39.435000000000002</v>
      </c>
      <c r="F49" s="41">
        <v>33.543999999999997</v>
      </c>
      <c r="G49" s="41">
        <v>32.746000000000002</v>
      </c>
      <c r="H49" s="41">
        <v>26.414999999999999</v>
      </c>
      <c r="I49" s="41">
        <v>20.774000000000001</v>
      </c>
      <c r="J49" s="41">
        <v>21.274999999999999</v>
      </c>
      <c r="K49" s="41">
        <v>23.675000000000001</v>
      </c>
      <c r="L49" s="41">
        <v>22.760999999999999</v>
      </c>
      <c r="M49" s="41">
        <v>21.361000000000001</v>
      </c>
      <c r="N49" s="41">
        <v>30.369</v>
      </c>
      <c r="O49" s="41">
        <v>24.474</v>
      </c>
      <c r="P49" s="41">
        <v>36.076000000000001</v>
      </c>
      <c r="Q49" s="41">
        <v>29.05</v>
      </c>
      <c r="R49" s="41">
        <v>33.381</v>
      </c>
      <c r="S49" s="41">
        <v>27.489000000000001</v>
      </c>
      <c r="T49" s="41">
        <v>28.11</v>
      </c>
      <c r="U49" s="41">
        <v>21.073</v>
      </c>
      <c r="V49" s="41">
        <v>21.622</v>
      </c>
      <c r="W49" s="41">
        <v>13.648</v>
      </c>
      <c r="X49" s="41">
        <v>21.077000000000002</v>
      </c>
      <c r="Y49" s="41">
        <v>24.875</v>
      </c>
      <c r="Z49" s="41">
        <v>25.515999999999998</v>
      </c>
      <c r="AA49" s="41">
        <v>27.321999999999999</v>
      </c>
      <c r="AB49" s="41">
        <v>21.46</v>
      </c>
      <c r="AC49" s="41">
        <v>30.024999999999999</v>
      </c>
      <c r="AD49" s="41">
        <v>26.832999999999998</v>
      </c>
      <c r="AE49" s="41">
        <v>23.297000000000001</v>
      </c>
      <c r="AF49" s="41">
        <v>26.992999999999999</v>
      </c>
      <c r="AG49" s="41">
        <v>15.163</v>
      </c>
      <c r="AH49" s="41">
        <v>20.67</v>
      </c>
      <c r="AI49" s="12">
        <v>25.754999999999999</v>
      </c>
      <c r="AJ49" s="12">
        <v>24.88</v>
      </c>
      <c r="AK49" s="12">
        <v>17.135999999999999</v>
      </c>
      <c r="AL49" s="12">
        <v>25.713000000000001</v>
      </c>
      <c r="AM49" s="12">
        <v>28.466000000000001</v>
      </c>
    </row>
    <row r="50" spans="1:1005" ht="15" x14ac:dyDescent="0.25">
      <c r="A50" s="64">
        <v>44593</v>
      </c>
      <c r="B50" s="15">
        <v>24.89</v>
      </c>
      <c r="C50" s="15">
        <v>24.89</v>
      </c>
      <c r="D50" s="13">
        <v>24.89</v>
      </c>
      <c r="E50" s="41">
        <v>32.805999999999997</v>
      </c>
      <c r="F50" s="41">
        <v>42.968000000000004</v>
      </c>
      <c r="G50" s="41">
        <v>29.983000000000001</v>
      </c>
      <c r="H50" s="41">
        <v>21.69</v>
      </c>
      <c r="I50" s="41">
        <v>17.100999999999999</v>
      </c>
      <c r="J50" s="41">
        <v>18.106000000000002</v>
      </c>
      <c r="K50" s="41">
        <v>20.512</v>
      </c>
      <c r="L50" s="41">
        <v>19.593</v>
      </c>
      <c r="M50" s="41">
        <v>19.581</v>
      </c>
      <c r="N50" s="41">
        <v>24.765999999999998</v>
      </c>
      <c r="O50" s="41">
        <v>24.466999999999999</v>
      </c>
      <c r="P50" s="41">
        <v>32.463999999999999</v>
      </c>
      <c r="Q50" s="41">
        <v>23.686</v>
      </c>
      <c r="R50" s="41">
        <v>28.669</v>
      </c>
      <c r="S50" s="41">
        <v>26.523</v>
      </c>
      <c r="T50" s="41">
        <v>27.875</v>
      </c>
      <c r="U50" s="41">
        <v>20.675000000000001</v>
      </c>
      <c r="V50" s="41">
        <v>17.725999999999999</v>
      </c>
      <c r="W50" s="41">
        <v>16.709</v>
      </c>
      <c r="X50" s="41">
        <v>17.59</v>
      </c>
      <c r="Y50" s="41">
        <v>21.268999999999998</v>
      </c>
      <c r="Z50" s="41">
        <v>20.594999999999999</v>
      </c>
      <c r="AA50" s="41">
        <v>25.016999999999999</v>
      </c>
      <c r="AB50" s="41">
        <v>17.53</v>
      </c>
      <c r="AC50" s="41">
        <v>25.678999999999998</v>
      </c>
      <c r="AD50" s="41">
        <v>21.966000000000001</v>
      </c>
      <c r="AE50" s="41">
        <v>19.082000000000001</v>
      </c>
      <c r="AF50" s="41">
        <v>22.376999999999999</v>
      </c>
      <c r="AG50" s="41">
        <v>12.596</v>
      </c>
      <c r="AH50" s="41">
        <v>19.766999999999999</v>
      </c>
      <c r="AI50" s="12">
        <v>25.181999999999999</v>
      </c>
      <c r="AJ50" s="12">
        <v>21.21</v>
      </c>
      <c r="AK50" s="12">
        <v>14.32</v>
      </c>
      <c r="AL50" s="12">
        <v>21.585999999999999</v>
      </c>
      <c r="AM50" s="12">
        <v>21.893999999999998</v>
      </c>
    </row>
    <row r="51" spans="1:1005" ht="15" x14ac:dyDescent="0.25">
      <c r="A51" s="64">
        <v>44621</v>
      </c>
      <c r="B51" s="15">
        <v>40.04</v>
      </c>
      <c r="C51" s="15">
        <v>40.04</v>
      </c>
      <c r="D51" s="13">
        <v>40.04</v>
      </c>
      <c r="E51" s="41">
        <v>48.713000000000001</v>
      </c>
      <c r="F51" s="41">
        <v>79.111000000000004</v>
      </c>
      <c r="G51" s="41">
        <v>35.445</v>
      </c>
      <c r="H51" s="41">
        <v>31.756</v>
      </c>
      <c r="I51" s="41">
        <v>46.932000000000002</v>
      </c>
      <c r="J51" s="41">
        <v>29.297999999999998</v>
      </c>
      <c r="K51" s="41">
        <v>29.922999999999998</v>
      </c>
      <c r="L51" s="41">
        <v>32</v>
      </c>
      <c r="M51" s="41">
        <v>35.347000000000001</v>
      </c>
      <c r="N51" s="41">
        <v>44.828000000000003</v>
      </c>
      <c r="O51" s="41">
        <v>54.53</v>
      </c>
      <c r="P51" s="41">
        <v>44.034999999999997</v>
      </c>
      <c r="Q51" s="41">
        <v>45.22</v>
      </c>
      <c r="R51" s="41">
        <v>44.371000000000002</v>
      </c>
      <c r="S51" s="41">
        <v>37.341000000000001</v>
      </c>
      <c r="T51" s="41">
        <v>32.768999999999998</v>
      </c>
      <c r="U51" s="41">
        <v>32.417000000000002</v>
      </c>
      <c r="V51" s="41">
        <v>21.896000000000001</v>
      </c>
      <c r="W51" s="41">
        <v>27.452000000000002</v>
      </c>
      <c r="X51" s="41">
        <v>50.747999999999998</v>
      </c>
      <c r="Y51" s="41">
        <v>25.512</v>
      </c>
      <c r="Z51" s="41">
        <v>28.945</v>
      </c>
      <c r="AA51" s="41">
        <v>63.957000000000001</v>
      </c>
      <c r="AB51" s="41">
        <v>18.45</v>
      </c>
      <c r="AC51" s="41">
        <v>49.695999999999998</v>
      </c>
      <c r="AD51" s="41">
        <v>26.036999999999999</v>
      </c>
      <c r="AE51" s="41">
        <v>34.180999999999997</v>
      </c>
      <c r="AF51" s="41">
        <v>44.057000000000002</v>
      </c>
      <c r="AG51" s="41">
        <v>20.268999999999998</v>
      </c>
      <c r="AH51" s="41">
        <v>22.702999999999999</v>
      </c>
      <c r="AI51" s="12">
        <v>45.622999999999998</v>
      </c>
      <c r="AJ51" s="12">
        <v>23.562999999999999</v>
      </c>
      <c r="AK51" s="12">
        <v>25.297999999999998</v>
      </c>
      <c r="AL51" s="12">
        <v>34.795999999999999</v>
      </c>
      <c r="AM51" s="12">
        <v>22.375</v>
      </c>
    </row>
    <row r="52" spans="1:1005" ht="15" x14ac:dyDescent="0.25">
      <c r="A52" s="64">
        <v>44652</v>
      </c>
      <c r="B52" s="15">
        <v>88.26</v>
      </c>
      <c r="C52" s="15">
        <v>88.26</v>
      </c>
      <c r="D52" s="13">
        <v>88.26</v>
      </c>
      <c r="E52" s="41">
        <v>109.69499999999999</v>
      </c>
      <c r="F52" s="41">
        <v>136.86699999999999</v>
      </c>
      <c r="G52" s="41">
        <v>100.51</v>
      </c>
      <c r="H52" s="41">
        <v>73.653999999999996</v>
      </c>
      <c r="I52" s="41">
        <v>117.127</v>
      </c>
      <c r="J52" s="41">
        <v>65.117999999999995</v>
      </c>
      <c r="K52" s="41">
        <v>58.078000000000003</v>
      </c>
      <c r="L52" s="41">
        <v>83.778999999999996</v>
      </c>
      <c r="M52" s="41">
        <v>103.63200000000001</v>
      </c>
      <c r="N52" s="41">
        <v>86.694999999999993</v>
      </c>
      <c r="O52" s="41">
        <v>67.7</v>
      </c>
      <c r="P52" s="41">
        <v>100.768</v>
      </c>
      <c r="Q52" s="41">
        <v>94.287000000000006</v>
      </c>
      <c r="R52" s="41">
        <v>68.814999999999998</v>
      </c>
      <c r="S52" s="41">
        <v>50.802999999999997</v>
      </c>
      <c r="T52" s="41">
        <v>85.966999999999999</v>
      </c>
      <c r="U52" s="41">
        <v>66.162999999999997</v>
      </c>
      <c r="V52" s="41">
        <v>57.488999999999997</v>
      </c>
      <c r="W52" s="41">
        <v>55.597000000000001</v>
      </c>
      <c r="X52" s="41">
        <v>104.773</v>
      </c>
      <c r="Y52" s="41">
        <v>67.295000000000002</v>
      </c>
      <c r="Z52" s="41">
        <v>92.885000000000005</v>
      </c>
      <c r="AA52" s="41">
        <v>92.456000000000003</v>
      </c>
      <c r="AB52" s="41">
        <v>62.831000000000003</v>
      </c>
      <c r="AC52" s="41">
        <v>83.177999999999997</v>
      </c>
      <c r="AD52" s="41">
        <v>65.534000000000006</v>
      </c>
      <c r="AE52" s="41">
        <v>78.373000000000005</v>
      </c>
      <c r="AF52" s="41">
        <v>92.626999999999995</v>
      </c>
      <c r="AG52" s="41">
        <v>46.683999999999997</v>
      </c>
      <c r="AH52" s="41">
        <v>56.271999999999998</v>
      </c>
      <c r="AI52" s="12">
        <v>84.319000000000003</v>
      </c>
      <c r="AJ52" s="12">
        <v>55.709000000000003</v>
      </c>
      <c r="AK52" s="12">
        <v>45.744999999999997</v>
      </c>
      <c r="AL52" s="12">
        <v>42.164000000000001</v>
      </c>
      <c r="AM52" s="12">
        <v>49.567999999999998</v>
      </c>
    </row>
    <row r="53" spans="1:1005" ht="15" x14ac:dyDescent="0.25">
      <c r="A53" s="64">
        <v>44682</v>
      </c>
      <c r="B53" s="15">
        <v>247.09</v>
      </c>
      <c r="C53" s="15">
        <v>247.09</v>
      </c>
      <c r="D53" s="13">
        <v>247.09</v>
      </c>
      <c r="E53" s="41">
        <v>417.851</v>
      </c>
      <c r="F53" s="41">
        <v>352.15100000000001</v>
      </c>
      <c r="G53" s="41">
        <v>329.983</v>
      </c>
      <c r="H53" s="41">
        <v>158.05000000000001</v>
      </c>
      <c r="I53" s="41">
        <v>196.25299999999999</v>
      </c>
      <c r="J53" s="41">
        <v>126.56100000000001</v>
      </c>
      <c r="K53" s="41">
        <v>175.57599999999999</v>
      </c>
      <c r="L53" s="41">
        <v>215.77199999999999</v>
      </c>
      <c r="M53" s="41">
        <v>297.23</v>
      </c>
      <c r="N53" s="41">
        <v>229.887</v>
      </c>
      <c r="O53" s="41">
        <v>212.89099999999999</v>
      </c>
      <c r="P53" s="41">
        <v>376.92700000000002</v>
      </c>
      <c r="Q53" s="41">
        <v>345.822</v>
      </c>
      <c r="R53" s="41">
        <v>213.435</v>
      </c>
      <c r="S53" s="41">
        <v>225.768</v>
      </c>
      <c r="T53" s="41">
        <v>245.369</v>
      </c>
      <c r="U53" s="41">
        <v>265.173</v>
      </c>
      <c r="V53" s="41">
        <v>78.007999999999996</v>
      </c>
      <c r="W53" s="41">
        <v>158.57</v>
      </c>
      <c r="X53" s="41">
        <v>228.35900000000001</v>
      </c>
      <c r="Y53" s="41">
        <v>265.67700000000002</v>
      </c>
      <c r="Z53" s="41">
        <v>223.61600000000001</v>
      </c>
      <c r="AA53" s="41">
        <v>242.428</v>
      </c>
      <c r="AB53" s="41">
        <v>285.04000000000002</v>
      </c>
      <c r="AC53" s="41">
        <v>293.976</v>
      </c>
      <c r="AD53" s="41">
        <v>122.364</v>
      </c>
      <c r="AE53" s="41">
        <v>168.04300000000001</v>
      </c>
      <c r="AF53" s="41">
        <v>132.404</v>
      </c>
      <c r="AG53" s="41">
        <v>113.494</v>
      </c>
      <c r="AH53" s="41">
        <v>243.94499999999999</v>
      </c>
      <c r="AI53" s="12">
        <v>199.91499999999999</v>
      </c>
      <c r="AJ53" s="12">
        <v>116.473</v>
      </c>
      <c r="AK53" s="12">
        <v>163.48400000000001</v>
      </c>
      <c r="AL53" s="12">
        <v>149.96299999999999</v>
      </c>
      <c r="AM53" s="12">
        <v>506.274</v>
      </c>
    </row>
    <row r="54" spans="1:1005" ht="15" x14ac:dyDescent="0.25">
      <c r="A54" s="64">
        <v>44713</v>
      </c>
      <c r="B54" s="15">
        <v>281.04000000000002</v>
      </c>
      <c r="C54" s="15">
        <v>281.04000000000002</v>
      </c>
      <c r="D54" s="13">
        <v>281.04000000000002</v>
      </c>
      <c r="E54" s="41">
        <v>427.01100000000002</v>
      </c>
      <c r="F54" s="41">
        <v>425.21600000000001</v>
      </c>
      <c r="G54" s="41">
        <v>304.59800000000001</v>
      </c>
      <c r="H54" s="41">
        <v>187.125</v>
      </c>
      <c r="I54" s="41">
        <v>159.76900000000001</v>
      </c>
      <c r="J54" s="41">
        <v>189.636</v>
      </c>
      <c r="K54" s="41">
        <v>296.94200000000001</v>
      </c>
      <c r="L54" s="41">
        <v>182.48400000000001</v>
      </c>
      <c r="M54" s="41">
        <v>435.59199999999998</v>
      </c>
      <c r="N54" s="41">
        <v>237.27600000000001</v>
      </c>
      <c r="O54" s="41">
        <v>575.56500000000005</v>
      </c>
      <c r="P54" s="41">
        <v>327.322</v>
      </c>
      <c r="Q54" s="41">
        <v>548.28599999999994</v>
      </c>
      <c r="R54" s="41">
        <v>217.898</v>
      </c>
      <c r="S54" s="41">
        <v>374.51100000000002</v>
      </c>
      <c r="T54" s="41">
        <v>167.834</v>
      </c>
      <c r="U54" s="41">
        <v>213.60499999999999</v>
      </c>
      <c r="V54" s="41">
        <v>58.499000000000002</v>
      </c>
      <c r="W54" s="41">
        <v>234.82499999999999</v>
      </c>
      <c r="X54" s="41">
        <v>150.94499999999999</v>
      </c>
      <c r="Y54" s="41">
        <v>302.91300000000001</v>
      </c>
      <c r="Z54" s="41">
        <v>211.18299999999999</v>
      </c>
      <c r="AA54" s="41">
        <v>195.94900000000001</v>
      </c>
      <c r="AB54" s="41">
        <v>520.03899999999999</v>
      </c>
      <c r="AC54" s="41">
        <v>293.553</v>
      </c>
      <c r="AD54" s="41">
        <v>270.95299999999997</v>
      </c>
      <c r="AE54" s="41">
        <v>459.892</v>
      </c>
      <c r="AF54" s="41">
        <v>54.037999999999997</v>
      </c>
      <c r="AG54" s="41">
        <v>154.84</v>
      </c>
      <c r="AH54" s="41">
        <v>358.05599999999998</v>
      </c>
      <c r="AI54" s="12">
        <v>349.096</v>
      </c>
      <c r="AJ54" s="12">
        <v>121.08</v>
      </c>
      <c r="AK54" s="12">
        <v>315.37099999999998</v>
      </c>
      <c r="AL54" s="12">
        <v>396.46100000000001</v>
      </c>
      <c r="AM54" s="12">
        <v>728.12199999999996</v>
      </c>
    </row>
    <row r="55" spans="1:1005" ht="15" x14ac:dyDescent="0.25">
      <c r="A55" s="64">
        <v>44743</v>
      </c>
      <c r="B55" s="15">
        <v>123.17</v>
      </c>
      <c r="C55" s="15">
        <v>123.17</v>
      </c>
      <c r="D55" s="13">
        <v>123.17</v>
      </c>
      <c r="E55" s="41">
        <v>135.756</v>
      </c>
      <c r="F55" s="41">
        <v>177.29400000000001</v>
      </c>
      <c r="G55" s="41">
        <v>103.94199999999999</v>
      </c>
      <c r="H55" s="41">
        <v>73.073999999999998</v>
      </c>
      <c r="I55" s="41">
        <v>68.597999999999999</v>
      </c>
      <c r="J55" s="41">
        <v>77.033000000000001</v>
      </c>
      <c r="K55" s="41">
        <v>140.21199999999999</v>
      </c>
      <c r="L55" s="41">
        <v>71.048000000000002</v>
      </c>
      <c r="M55" s="41">
        <v>205.44</v>
      </c>
      <c r="N55" s="41">
        <v>76.045000000000002</v>
      </c>
      <c r="O55" s="41">
        <v>525.01499999999999</v>
      </c>
      <c r="P55" s="41">
        <v>127.342</v>
      </c>
      <c r="Q55" s="41">
        <v>199.202</v>
      </c>
      <c r="R55" s="41">
        <v>106.04300000000001</v>
      </c>
      <c r="S55" s="41">
        <v>230.23400000000001</v>
      </c>
      <c r="T55" s="41">
        <v>53.448</v>
      </c>
      <c r="U55" s="41">
        <v>62.734999999999999</v>
      </c>
      <c r="V55" s="41">
        <v>23.815000000000001</v>
      </c>
      <c r="W55" s="41">
        <v>68.522000000000006</v>
      </c>
      <c r="X55" s="41">
        <v>56.386000000000003</v>
      </c>
      <c r="Y55" s="41">
        <v>122.533</v>
      </c>
      <c r="Z55" s="41">
        <v>79.884</v>
      </c>
      <c r="AA55" s="41">
        <v>70.468999999999994</v>
      </c>
      <c r="AB55" s="41">
        <v>222.25200000000001</v>
      </c>
      <c r="AC55" s="41">
        <v>152.54499999999999</v>
      </c>
      <c r="AD55" s="41">
        <v>82.114000000000004</v>
      </c>
      <c r="AE55" s="41">
        <v>227.28399999999999</v>
      </c>
      <c r="AF55" s="41">
        <v>27.257000000000001</v>
      </c>
      <c r="AG55" s="41">
        <v>54.941000000000003</v>
      </c>
      <c r="AH55" s="41">
        <v>112.11199999999999</v>
      </c>
      <c r="AI55" s="12">
        <v>107.23399999999999</v>
      </c>
      <c r="AJ55" s="12">
        <v>47.378</v>
      </c>
      <c r="AK55" s="12">
        <v>182.68600000000001</v>
      </c>
      <c r="AL55" s="12">
        <v>228.20699999999999</v>
      </c>
      <c r="AM55" s="12">
        <v>335.22300000000001</v>
      </c>
    </row>
    <row r="56" spans="1:1005" ht="15" x14ac:dyDescent="0.25">
      <c r="A56" s="64">
        <v>44774</v>
      </c>
      <c r="B56" s="15">
        <v>66.88</v>
      </c>
      <c r="C56" s="15">
        <v>66.88</v>
      </c>
      <c r="D56" s="13">
        <v>66.88</v>
      </c>
      <c r="E56" s="41">
        <v>62.792000000000002</v>
      </c>
      <c r="F56" s="41">
        <v>68.453999999999994</v>
      </c>
      <c r="G56" s="41">
        <v>57.262999999999998</v>
      </c>
      <c r="H56" s="41">
        <v>43.776000000000003</v>
      </c>
      <c r="I56" s="41">
        <v>51.228999999999999</v>
      </c>
      <c r="J56" s="41">
        <v>40.341000000000001</v>
      </c>
      <c r="K56" s="41">
        <v>59.155999999999999</v>
      </c>
      <c r="L56" s="41">
        <v>55.201999999999998</v>
      </c>
      <c r="M56" s="41">
        <v>70.137</v>
      </c>
      <c r="N56" s="41">
        <v>43.585999999999999</v>
      </c>
      <c r="O56" s="41">
        <v>142.238</v>
      </c>
      <c r="P56" s="41">
        <v>54.706000000000003</v>
      </c>
      <c r="Q56" s="41">
        <v>85.040999999999997</v>
      </c>
      <c r="R56" s="41">
        <v>50.606999999999999</v>
      </c>
      <c r="S56" s="41">
        <v>89.614999999999995</v>
      </c>
      <c r="T56" s="41">
        <v>43.447000000000003</v>
      </c>
      <c r="U56" s="41">
        <v>47.682000000000002</v>
      </c>
      <c r="V56" s="41">
        <v>18.962</v>
      </c>
      <c r="W56" s="41">
        <v>40.009</v>
      </c>
      <c r="X56" s="41">
        <v>35.49</v>
      </c>
      <c r="Y56" s="41">
        <v>57.225000000000001</v>
      </c>
      <c r="Z56" s="41">
        <v>54.856000000000002</v>
      </c>
      <c r="AA56" s="41">
        <v>48.811</v>
      </c>
      <c r="AB56" s="41">
        <v>79.090999999999994</v>
      </c>
      <c r="AC56" s="41">
        <v>57.661999999999999</v>
      </c>
      <c r="AD56" s="41">
        <v>48.054000000000002</v>
      </c>
      <c r="AE56" s="41">
        <v>69.727000000000004</v>
      </c>
      <c r="AF56" s="41">
        <v>26.021999999999998</v>
      </c>
      <c r="AG56" s="41">
        <v>38.540999999999997</v>
      </c>
      <c r="AH56" s="41">
        <v>55.54</v>
      </c>
      <c r="AI56" s="12">
        <v>45.307000000000002</v>
      </c>
      <c r="AJ56" s="12">
        <v>30.239000000000001</v>
      </c>
      <c r="AK56" s="12">
        <v>95.013000000000005</v>
      </c>
      <c r="AL56" s="12">
        <v>86.402000000000001</v>
      </c>
      <c r="AM56" s="12">
        <v>127.631</v>
      </c>
    </row>
    <row r="57" spans="1:1005" ht="15" x14ac:dyDescent="0.25">
      <c r="A57" s="64">
        <v>44805</v>
      </c>
      <c r="B57" s="15">
        <v>40.659999999999997</v>
      </c>
      <c r="C57" s="15">
        <v>40.659999999999997</v>
      </c>
      <c r="D57" s="13">
        <v>40.659999999999997</v>
      </c>
      <c r="E57" s="41">
        <v>62.034999999999997</v>
      </c>
      <c r="F57" s="41">
        <v>66.984999999999999</v>
      </c>
      <c r="G57" s="41">
        <v>44.695999999999998</v>
      </c>
      <c r="H57" s="41">
        <v>42.597000000000001</v>
      </c>
      <c r="I57" s="41">
        <v>35.195</v>
      </c>
      <c r="J57" s="41">
        <v>33.134</v>
      </c>
      <c r="K57" s="41">
        <v>36.905000000000001</v>
      </c>
      <c r="L57" s="41">
        <v>44.470999999999997</v>
      </c>
      <c r="M57" s="41">
        <v>58.939</v>
      </c>
      <c r="N57" s="41">
        <v>39.622999999999998</v>
      </c>
      <c r="O57" s="41">
        <v>67.28</v>
      </c>
      <c r="P57" s="41">
        <v>42.939</v>
      </c>
      <c r="Q57" s="41">
        <v>61.48</v>
      </c>
      <c r="R57" s="41">
        <v>35.453000000000003</v>
      </c>
      <c r="S57" s="41">
        <v>49.41</v>
      </c>
      <c r="T57" s="41">
        <v>35.405000000000001</v>
      </c>
      <c r="U57" s="41">
        <v>32.667999999999999</v>
      </c>
      <c r="V57" s="41">
        <v>20.722000000000001</v>
      </c>
      <c r="W57" s="41">
        <v>57.62</v>
      </c>
      <c r="X57" s="41">
        <v>36.408000000000001</v>
      </c>
      <c r="Y57" s="41">
        <v>37.738999999999997</v>
      </c>
      <c r="Z57" s="41">
        <v>40.505000000000003</v>
      </c>
      <c r="AA57" s="41">
        <v>45.319000000000003</v>
      </c>
      <c r="AB57" s="41">
        <v>48.015999999999998</v>
      </c>
      <c r="AC57" s="41">
        <v>40.314999999999998</v>
      </c>
      <c r="AD57" s="41">
        <v>31.329000000000001</v>
      </c>
      <c r="AE57" s="41">
        <v>41.874000000000002</v>
      </c>
      <c r="AF57" s="41">
        <v>23.196999999999999</v>
      </c>
      <c r="AG57" s="41">
        <v>56.231000000000002</v>
      </c>
      <c r="AH57" s="41">
        <v>49.085999999999999</v>
      </c>
      <c r="AI57" s="12">
        <v>36.384999999999998</v>
      </c>
      <c r="AJ57" s="12">
        <v>25.786999999999999</v>
      </c>
      <c r="AK57" s="12">
        <v>77.710999999999999</v>
      </c>
      <c r="AL57" s="12">
        <v>43.459000000000003</v>
      </c>
      <c r="AM57" s="12">
        <v>72.69</v>
      </c>
    </row>
    <row r="58" spans="1:1005" ht="15" x14ac:dyDescent="0.25">
      <c r="A58" s="64">
        <v>44835</v>
      </c>
      <c r="B58" s="15">
        <v>35.090000000000003</v>
      </c>
      <c r="C58" s="15">
        <v>45.4</v>
      </c>
      <c r="D58" s="13">
        <v>40.76</v>
      </c>
      <c r="E58" s="41">
        <v>92.033000000000001</v>
      </c>
      <c r="F58" s="41">
        <v>73.218000000000004</v>
      </c>
      <c r="G58" s="41">
        <v>35.508000000000003</v>
      </c>
      <c r="H58" s="41">
        <v>32.654000000000003</v>
      </c>
      <c r="I58" s="41">
        <v>33.076999999999998</v>
      </c>
      <c r="J58" s="41">
        <v>50.561999999999998</v>
      </c>
      <c r="K58" s="41">
        <v>31.05</v>
      </c>
      <c r="L58" s="41">
        <v>30.331</v>
      </c>
      <c r="M58" s="41">
        <v>49.972000000000001</v>
      </c>
      <c r="N58" s="41">
        <v>35.264000000000003</v>
      </c>
      <c r="O58" s="41">
        <v>60.350999999999999</v>
      </c>
      <c r="P58" s="41">
        <v>49.914000000000001</v>
      </c>
      <c r="Q58" s="41">
        <v>64.629000000000005</v>
      </c>
      <c r="R58" s="41">
        <v>41.478999999999999</v>
      </c>
      <c r="S58" s="41">
        <v>39.401000000000003</v>
      </c>
      <c r="T58" s="41">
        <v>30.417000000000002</v>
      </c>
      <c r="U58" s="41">
        <v>28.88</v>
      </c>
      <c r="V58" s="41">
        <v>29.295999999999999</v>
      </c>
      <c r="W58" s="41">
        <v>36.674999999999997</v>
      </c>
      <c r="X58" s="41">
        <v>34.107999999999997</v>
      </c>
      <c r="Y58" s="41">
        <v>51.786000000000001</v>
      </c>
      <c r="Z58" s="41">
        <v>64.204999999999998</v>
      </c>
      <c r="AA58" s="41">
        <v>42.167000000000002</v>
      </c>
      <c r="AB58" s="41">
        <v>41.985999999999997</v>
      </c>
      <c r="AC58" s="41">
        <v>39.619999999999997</v>
      </c>
      <c r="AD58" s="41">
        <v>31.452000000000002</v>
      </c>
      <c r="AE58" s="41">
        <v>40.295999999999999</v>
      </c>
      <c r="AF58" s="41">
        <v>21.45</v>
      </c>
      <c r="AG58" s="41">
        <v>51.183</v>
      </c>
      <c r="AH58" s="41">
        <v>61.552999999999997</v>
      </c>
      <c r="AI58" s="12">
        <v>30.917999999999999</v>
      </c>
      <c r="AJ58" s="12">
        <v>26.45</v>
      </c>
      <c r="AK58" s="12">
        <v>48.033999999999999</v>
      </c>
      <c r="AL58" s="12">
        <v>36.299999999999997</v>
      </c>
      <c r="AM58" s="12">
        <v>61.994</v>
      </c>
    </row>
    <row r="59" spans="1:1005" ht="15" x14ac:dyDescent="0.25">
      <c r="A59" s="64">
        <v>44866</v>
      </c>
      <c r="B59" s="15">
        <v>31.91</v>
      </c>
      <c r="C59" s="15">
        <v>34.380000000000003</v>
      </c>
      <c r="D59" s="13">
        <v>33.299999999999997</v>
      </c>
      <c r="E59" s="41">
        <v>53.499000000000002</v>
      </c>
      <c r="F59" s="41">
        <v>50.738999999999997</v>
      </c>
      <c r="G59" s="41">
        <v>33.268000000000001</v>
      </c>
      <c r="H59" s="41">
        <v>25.41</v>
      </c>
      <c r="I59" s="41">
        <v>26.51</v>
      </c>
      <c r="J59" s="41">
        <v>42.545999999999999</v>
      </c>
      <c r="K59" s="41">
        <v>28.478000000000002</v>
      </c>
      <c r="L59" s="41">
        <v>25.48</v>
      </c>
      <c r="M59" s="41">
        <v>38.901000000000003</v>
      </c>
      <c r="N59" s="41">
        <v>32.075000000000003</v>
      </c>
      <c r="O59" s="41">
        <v>45.703000000000003</v>
      </c>
      <c r="P59" s="41">
        <v>38.247</v>
      </c>
      <c r="Q59" s="41">
        <v>45.22</v>
      </c>
      <c r="R59" s="41">
        <v>34.497999999999998</v>
      </c>
      <c r="S59" s="41">
        <v>31.524999999999999</v>
      </c>
      <c r="T59" s="41">
        <v>26.484999999999999</v>
      </c>
      <c r="U59" s="41">
        <v>28.36</v>
      </c>
      <c r="V59" s="41">
        <v>18.015000000000001</v>
      </c>
      <c r="W59" s="41">
        <v>25.832000000000001</v>
      </c>
      <c r="X59" s="41">
        <v>29.637</v>
      </c>
      <c r="Y59" s="41">
        <v>38.826999999999998</v>
      </c>
      <c r="Z59" s="41">
        <v>42.747999999999998</v>
      </c>
      <c r="AA59" s="41">
        <v>31.745000000000001</v>
      </c>
      <c r="AB59" s="41">
        <v>36.317</v>
      </c>
      <c r="AC59" s="41">
        <v>36.411000000000001</v>
      </c>
      <c r="AD59" s="41">
        <v>30.74</v>
      </c>
      <c r="AE59" s="41">
        <v>33.442</v>
      </c>
      <c r="AF59" s="41">
        <v>18.149000000000001</v>
      </c>
      <c r="AG59" s="41">
        <v>30.126000000000001</v>
      </c>
      <c r="AH59" s="41">
        <v>37.609000000000002</v>
      </c>
      <c r="AI59" s="12">
        <v>28.84</v>
      </c>
      <c r="AJ59" s="12">
        <v>24.49</v>
      </c>
      <c r="AK59" s="12">
        <v>32.798000000000002</v>
      </c>
      <c r="AL59" s="12">
        <v>30.867999999999999</v>
      </c>
      <c r="AM59" s="12">
        <v>50.554000000000002</v>
      </c>
    </row>
    <row r="60" spans="1:1005" ht="15" x14ac:dyDescent="0.25">
      <c r="A60" s="64">
        <v>44896</v>
      </c>
      <c r="B60" s="15">
        <v>27.74</v>
      </c>
      <c r="C60" s="15">
        <v>27.74</v>
      </c>
      <c r="D60" s="13">
        <v>27.74</v>
      </c>
      <c r="E60" s="41">
        <v>38.811</v>
      </c>
      <c r="F60" s="41">
        <v>38.92</v>
      </c>
      <c r="G60" s="41">
        <v>30.027999999999999</v>
      </c>
      <c r="H60" s="41">
        <v>23.25</v>
      </c>
      <c r="I60" s="41">
        <v>23.902999999999999</v>
      </c>
      <c r="J60" s="41">
        <v>30.085999999999999</v>
      </c>
      <c r="K60" s="41">
        <v>26.062999999999999</v>
      </c>
      <c r="L60" s="41">
        <v>23.524000000000001</v>
      </c>
      <c r="M60" s="41">
        <v>33.86</v>
      </c>
      <c r="N60" s="41">
        <v>27.544</v>
      </c>
      <c r="O60" s="41">
        <v>41.579000000000001</v>
      </c>
      <c r="P60" s="41">
        <v>33.905000000000001</v>
      </c>
      <c r="Q60" s="41">
        <v>37.241999999999997</v>
      </c>
      <c r="R60" s="41">
        <v>32.113</v>
      </c>
      <c r="S60" s="41">
        <v>29.129000000000001</v>
      </c>
      <c r="T60" s="41">
        <v>23.748000000000001</v>
      </c>
      <c r="U60" s="41">
        <v>24.507000000000001</v>
      </c>
      <c r="V60" s="41">
        <v>15.21</v>
      </c>
      <c r="W60" s="41">
        <v>23.946999999999999</v>
      </c>
      <c r="X60" s="41">
        <v>24.218</v>
      </c>
      <c r="Y60" s="41">
        <v>29.434000000000001</v>
      </c>
      <c r="Z60" s="41">
        <v>30.58</v>
      </c>
      <c r="AA60" s="41">
        <v>24.934999999999999</v>
      </c>
      <c r="AB60" s="41">
        <v>33.295000000000002</v>
      </c>
      <c r="AC60" s="41">
        <v>30.533000000000001</v>
      </c>
      <c r="AD60" s="41">
        <v>26.228000000000002</v>
      </c>
      <c r="AE60" s="41">
        <v>30.021999999999998</v>
      </c>
      <c r="AF60" s="41">
        <v>16.934999999999999</v>
      </c>
      <c r="AG60" s="41">
        <v>23.600999999999999</v>
      </c>
      <c r="AH60" s="41">
        <v>29.391999999999999</v>
      </c>
      <c r="AI60" s="12">
        <v>27.193999999999999</v>
      </c>
      <c r="AJ60" s="12">
        <v>19.792000000000002</v>
      </c>
      <c r="AK60" s="12">
        <v>28.835000000000001</v>
      </c>
      <c r="AL60" s="12">
        <v>29.378</v>
      </c>
      <c r="AM60" s="12">
        <v>43.975999999999999</v>
      </c>
    </row>
    <row r="61" spans="1:1005" ht="15" x14ac:dyDescent="0.25">
      <c r="A61" s="64">
        <v>44927</v>
      </c>
      <c r="B61" s="15">
        <v>26.51</v>
      </c>
      <c r="C61" s="15">
        <v>26.51</v>
      </c>
      <c r="D61" s="13">
        <v>26.51</v>
      </c>
      <c r="E61" s="41">
        <v>33.584000000000003</v>
      </c>
      <c r="F61" s="41">
        <v>32.755000000000003</v>
      </c>
      <c r="G61" s="41">
        <v>26.716000000000001</v>
      </c>
      <c r="H61" s="41">
        <v>20.875</v>
      </c>
      <c r="I61" s="41">
        <v>21.422000000000001</v>
      </c>
      <c r="J61" s="41">
        <v>23.808</v>
      </c>
      <c r="K61" s="41">
        <v>22.837</v>
      </c>
      <c r="L61" s="41">
        <v>21.422000000000001</v>
      </c>
      <c r="M61" s="41">
        <v>30.326000000000001</v>
      </c>
      <c r="N61" s="41">
        <v>24.535</v>
      </c>
      <c r="O61" s="41">
        <v>36.188000000000002</v>
      </c>
      <c r="P61" s="41">
        <v>29.184999999999999</v>
      </c>
      <c r="Q61" s="41">
        <v>33.402000000000001</v>
      </c>
      <c r="R61" s="41">
        <v>27.605</v>
      </c>
      <c r="S61" s="41">
        <v>28.138999999999999</v>
      </c>
      <c r="T61" s="41">
        <v>21.260999999999999</v>
      </c>
      <c r="U61" s="41">
        <v>21.687999999999999</v>
      </c>
      <c r="V61" s="41">
        <v>13.688000000000001</v>
      </c>
      <c r="W61" s="41">
        <v>21.216000000000001</v>
      </c>
      <c r="X61" s="41">
        <v>24.896999999999998</v>
      </c>
      <c r="Y61" s="41">
        <v>25.46</v>
      </c>
      <c r="Z61" s="41">
        <v>27.361999999999998</v>
      </c>
      <c r="AA61" s="41">
        <v>21.588999999999999</v>
      </c>
      <c r="AB61" s="41">
        <v>30.082000000000001</v>
      </c>
      <c r="AC61" s="41">
        <v>26.856999999999999</v>
      </c>
      <c r="AD61" s="41">
        <v>23.312999999999999</v>
      </c>
      <c r="AE61" s="41">
        <v>27.29</v>
      </c>
      <c r="AF61" s="41">
        <v>15.266</v>
      </c>
      <c r="AG61" s="41">
        <v>20.681999999999999</v>
      </c>
      <c r="AH61" s="41">
        <v>25.873000000000001</v>
      </c>
      <c r="AI61" s="12">
        <v>25.039000000000001</v>
      </c>
      <c r="AJ61" s="12">
        <v>17.105</v>
      </c>
      <c r="AK61" s="12">
        <v>25.82</v>
      </c>
      <c r="AL61" s="12">
        <v>28.440999999999999</v>
      </c>
      <c r="AM61" s="12">
        <v>39.343000000000004</v>
      </c>
    </row>
    <row r="62" spans="1:1005" ht="15" x14ac:dyDescent="0.25">
      <c r="A62" s="64">
        <v>44958</v>
      </c>
      <c r="B62" s="15">
        <v>24.89</v>
      </c>
      <c r="C62" s="15">
        <v>24.89</v>
      </c>
      <c r="D62" s="13">
        <v>24.89</v>
      </c>
      <c r="E62" s="41">
        <v>43.005000000000003</v>
      </c>
      <c r="F62" s="41">
        <v>29.986999999999998</v>
      </c>
      <c r="G62" s="41">
        <v>21.905999999999999</v>
      </c>
      <c r="H62" s="41">
        <v>17.184999999999999</v>
      </c>
      <c r="I62" s="41">
        <v>18.22</v>
      </c>
      <c r="J62" s="41">
        <v>20.622</v>
      </c>
      <c r="K62" s="41">
        <v>19.562000000000001</v>
      </c>
      <c r="L62" s="41">
        <v>19.632000000000001</v>
      </c>
      <c r="M62" s="41">
        <v>24.73</v>
      </c>
      <c r="N62" s="41">
        <v>24.52</v>
      </c>
      <c r="O62" s="41">
        <v>32.244999999999997</v>
      </c>
      <c r="P62" s="41">
        <v>23.798999999999999</v>
      </c>
      <c r="Q62" s="41">
        <v>28.687000000000001</v>
      </c>
      <c r="R62" s="41">
        <v>26.625</v>
      </c>
      <c r="S62" s="41">
        <v>27.937999999999999</v>
      </c>
      <c r="T62" s="41">
        <v>20.838000000000001</v>
      </c>
      <c r="U62" s="41">
        <v>17.782</v>
      </c>
      <c r="V62" s="41">
        <v>16.742999999999999</v>
      </c>
      <c r="W62" s="41">
        <v>17.552</v>
      </c>
      <c r="X62" s="41">
        <v>21.29</v>
      </c>
      <c r="Y62" s="41">
        <v>20.550999999999998</v>
      </c>
      <c r="Z62" s="41">
        <v>25.053999999999998</v>
      </c>
      <c r="AA62" s="41">
        <v>17.634</v>
      </c>
      <c r="AB62" s="41">
        <v>25.728999999999999</v>
      </c>
      <c r="AC62" s="41">
        <v>21.984999999999999</v>
      </c>
      <c r="AD62" s="41">
        <v>19.097000000000001</v>
      </c>
      <c r="AE62" s="41">
        <v>22.548999999999999</v>
      </c>
      <c r="AF62" s="41">
        <v>12.683</v>
      </c>
      <c r="AG62" s="41">
        <v>19.777000000000001</v>
      </c>
      <c r="AH62" s="41">
        <v>25.286999999999999</v>
      </c>
      <c r="AI62" s="12">
        <v>21.055</v>
      </c>
      <c r="AJ62" s="12">
        <v>14.294</v>
      </c>
      <c r="AK62" s="12">
        <v>21.661000000000001</v>
      </c>
      <c r="AL62" s="12">
        <v>21.876999999999999</v>
      </c>
      <c r="AM62" s="12">
        <v>32.728000000000002</v>
      </c>
    </row>
    <row r="63" spans="1:1005" ht="15" x14ac:dyDescent="0.25">
      <c r="A63" s="64">
        <v>44986</v>
      </c>
      <c r="B63" s="15">
        <v>40.04</v>
      </c>
      <c r="C63" s="15">
        <v>40.04</v>
      </c>
      <c r="D63" s="13">
        <v>40.04</v>
      </c>
      <c r="E63" s="41">
        <v>79.162999999999997</v>
      </c>
      <c r="F63" s="41">
        <v>35.445</v>
      </c>
      <c r="G63" s="41">
        <v>31.202000000000002</v>
      </c>
      <c r="H63" s="41">
        <v>47.023000000000003</v>
      </c>
      <c r="I63" s="41">
        <v>29.440999999999999</v>
      </c>
      <c r="J63" s="41">
        <v>30.050999999999998</v>
      </c>
      <c r="K63" s="41">
        <v>31.346</v>
      </c>
      <c r="L63" s="41">
        <v>35.417999999999999</v>
      </c>
      <c r="M63" s="41">
        <v>44.771000000000001</v>
      </c>
      <c r="N63" s="41">
        <v>54.6</v>
      </c>
      <c r="O63" s="41">
        <v>43.557000000000002</v>
      </c>
      <c r="P63" s="41">
        <v>45.386000000000003</v>
      </c>
      <c r="Q63" s="41">
        <v>44.390999999999998</v>
      </c>
      <c r="R63" s="41">
        <v>37.457000000000001</v>
      </c>
      <c r="S63" s="41">
        <v>32.417000000000002</v>
      </c>
      <c r="T63" s="41">
        <v>32.61</v>
      </c>
      <c r="U63" s="41">
        <v>21.957999999999998</v>
      </c>
      <c r="V63" s="41">
        <v>27.492999999999999</v>
      </c>
      <c r="W63" s="41">
        <v>49.262999999999998</v>
      </c>
      <c r="X63" s="41">
        <v>25.53</v>
      </c>
      <c r="Y63" s="41">
        <v>28.89</v>
      </c>
      <c r="Z63" s="41">
        <v>64.010999999999996</v>
      </c>
      <c r="AA63" s="41">
        <v>18.187999999999999</v>
      </c>
      <c r="AB63" s="41">
        <v>49.76</v>
      </c>
      <c r="AC63" s="41">
        <v>26.055</v>
      </c>
      <c r="AD63" s="41">
        <v>34.206000000000003</v>
      </c>
      <c r="AE63" s="41">
        <v>42.622999999999998</v>
      </c>
      <c r="AF63" s="41">
        <v>20.364999999999998</v>
      </c>
      <c r="AG63" s="41">
        <v>22.710999999999999</v>
      </c>
      <c r="AH63" s="41">
        <v>45.753</v>
      </c>
      <c r="AI63" s="12">
        <v>23.521999999999998</v>
      </c>
      <c r="AJ63" s="12">
        <v>25.271000000000001</v>
      </c>
      <c r="AK63" s="12">
        <v>34.908000000000001</v>
      </c>
      <c r="AL63" s="12">
        <v>22.355</v>
      </c>
      <c r="AM63" s="12">
        <v>47.969000000000001</v>
      </c>
    </row>
    <row r="64" spans="1:1005" ht="15" x14ac:dyDescent="0.25">
      <c r="A64" s="64">
        <v>45017</v>
      </c>
      <c r="B64" s="15">
        <v>88.26</v>
      </c>
      <c r="C64" s="15">
        <v>88.26</v>
      </c>
      <c r="D64" s="15">
        <v>88.26</v>
      </c>
      <c r="E64" s="41">
        <v>136.86699999999999</v>
      </c>
      <c r="F64" s="41">
        <v>100.51</v>
      </c>
      <c r="G64" s="41">
        <v>73.653999999999996</v>
      </c>
      <c r="H64" s="41">
        <v>117.127</v>
      </c>
      <c r="I64" s="41">
        <v>65.117999999999995</v>
      </c>
      <c r="J64" s="41">
        <v>58.078000000000003</v>
      </c>
      <c r="K64" s="41">
        <v>83.778999999999996</v>
      </c>
      <c r="L64" s="41">
        <v>103.63200000000001</v>
      </c>
      <c r="M64" s="41">
        <v>86.694999999999993</v>
      </c>
      <c r="N64" s="41">
        <v>67.7</v>
      </c>
      <c r="O64" s="41">
        <v>100.768</v>
      </c>
      <c r="P64" s="41">
        <v>94.287000000000006</v>
      </c>
      <c r="Q64" s="41">
        <v>68.814999999999998</v>
      </c>
      <c r="R64" s="41">
        <v>50.802999999999997</v>
      </c>
      <c r="S64" s="41">
        <v>85.966999999999999</v>
      </c>
      <c r="T64" s="41">
        <v>66.162999999999997</v>
      </c>
      <c r="U64" s="41">
        <v>57.488999999999997</v>
      </c>
      <c r="V64" s="41">
        <v>55.597000000000001</v>
      </c>
      <c r="W64" s="41">
        <v>104.773</v>
      </c>
      <c r="X64" s="41">
        <v>67.295000000000002</v>
      </c>
      <c r="Y64" s="41">
        <v>92.885000000000005</v>
      </c>
      <c r="Z64" s="41">
        <v>92.456000000000003</v>
      </c>
      <c r="AA64" s="41">
        <v>62.831000000000003</v>
      </c>
      <c r="AB64" s="41">
        <v>83.177999999999997</v>
      </c>
      <c r="AC64" s="41">
        <v>65.534000000000006</v>
      </c>
      <c r="AD64" s="41">
        <v>78.373000000000005</v>
      </c>
      <c r="AE64" s="41">
        <v>92.626999999999995</v>
      </c>
      <c r="AF64" s="41">
        <v>46.683999999999997</v>
      </c>
      <c r="AG64" s="41">
        <v>56.271999999999998</v>
      </c>
      <c r="AH64" s="41">
        <v>84.319000000000003</v>
      </c>
      <c r="AI64" s="12">
        <v>55.709000000000003</v>
      </c>
      <c r="AJ64" s="12">
        <v>45.744999999999997</v>
      </c>
      <c r="AK64" s="12">
        <v>42.164000000000001</v>
      </c>
      <c r="AL64" s="12">
        <v>49.567999999999998</v>
      </c>
      <c r="AM64" s="12">
        <v>49.567999999999998</v>
      </c>
      <c r="ALQ64" s="12" t="e">
        <v>#N/A</v>
      </c>
    </row>
    <row r="65" spans="1:1005" ht="15" x14ac:dyDescent="0.25">
      <c r="A65" s="64">
        <v>45047</v>
      </c>
      <c r="B65" s="15">
        <v>247.09</v>
      </c>
      <c r="C65" s="15">
        <v>247.09</v>
      </c>
      <c r="D65" s="15">
        <v>247.09</v>
      </c>
      <c r="E65" s="41">
        <v>352.15100000000001</v>
      </c>
      <c r="F65" s="41">
        <v>329.983</v>
      </c>
      <c r="G65" s="41">
        <v>158.05000000000001</v>
      </c>
      <c r="H65" s="41">
        <v>196.25299999999999</v>
      </c>
      <c r="I65" s="41">
        <v>126.56100000000001</v>
      </c>
      <c r="J65" s="41">
        <v>175.57599999999999</v>
      </c>
      <c r="K65" s="41">
        <v>215.77199999999999</v>
      </c>
      <c r="L65" s="41">
        <v>297.23</v>
      </c>
      <c r="M65" s="41">
        <v>229.887</v>
      </c>
      <c r="N65" s="41">
        <v>212.89099999999999</v>
      </c>
      <c r="O65" s="41">
        <v>376.92700000000002</v>
      </c>
      <c r="P65" s="41">
        <v>345.822</v>
      </c>
      <c r="Q65" s="41">
        <v>213.435</v>
      </c>
      <c r="R65" s="41">
        <v>225.768</v>
      </c>
      <c r="S65" s="41">
        <v>245.369</v>
      </c>
      <c r="T65" s="41">
        <v>265.173</v>
      </c>
      <c r="U65" s="41">
        <v>78.007999999999996</v>
      </c>
      <c r="V65" s="41">
        <v>158.57</v>
      </c>
      <c r="W65" s="41">
        <v>228.35900000000001</v>
      </c>
      <c r="X65" s="41">
        <v>265.67700000000002</v>
      </c>
      <c r="Y65" s="41">
        <v>223.61600000000001</v>
      </c>
      <c r="Z65" s="41">
        <v>242.428</v>
      </c>
      <c r="AA65" s="41">
        <v>285.04000000000002</v>
      </c>
      <c r="AB65" s="41">
        <v>293.976</v>
      </c>
      <c r="AC65" s="41">
        <v>122.364</v>
      </c>
      <c r="AD65" s="41">
        <v>168.04300000000001</v>
      </c>
      <c r="AE65" s="41">
        <v>132.404</v>
      </c>
      <c r="AF65" s="41">
        <v>113.494</v>
      </c>
      <c r="AG65" s="41">
        <v>243.94499999999999</v>
      </c>
      <c r="AH65" s="41">
        <v>199.91499999999999</v>
      </c>
      <c r="AI65" s="12">
        <v>116.473</v>
      </c>
      <c r="AJ65" s="12">
        <v>163.48400000000001</v>
      </c>
      <c r="AK65" s="12">
        <v>149.96299999999999</v>
      </c>
      <c r="AL65" s="12">
        <v>506.274</v>
      </c>
      <c r="AM65" s="12">
        <v>506.274</v>
      </c>
      <c r="ALQ65" s="12" t="e">
        <v>#N/A</v>
      </c>
    </row>
    <row r="66" spans="1:1005" ht="15" x14ac:dyDescent="0.25">
      <c r="A66" s="64">
        <v>45078</v>
      </c>
      <c r="B66" s="15">
        <v>281.04000000000002</v>
      </c>
      <c r="C66" s="15">
        <v>281.04000000000002</v>
      </c>
      <c r="D66" s="15">
        <v>281.04000000000002</v>
      </c>
      <c r="E66" s="41">
        <v>425.21600000000001</v>
      </c>
      <c r="F66" s="41">
        <v>304.59800000000001</v>
      </c>
      <c r="G66" s="41">
        <v>187.125</v>
      </c>
      <c r="H66" s="41">
        <v>159.76900000000001</v>
      </c>
      <c r="I66" s="41">
        <v>189.636</v>
      </c>
      <c r="J66" s="41">
        <v>296.94200000000001</v>
      </c>
      <c r="K66" s="41">
        <v>182.48400000000001</v>
      </c>
      <c r="L66" s="41">
        <v>435.59199999999998</v>
      </c>
      <c r="M66" s="41">
        <v>237.27600000000001</v>
      </c>
      <c r="N66" s="41">
        <v>575.56500000000005</v>
      </c>
      <c r="O66" s="41">
        <v>327.322</v>
      </c>
      <c r="P66" s="41">
        <v>548.28599999999994</v>
      </c>
      <c r="Q66" s="41">
        <v>217.898</v>
      </c>
      <c r="R66" s="41">
        <v>374.51100000000002</v>
      </c>
      <c r="S66" s="41">
        <v>167.834</v>
      </c>
      <c r="T66" s="41">
        <v>213.60499999999999</v>
      </c>
      <c r="U66" s="41">
        <v>58.499000000000002</v>
      </c>
      <c r="V66" s="41">
        <v>234.82499999999999</v>
      </c>
      <c r="W66" s="41">
        <v>150.94499999999999</v>
      </c>
      <c r="X66" s="41">
        <v>302.91300000000001</v>
      </c>
      <c r="Y66" s="41">
        <v>211.18299999999999</v>
      </c>
      <c r="Z66" s="41">
        <v>195.94900000000001</v>
      </c>
      <c r="AA66" s="41">
        <v>520.03899999999999</v>
      </c>
      <c r="AB66" s="41">
        <v>293.553</v>
      </c>
      <c r="AC66" s="41">
        <v>270.95299999999997</v>
      </c>
      <c r="AD66" s="41">
        <v>459.892</v>
      </c>
      <c r="AE66" s="41">
        <v>54.037999999999997</v>
      </c>
      <c r="AF66" s="41">
        <v>154.84</v>
      </c>
      <c r="AG66" s="41">
        <v>358.05599999999998</v>
      </c>
      <c r="AH66" s="41">
        <v>349.096</v>
      </c>
      <c r="AI66" s="12">
        <v>121.08</v>
      </c>
      <c r="AJ66" s="12">
        <v>315.37099999999998</v>
      </c>
      <c r="AK66" s="12">
        <v>396.46100000000001</v>
      </c>
      <c r="AL66" s="12">
        <v>728.12199999999996</v>
      </c>
      <c r="AM66" s="12">
        <v>728.12199999999996</v>
      </c>
      <c r="ALQ66" s="12" t="e">
        <v>#N/A</v>
      </c>
    </row>
    <row r="67" spans="1:1005" ht="15" x14ac:dyDescent="0.25">
      <c r="A67" s="64">
        <v>45108</v>
      </c>
      <c r="B67" s="15">
        <v>123.17</v>
      </c>
      <c r="C67" s="15">
        <v>123.17</v>
      </c>
      <c r="D67" s="15">
        <v>123.17</v>
      </c>
      <c r="E67" s="41">
        <v>177.29400000000001</v>
      </c>
      <c r="F67" s="41">
        <v>103.94199999999999</v>
      </c>
      <c r="G67" s="41">
        <v>73.073999999999998</v>
      </c>
      <c r="H67" s="41">
        <v>68.597999999999999</v>
      </c>
      <c r="I67" s="41">
        <v>77.033000000000001</v>
      </c>
      <c r="J67" s="41">
        <v>140.21199999999999</v>
      </c>
      <c r="K67" s="41">
        <v>71.048000000000002</v>
      </c>
      <c r="L67" s="41">
        <v>205.44</v>
      </c>
      <c r="M67" s="41">
        <v>76.045000000000002</v>
      </c>
      <c r="N67" s="41">
        <v>525.01499999999999</v>
      </c>
      <c r="O67" s="41">
        <v>127.342</v>
      </c>
      <c r="P67" s="41">
        <v>199.202</v>
      </c>
      <c r="Q67" s="41">
        <v>106.04300000000001</v>
      </c>
      <c r="R67" s="41">
        <v>230.23400000000001</v>
      </c>
      <c r="S67" s="41">
        <v>53.448</v>
      </c>
      <c r="T67" s="41">
        <v>62.734999999999999</v>
      </c>
      <c r="U67" s="41">
        <v>23.815000000000001</v>
      </c>
      <c r="V67" s="41">
        <v>68.522000000000006</v>
      </c>
      <c r="W67" s="41">
        <v>56.386000000000003</v>
      </c>
      <c r="X67" s="41">
        <v>122.533</v>
      </c>
      <c r="Y67" s="41">
        <v>79.884</v>
      </c>
      <c r="Z67" s="41">
        <v>70.468999999999994</v>
      </c>
      <c r="AA67" s="41">
        <v>222.25200000000001</v>
      </c>
      <c r="AB67" s="41">
        <v>152.54499999999999</v>
      </c>
      <c r="AC67" s="41">
        <v>82.114000000000004</v>
      </c>
      <c r="AD67" s="41">
        <v>227.28399999999999</v>
      </c>
      <c r="AE67" s="41">
        <v>27.257000000000001</v>
      </c>
      <c r="AF67" s="41">
        <v>54.941000000000003</v>
      </c>
      <c r="AG67" s="41">
        <v>112.11199999999999</v>
      </c>
      <c r="AH67" s="41">
        <v>107.23399999999999</v>
      </c>
      <c r="AI67" s="12">
        <v>47.378</v>
      </c>
      <c r="AJ67" s="12">
        <v>182.68600000000001</v>
      </c>
      <c r="AK67" s="12">
        <v>228.20699999999999</v>
      </c>
      <c r="AL67" s="12">
        <v>335.22300000000001</v>
      </c>
      <c r="AM67" s="12">
        <v>335.22300000000001</v>
      </c>
      <c r="ALQ67" s="12" t="e">
        <v>#N/A</v>
      </c>
    </row>
    <row r="68" spans="1:1005" ht="15" x14ac:dyDescent="0.25">
      <c r="A68" s="64">
        <v>45139</v>
      </c>
      <c r="B68" s="15">
        <v>66.88</v>
      </c>
      <c r="C68" s="15">
        <v>66.88</v>
      </c>
      <c r="D68" s="15">
        <v>66.88</v>
      </c>
      <c r="E68" s="41">
        <v>68.453999999999994</v>
      </c>
      <c r="F68" s="41">
        <v>57.262999999999998</v>
      </c>
      <c r="G68" s="41">
        <v>43.776000000000003</v>
      </c>
      <c r="H68" s="41">
        <v>51.228999999999999</v>
      </c>
      <c r="I68" s="41">
        <v>40.341000000000001</v>
      </c>
      <c r="J68" s="41">
        <v>59.155999999999999</v>
      </c>
      <c r="K68" s="41">
        <v>55.201999999999998</v>
      </c>
      <c r="L68" s="41">
        <v>70.137</v>
      </c>
      <c r="M68" s="41">
        <v>43.585999999999999</v>
      </c>
      <c r="N68" s="41">
        <v>142.238</v>
      </c>
      <c r="O68" s="41">
        <v>54.706000000000003</v>
      </c>
      <c r="P68" s="41">
        <v>85.040999999999997</v>
      </c>
      <c r="Q68" s="41">
        <v>50.606999999999999</v>
      </c>
      <c r="R68" s="41">
        <v>89.614999999999995</v>
      </c>
      <c r="S68" s="41">
        <v>43.447000000000003</v>
      </c>
      <c r="T68" s="41">
        <v>47.682000000000002</v>
      </c>
      <c r="U68" s="41">
        <v>18.962</v>
      </c>
      <c r="V68" s="41">
        <v>40.009</v>
      </c>
      <c r="W68" s="41">
        <v>35.49</v>
      </c>
      <c r="X68" s="41">
        <v>57.225000000000001</v>
      </c>
      <c r="Y68" s="41">
        <v>54.856000000000002</v>
      </c>
      <c r="Z68" s="41">
        <v>48.811</v>
      </c>
      <c r="AA68" s="41">
        <v>79.090999999999994</v>
      </c>
      <c r="AB68" s="41">
        <v>57.661999999999999</v>
      </c>
      <c r="AC68" s="41">
        <v>48.054000000000002</v>
      </c>
      <c r="AD68" s="41">
        <v>69.727000000000004</v>
      </c>
      <c r="AE68" s="41">
        <v>26.021999999999998</v>
      </c>
      <c r="AF68" s="41">
        <v>38.540999999999997</v>
      </c>
      <c r="AG68" s="41">
        <v>55.54</v>
      </c>
      <c r="AH68" s="41">
        <v>45.307000000000002</v>
      </c>
      <c r="AI68" s="12">
        <v>30.239000000000001</v>
      </c>
      <c r="AJ68" s="12">
        <v>95.013000000000005</v>
      </c>
      <c r="AK68" s="12">
        <v>86.402000000000001</v>
      </c>
      <c r="AL68" s="12">
        <v>127.631</v>
      </c>
      <c r="AM68" s="12">
        <v>127.631</v>
      </c>
      <c r="ALQ68" s="12" t="e">
        <v>#N/A</v>
      </c>
    </row>
    <row r="69" spans="1:1005" ht="15" x14ac:dyDescent="0.25">
      <c r="A69" s="64">
        <v>45170</v>
      </c>
      <c r="B69" s="15">
        <v>40.659999999999997</v>
      </c>
      <c r="C69" s="15">
        <v>40.659999999999997</v>
      </c>
      <c r="D69" s="15">
        <v>40.659999999999997</v>
      </c>
      <c r="E69" s="41">
        <v>66.984999999999999</v>
      </c>
      <c r="F69" s="41">
        <v>44.695999999999998</v>
      </c>
      <c r="G69" s="41">
        <v>42.597000000000001</v>
      </c>
      <c r="H69" s="41">
        <v>35.195</v>
      </c>
      <c r="I69" s="41">
        <v>33.134</v>
      </c>
      <c r="J69" s="41">
        <v>36.905000000000001</v>
      </c>
      <c r="K69" s="41">
        <v>44.470999999999997</v>
      </c>
      <c r="L69" s="41">
        <v>58.939</v>
      </c>
      <c r="M69" s="41">
        <v>39.622999999999998</v>
      </c>
      <c r="N69" s="41">
        <v>67.28</v>
      </c>
      <c r="O69" s="41">
        <v>42.939</v>
      </c>
      <c r="P69" s="41">
        <v>61.48</v>
      </c>
      <c r="Q69" s="41">
        <v>35.453000000000003</v>
      </c>
      <c r="R69" s="41">
        <v>49.41</v>
      </c>
      <c r="S69" s="41">
        <v>35.405000000000001</v>
      </c>
      <c r="T69" s="41">
        <v>32.667999999999999</v>
      </c>
      <c r="U69" s="41">
        <v>20.722000000000001</v>
      </c>
      <c r="V69" s="41">
        <v>57.62</v>
      </c>
      <c r="W69" s="41">
        <v>36.408000000000001</v>
      </c>
      <c r="X69" s="41">
        <v>37.738999999999997</v>
      </c>
      <c r="Y69" s="41">
        <v>40.505000000000003</v>
      </c>
      <c r="Z69" s="41">
        <v>45.319000000000003</v>
      </c>
      <c r="AA69" s="41">
        <v>48.015999999999998</v>
      </c>
      <c r="AB69" s="41">
        <v>40.314999999999998</v>
      </c>
      <c r="AC69" s="41">
        <v>31.329000000000001</v>
      </c>
      <c r="AD69" s="41">
        <v>41.874000000000002</v>
      </c>
      <c r="AE69" s="41">
        <v>23.196999999999999</v>
      </c>
      <c r="AF69" s="41">
        <v>56.231000000000002</v>
      </c>
      <c r="AG69" s="41">
        <v>49.085999999999999</v>
      </c>
      <c r="AH69" s="41">
        <v>36.384999999999998</v>
      </c>
      <c r="AI69" s="12">
        <v>25.786999999999999</v>
      </c>
      <c r="AJ69" s="12">
        <v>77.710999999999999</v>
      </c>
      <c r="AK69" s="12">
        <v>43.459000000000003</v>
      </c>
      <c r="AL69" s="12">
        <v>72.69</v>
      </c>
      <c r="AM69" s="12">
        <v>72.69</v>
      </c>
      <c r="ALQ69" s="12" t="e">
        <v>#N/A</v>
      </c>
    </row>
    <row r="70" spans="1:1005" ht="15" x14ac:dyDescent="0.25">
      <c r="A70" s="64"/>
      <c r="B70" s="15"/>
      <c r="C70" s="15"/>
      <c r="D70" s="15"/>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LQ70" s="12" t="e">
        <v>#N/A</v>
      </c>
    </row>
    <row r="71" spans="1:1005" ht="15" x14ac:dyDescent="0.25">
      <c r="A71" s="64"/>
      <c r="B71" s="15"/>
      <c r="C71" s="15"/>
      <c r="D71" s="15"/>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LQ71" s="12" t="e">
        <v>#N/A</v>
      </c>
    </row>
    <row r="72" spans="1:1005" ht="15" x14ac:dyDescent="0.25">
      <c r="A72" s="64"/>
      <c r="B72" s="15"/>
      <c r="C72" s="15"/>
      <c r="D72" s="15"/>
      <c r="ALQ72" s="12" t="e">
        <v>#N/A</v>
      </c>
    </row>
    <row r="73" spans="1:1005" ht="15" x14ac:dyDescent="0.25">
      <c r="A73" s="64"/>
      <c r="B73" s="15"/>
      <c r="C73" s="15"/>
      <c r="D73" s="15"/>
    </row>
    <row r="74" spans="1:1005" ht="15" x14ac:dyDescent="0.25">
      <c r="A74" s="64"/>
      <c r="B74" s="15"/>
      <c r="C74" s="15"/>
      <c r="D74" s="15"/>
    </row>
    <row r="75" spans="1:1005" ht="15" x14ac:dyDescent="0.25">
      <c r="A75" s="64"/>
      <c r="B75" s="15"/>
      <c r="C75" s="15"/>
      <c r="D75" s="15"/>
    </row>
    <row r="76" spans="1:1005" ht="15" x14ac:dyDescent="0.25">
      <c r="A76" s="64"/>
      <c r="B76" s="15"/>
      <c r="C76" s="15"/>
      <c r="D76" s="15"/>
    </row>
    <row r="77" spans="1:1005" ht="15" x14ac:dyDescent="0.25">
      <c r="A77" s="64"/>
      <c r="B77" s="15"/>
      <c r="C77" s="15"/>
      <c r="D77" s="15"/>
    </row>
    <row r="78" spans="1:1005" ht="15" x14ac:dyDescent="0.25">
      <c r="A78" s="64"/>
      <c r="B78" s="15"/>
      <c r="C78" s="15"/>
      <c r="D78" s="15"/>
    </row>
    <row r="79" spans="1:1005" ht="15" x14ac:dyDescent="0.25">
      <c r="A79" s="64"/>
      <c r="B79" s="15"/>
      <c r="C79" s="15"/>
      <c r="D79" s="15"/>
    </row>
    <row r="80" spans="1:1005" ht="15" x14ac:dyDescent="0.25">
      <c r="A80" s="64"/>
      <c r="B80" s="15"/>
      <c r="C80" s="15"/>
      <c r="D80" s="15"/>
    </row>
  </sheetData>
  <mergeCells count="1">
    <mergeCell ref="B1:A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D9D9D9"/>
  </sheetPr>
  <dimension ref="A1:ALQ80"/>
  <sheetViews>
    <sheetView zoomScaleNormal="100" workbookViewId="0">
      <selection activeCell="D4" sqref="D4"/>
    </sheetView>
  </sheetViews>
  <sheetFormatPr defaultColWidth="18.7109375" defaultRowHeight="12.75" customHeight="1" x14ac:dyDescent="0.25"/>
  <cols>
    <col min="1" max="4" width="7.5703125" style="5" customWidth="1"/>
    <col min="5" max="30" width="8" style="4" customWidth="1"/>
    <col min="31" max="31" width="8.42578125" style="77" customWidth="1"/>
    <col min="32" max="54" width="8.85546875" style="4" customWidth="1"/>
    <col min="55" max="16384" width="18.7109375" style="4"/>
  </cols>
  <sheetData>
    <row r="1" spans="1:54" ht="15" x14ac:dyDescent="0.25">
      <c r="A1" s="68"/>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c r="AJ1" s="70"/>
      <c r="AK1" s="70"/>
      <c r="AL1" s="70"/>
      <c r="AM1" s="70"/>
    </row>
    <row r="2" spans="1:54" s="5" customFormat="1" ht="15" x14ac:dyDescent="0.25">
      <c r="A2" s="68"/>
      <c r="B2" s="70" t="s">
        <v>0</v>
      </c>
      <c r="C2" s="70" t="s">
        <v>1</v>
      </c>
      <c r="D2" s="70" t="s">
        <v>2</v>
      </c>
      <c r="E2" s="70">
        <v>1981</v>
      </c>
      <c r="F2" s="70">
        <v>1982</v>
      </c>
      <c r="G2" s="70">
        <v>1983</v>
      </c>
      <c r="H2" s="70">
        <v>1984</v>
      </c>
      <c r="I2" s="70">
        <v>1985</v>
      </c>
      <c r="J2" s="70">
        <v>1986</v>
      </c>
      <c r="K2" s="70">
        <v>1987</v>
      </c>
      <c r="L2" s="70">
        <v>1988</v>
      </c>
      <c r="M2" s="70">
        <v>1989</v>
      </c>
      <c r="N2" s="70">
        <v>1990</v>
      </c>
      <c r="O2" s="70">
        <v>1991</v>
      </c>
      <c r="P2" s="70">
        <v>1992</v>
      </c>
      <c r="Q2" s="70">
        <v>1993</v>
      </c>
      <c r="R2" s="70">
        <v>1994</v>
      </c>
      <c r="S2" s="70">
        <v>1995</v>
      </c>
      <c r="T2" s="70">
        <v>1996</v>
      </c>
      <c r="U2" s="70">
        <v>1997</v>
      </c>
      <c r="V2" s="70">
        <v>1998</v>
      </c>
      <c r="W2" s="70">
        <v>1999</v>
      </c>
      <c r="X2" s="70">
        <v>2000</v>
      </c>
      <c r="Y2" s="70">
        <v>2001</v>
      </c>
      <c r="Z2" s="70">
        <v>2002</v>
      </c>
      <c r="AA2" s="70">
        <v>2003</v>
      </c>
      <c r="AB2" s="70">
        <v>2004</v>
      </c>
      <c r="AC2" s="70">
        <v>2005</v>
      </c>
      <c r="AD2" s="70">
        <v>2006</v>
      </c>
      <c r="AE2" s="71">
        <v>2007</v>
      </c>
      <c r="AF2" s="70">
        <v>2008</v>
      </c>
      <c r="AG2" s="70">
        <v>2009</v>
      </c>
      <c r="AH2" s="70">
        <v>2010</v>
      </c>
      <c r="AI2" s="70">
        <v>2011</v>
      </c>
      <c r="AJ2" s="70">
        <v>2012</v>
      </c>
      <c r="AK2" s="70">
        <v>2013</v>
      </c>
      <c r="AL2" s="70">
        <v>2014</v>
      </c>
      <c r="AM2" s="70">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72"/>
      <c r="B3" s="73" t="s">
        <v>3</v>
      </c>
      <c r="C3" s="73" t="s">
        <v>4</v>
      </c>
      <c r="D3" s="73" t="s">
        <v>5</v>
      </c>
      <c r="E3" s="73" t="s">
        <v>6</v>
      </c>
      <c r="F3" s="73" t="s">
        <v>7</v>
      </c>
      <c r="G3" s="73" t="s">
        <v>8</v>
      </c>
      <c r="H3" s="73" t="s">
        <v>9</v>
      </c>
      <c r="I3" s="73" t="s">
        <v>10</v>
      </c>
      <c r="J3" s="73" t="s">
        <v>11</v>
      </c>
      <c r="K3" s="73" t="s">
        <v>12</v>
      </c>
      <c r="L3" s="73" t="s">
        <v>13</v>
      </c>
      <c r="M3" s="73" t="s">
        <v>14</v>
      </c>
      <c r="N3" s="73" t="s">
        <v>15</v>
      </c>
      <c r="O3" s="73" t="s">
        <v>16</v>
      </c>
      <c r="P3" s="73" t="s">
        <v>17</v>
      </c>
      <c r="Q3" s="73" t="s">
        <v>18</v>
      </c>
      <c r="R3" s="73" t="s">
        <v>19</v>
      </c>
      <c r="S3" s="73" t="s">
        <v>20</v>
      </c>
      <c r="T3" s="73" t="s">
        <v>21</v>
      </c>
      <c r="U3" s="73" t="s">
        <v>22</v>
      </c>
      <c r="V3" s="73" t="s">
        <v>23</v>
      </c>
      <c r="W3" s="73" t="s">
        <v>24</v>
      </c>
      <c r="X3" s="73" t="s">
        <v>25</v>
      </c>
      <c r="Y3" s="73" t="s">
        <v>26</v>
      </c>
      <c r="Z3" s="73" t="s">
        <v>27</v>
      </c>
      <c r="AA3" s="73" t="s">
        <v>28</v>
      </c>
      <c r="AB3" s="73" t="s">
        <v>29</v>
      </c>
      <c r="AC3" s="73" t="s">
        <v>30</v>
      </c>
      <c r="AD3" s="73" t="s">
        <v>31</v>
      </c>
      <c r="AE3" s="73" t="s">
        <v>32</v>
      </c>
      <c r="AF3" s="73" t="s">
        <v>33</v>
      </c>
      <c r="AG3" s="73" t="s">
        <v>34</v>
      </c>
      <c r="AH3" s="73" t="s">
        <v>35</v>
      </c>
      <c r="AI3" s="73" t="s">
        <v>36</v>
      </c>
      <c r="AJ3" s="73" t="s">
        <v>37</v>
      </c>
      <c r="AK3" s="73" t="s">
        <v>38</v>
      </c>
      <c r="AL3" s="73" t="s">
        <v>39</v>
      </c>
      <c r="AM3" s="7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74">
        <v>43191</v>
      </c>
      <c r="B4" s="9">
        <v>45</v>
      </c>
      <c r="C4" s="9">
        <v>70</v>
      </c>
      <c r="D4" s="10">
        <v>55</v>
      </c>
      <c r="E4" s="10">
        <v>62.813000000000002</v>
      </c>
      <c r="F4" s="10">
        <v>40.338000000000001</v>
      </c>
      <c r="G4" s="10">
        <v>42.755000000000003</v>
      </c>
      <c r="H4" s="75">
        <v>50.241999999999997</v>
      </c>
      <c r="I4" s="75">
        <v>65.322000000000003</v>
      </c>
      <c r="J4" s="75">
        <v>58.179000000000002</v>
      </c>
      <c r="K4" s="75">
        <v>65.537000000000006</v>
      </c>
      <c r="L4" s="75">
        <v>54.191000000000003</v>
      </c>
      <c r="M4" s="75">
        <v>61.718000000000004</v>
      </c>
      <c r="N4" s="75">
        <v>87.933000000000007</v>
      </c>
      <c r="O4" s="75">
        <v>33.305999999999997</v>
      </c>
      <c r="P4" s="75">
        <v>61.023000000000003</v>
      </c>
      <c r="Q4" s="75">
        <v>55.476999999999997</v>
      </c>
      <c r="R4" s="75">
        <v>88.680999999999997</v>
      </c>
      <c r="S4" s="75">
        <v>43.362000000000002</v>
      </c>
      <c r="T4" s="75">
        <v>51.503999999999998</v>
      </c>
      <c r="U4" s="75">
        <v>51.348999999999997</v>
      </c>
      <c r="V4" s="75">
        <v>48.218000000000004</v>
      </c>
      <c r="W4" s="75">
        <v>47.994999999999997</v>
      </c>
      <c r="X4" s="75">
        <v>57.997</v>
      </c>
      <c r="Y4" s="75">
        <v>92.918999999999997</v>
      </c>
      <c r="Z4" s="75">
        <v>52.908999999999999</v>
      </c>
      <c r="AA4" s="75">
        <v>54.531999999999996</v>
      </c>
      <c r="AB4" s="75">
        <v>57.655999999999999</v>
      </c>
      <c r="AC4" s="75">
        <v>51.033000000000001</v>
      </c>
      <c r="AD4" s="75">
        <v>68.436000000000007</v>
      </c>
      <c r="AE4" s="75">
        <v>55</v>
      </c>
      <c r="AF4" s="75">
        <v>45.634</v>
      </c>
      <c r="AG4" s="75">
        <v>58.969000000000001</v>
      </c>
      <c r="AH4" s="76">
        <v>58.548999999999999</v>
      </c>
      <c r="AI4" s="4">
        <v>65.954999999999998</v>
      </c>
      <c r="AJ4" s="4">
        <v>69.45</v>
      </c>
      <c r="AK4" s="4">
        <v>48.436</v>
      </c>
      <c r="AL4" s="4">
        <v>51.722000000000001</v>
      </c>
      <c r="AM4" s="4">
        <v>40.633000000000003</v>
      </c>
    </row>
    <row r="5" spans="1:54" ht="15" x14ac:dyDescent="0.25">
      <c r="A5" s="74">
        <v>43221</v>
      </c>
      <c r="B5" s="9">
        <v>78</v>
      </c>
      <c r="C5" s="9">
        <v>145</v>
      </c>
      <c r="D5" s="10">
        <v>105</v>
      </c>
      <c r="E5" s="10">
        <v>113.233</v>
      </c>
      <c r="F5" s="10">
        <v>81.466999999999999</v>
      </c>
      <c r="G5" s="10">
        <v>71.724999999999994</v>
      </c>
      <c r="H5" s="75">
        <v>135.15899999999999</v>
      </c>
      <c r="I5" s="75">
        <v>154.226</v>
      </c>
      <c r="J5" s="75">
        <v>118.021</v>
      </c>
      <c r="K5" s="75">
        <v>105</v>
      </c>
      <c r="L5" s="75">
        <v>85.974000000000004</v>
      </c>
      <c r="M5" s="75">
        <v>58.706000000000003</v>
      </c>
      <c r="N5" s="75">
        <v>144.80500000000001</v>
      </c>
      <c r="O5" s="75">
        <v>67.397000000000006</v>
      </c>
      <c r="P5" s="75">
        <v>118.273</v>
      </c>
      <c r="Q5" s="75">
        <v>118.63800000000001</v>
      </c>
      <c r="R5" s="75">
        <v>163.19300000000001</v>
      </c>
      <c r="S5" s="75">
        <v>109.446</v>
      </c>
      <c r="T5" s="75">
        <v>97.233999999999995</v>
      </c>
      <c r="U5" s="75">
        <v>126.31</v>
      </c>
      <c r="V5" s="75">
        <v>76.052000000000007</v>
      </c>
      <c r="W5" s="75">
        <v>136.64500000000001</v>
      </c>
      <c r="X5" s="75">
        <v>80.694999999999993</v>
      </c>
      <c r="Y5" s="75">
        <v>182.25800000000001</v>
      </c>
      <c r="Z5" s="75">
        <v>67.022999999999996</v>
      </c>
      <c r="AA5" s="75">
        <v>99.503</v>
      </c>
      <c r="AB5" s="75">
        <v>118.31100000000001</v>
      </c>
      <c r="AC5" s="75">
        <v>128.21299999999999</v>
      </c>
      <c r="AD5" s="75">
        <v>97.995000000000005</v>
      </c>
      <c r="AE5" s="75">
        <v>164.751</v>
      </c>
      <c r="AF5" s="75">
        <v>75.462999999999994</v>
      </c>
      <c r="AG5" s="75">
        <v>128.77500000000001</v>
      </c>
      <c r="AH5" s="76">
        <v>63.054000000000002</v>
      </c>
      <c r="AI5" s="4">
        <v>99.04</v>
      </c>
      <c r="AJ5" s="4">
        <v>86.97</v>
      </c>
      <c r="AK5" s="4">
        <v>87.326999999999998</v>
      </c>
      <c r="AL5" s="4">
        <v>86.724000000000004</v>
      </c>
      <c r="AM5" s="4">
        <v>135.655</v>
      </c>
    </row>
    <row r="6" spans="1:54" ht="15" x14ac:dyDescent="0.25">
      <c r="A6" s="74">
        <v>43252</v>
      </c>
      <c r="B6" s="9">
        <v>24</v>
      </c>
      <c r="C6" s="9">
        <v>95</v>
      </c>
      <c r="D6" s="10">
        <v>51</v>
      </c>
      <c r="E6" s="10">
        <v>64.850999999999999</v>
      </c>
      <c r="F6" s="10">
        <v>59.427999999999997</v>
      </c>
      <c r="G6" s="10">
        <v>108.239</v>
      </c>
      <c r="H6" s="75">
        <v>73.766000000000005</v>
      </c>
      <c r="I6" s="75">
        <v>77.731999999999999</v>
      </c>
      <c r="J6" s="75">
        <v>85.936000000000007</v>
      </c>
      <c r="K6" s="75">
        <v>34.691000000000003</v>
      </c>
      <c r="L6" s="75">
        <v>83.945999999999998</v>
      </c>
      <c r="M6" s="75">
        <v>20.29</v>
      </c>
      <c r="N6" s="75">
        <v>111.435</v>
      </c>
      <c r="O6" s="75">
        <v>84.012</v>
      </c>
      <c r="P6" s="75">
        <v>30.814</v>
      </c>
      <c r="Q6" s="75">
        <v>47.116</v>
      </c>
      <c r="R6" s="75">
        <v>66.557000000000002</v>
      </c>
      <c r="S6" s="75">
        <v>132.52799999999999</v>
      </c>
      <c r="T6" s="75">
        <v>25.126999999999999</v>
      </c>
      <c r="U6" s="75">
        <v>70.436999999999998</v>
      </c>
      <c r="V6" s="75">
        <v>40.71</v>
      </c>
      <c r="W6" s="75">
        <v>113.242</v>
      </c>
      <c r="X6" s="75">
        <v>17.321000000000002</v>
      </c>
      <c r="Y6" s="75">
        <v>26.757999999999999</v>
      </c>
      <c r="Z6" s="75">
        <v>28.277000000000001</v>
      </c>
      <c r="AA6" s="75">
        <v>37.122999999999998</v>
      </c>
      <c r="AB6" s="75">
        <v>19.777000000000001</v>
      </c>
      <c r="AC6" s="75">
        <v>44.957999999999998</v>
      </c>
      <c r="AD6" s="75">
        <v>23.274000000000001</v>
      </c>
      <c r="AE6" s="75">
        <v>51.966000000000001</v>
      </c>
      <c r="AF6" s="75">
        <v>50.31</v>
      </c>
      <c r="AG6" s="75">
        <v>30.925000000000001</v>
      </c>
      <c r="AH6" s="76">
        <v>51</v>
      </c>
      <c r="AI6" s="4">
        <v>98.596999999999994</v>
      </c>
      <c r="AJ6" s="4">
        <v>14.999000000000001</v>
      </c>
      <c r="AK6" s="4">
        <v>45.167000000000002</v>
      </c>
      <c r="AL6" s="4">
        <v>51.475000000000001</v>
      </c>
      <c r="AM6" s="4">
        <v>161.101</v>
      </c>
    </row>
    <row r="7" spans="1:54" ht="15" x14ac:dyDescent="0.25">
      <c r="A7" s="74">
        <v>43282</v>
      </c>
      <c r="B7" s="9">
        <v>21</v>
      </c>
      <c r="C7" s="9">
        <v>40</v>
      </c>
      <c r="D7" s="10">
        <v>24</v>
      </c>
      <c r="E7" s="10">
        <v>27.895</v>
      </c>
      <c r="F7" s="10">
        <v>26.85</v>
      </c>
      <c r="G7" s="10">
        <v>44.143999999999998</v>
      </c>
      <c r="H7" s="75">
        <v>18.827999999999999</v>
      </c>
      <c r="I7" s="75">
        <v>17.484000000000002</v>
      </c>
      <c r="J7" s="75">
        <v>33.07</v>
      </c>
      <c r="K7" s="75">
        <v>20.606000000000002</v>
      </c>
      <c r="L7" s="75">
        <v>27.582000000000001</v>
      </c>
      <c r="M7" s="75">
        <v>19.463000000000001</v>
      </c>
      <c r="N7" s="75">
        <v>37.929000000000002</v>
      </c>
      <c r="O7" s="75">
        <v>36.018999999999998</v>
      </c>
      <c r="P7" s="75">
        <v>26.759</v>
      </c>
      <c r="Q7" s="75">
        <v>20.22</v>
      </c>
      <c r="R7" s="75">
        <v>5.8310000000000004</v>
      </c>
      <c r="S7" s="75">
        <v>54.301000000000002</v>
      </c>
      <c r="T7" s="75">
        <v>25.6</v>
      </c>
      <c r="U7" s="75">
        <v>22.23</v>
      </c>
      <c r="V7" s="75">
        <v>31.14</v>
      </c>
      <c r="W7" s="75">
        <v>49.783000000000001</v>
      </c>
      <c r="X7" s="75">
        <v>17.013999999999999</v>
      </c>
      <c r="Y7" s="75">
        <v>7.1120000000000001</v>
      </c>
      <c r="Z7" s="75">
        <v>19.088000000000001</v>
      </c>
      <c r="AA7" s="75">
        <v>20.350999999999999</v>
      </c>
      <c r="AB7" s="75">
        <v>20.727</v>
      </c>
      <c r="AC7" s="75">
        <v>23.021999999999998</v>
      </c>
      <c r="AD7" s="75">
        <v>36.393000000000001</v>
      </c>
      <c r="AE7" s="75">
        <v>10.827</v>
      </c>
      <c r="AF7" s="75">
        <v>25.849</v>
      </c>
      <c r="AG7" s="75">
        <v>22.463000000000001</v>
      </c>
      <c r="AH7" s="76">
        <v>24.725999999999999</v>
      </c>
      <c r="AI7" s="4">
        <v>19.082000000000001</v>
      </c>
      <c r="AJ7" s="4">
        <v>25.792000000000002</v>
      </c>
      <c r="AK7" s="4">
        <v>28.504999999999999</v>
      </c>
      <c r="AL7" s="4">
        <v>24</v>
      </c>
      <c r="AM7" s="4">
        <v>23.869</v>
      </c>
    </row>
    <row r="8" spans="1:54" ht="15" x14ac:dyDescent="0.25">
      <c r="A8" s="74">
        <v>43313</v>
      </c>
      <c r="B8" s="9">
        <v>18.22</v>
      </c>
      <c r="C8" s="9">
        <v>37.85</v>
      </c>
      <c r="D8" s="10">
        <v>29</v>
      </c>
      <c r="E8" s="10">
        <v>30.265000000000001</v>
      </c>
      <c r="F8" s="10">
        <v>39.72</v>
      </c>
      <c r="G8" s="10">
        <v>30.956</v>
      </c>
      <c r="H8" s="75">
        <v>44.853000000000002</v>
      </c>
      <c r="I8" s="75">
        <v>29.959</v>
      </c>
      <c r="J8" s="75">
        <v>23.4</v>
      </c>
      <c r="K8" s="75">
        <v>26.498000000000001</v>
      </c>
      <c r="L8" s="75">
        <v>45.421999999999997</v>
      </c>
      <c r="M8" s="75">
        <v>27.065999999999999</v>
      </c>
      <c r="N8" s="75">
        <v>29.748999999999999</v>
      </c>
      <c r="O8" s="75">
        <v>35.168999999999997</v>
      </c>
      <c r="P8" s="75">
        <v>44.195999999999998</v>
      </c>
      <c r="Q8" s="75">
        <v>52.895000000000003</v>
      </c>
      <c r="R8" s="75">
        <v>27.687999999999999</v>
      </c>
      <c r="S8" s="75">
        <v>42.036999999999999</v>
      </c>
      <c r="T8" s="75">
        <v>19.346</v>
      </c>
      <c r="U8" s="75">
        <v>40.695999999999998</v>
      </c>
      <c r="V8" s="75">
        <v>25.704999999999998</v>
      </c>
      <c r="W8" s="75">
        <v>87.364999999999995</v>
      </c>
      <c r="X8" s="75">
        <v>18.420000000000002</v>
      </c>
      <c r="Y8" s="75">
        <v>33.771000000000001</v>
      </c>
      <c r="Z8" s="75">
        <v>16.251000000000001</v>
      </c>
      <c r="AA8" s="75">
        <v>20.234999999999999</v>
      </c>
      <c r="AB8" s="75">
        <v>17.611000000000001</v>
      </c>
      <c r="AC8" s="75">
        <v>23.207999999999998</v>
      </c>
      <c r="AD8" s="75">
        <v>44.064999999999998</v>
      </c>
      <c r="AE8" s="75">
        <v>34.192999999999998</v>
      </c>
      <c r="AF8" s="75">
        <v>25.643999999999998</v>
      </c>
      <c r="AG8" s="75">
        <v>17.324000000000002</v>
      </c>
      <c r="AH8" s="76">
        <v>29.555</v>
      </c>
      <c r="AI8" s="4">
        <v>24.905999999999999</v>
      </c>
      <c r="AJ8" s="4">
        <v>16.23</v>
      </c>
      <c r="AK8" s="4">
        <v>29</v>
      </c>
      <c r="AL8" s="4">
        <v>20.738</v>
      </c>
      <c r="AM8" s="4">
        <v>14.352</v>
      </c>
    </row>
    <row r="9" spans="1:54" ht="15" x14ac:dyDescent="0.25">
      <c r="A9" s="74">
        <v>43344</v>
      </c>
      <c r="B9" s="9">
        <v>21.16</v>
      </c>
      <c r="C9" s="9">
        <v>46.34</v>
      </c>
      <c r="D9" s="10">
        <v>29</v>
      </c>
      <c r="E9" s="10">
        <v>25.814</v>
      </c>
      <c r="F9" s="10">
        <v>51.1</v>
      </c>
      <c r="G9" s="10">
        <v>17.562000000000001</v>
      </c>
      <c r="H9" s="75">
        <v>32.451000000000001</v>
      </c>
      <c r="I9" s="75">
        <v>53.082000000000001</v>
      </c>
      <c r="J9" s="75">
        <v>39.15</v>
      </c>
      <c r="K9" s="75">
        <v>17.663</v>
      </c>
      <c r="L9" s="75">
        <v>29</v>
      </c>
      <c r="M9" s="75">
        <v>21.69</v>
      </c>
      <c r="N9" s="75">
        <v>31.212</v>
      </c>
      <c r="O9" s="75">
        <v>47.994999999999997</v>
      </c>
      <c r="P9" s="75">
        <v>30.241</v>
      </c>
      <c r="Q9" s="75">
        <v>49.98</v>
      </c>
      <c r="R9" s="75">
        <v>38.726999999999997</v>
      </c>
      <c r="S9" s="75">
        <v>28.431000000000001</v>
      </c>
      <c r="T9" s="75">
        <v>24.863</v>
      </c>
      <c r="U9" s="75">
        <v>63.351999999999997</v>
      </c>
      <c r="V9" s="75">
        <v>17.337</v>
      </c>
      <c r="W9" s="75">
        <v>59.185000000000002</v>
      </c>
      <c r="X9" s="75">
        <v>14.927</v>
      </c>
      <c r="Y9" s="75">
        <v>16.956</v>
      </c>
      <c r="Z9" s="75">
        <v>23.207000000000001</v>
      </c>
      <c r="AA9" s="75">
        <v>39.286999999999999</v>
      </c>
      <c r="AB9" s="75">
        <v>34.847000000000001</v>
      </c>
      <c r="AC9" s="75">
        <v>22.181000000000001</v>
      </c>
      <c r="AD9" s="75">
        <v>35.468000000000004</v>
      </c>
      <c r="AE9" s="75">
        <v>30.437999999999999</v>
      </c>
      <c r="AF9" s="75">
        <v>26.376999999999999</v>
      </c>
      <c r="AG9" s="75">
        <v>17.884</v>
      </c>
      <c r="AH9" s="76">
        <v>29.427</v>
      </c>
      <c r="AI9" s="4">
        <v>21.818999999999999</v>
      </c>
      <c r="AJ9" s="4">
        <v>15.731999999999999</v>
      </c>
      <c r="AK9" s="4">
        <v>68.944000000000003</v>
      </c>
      <c r="AL9" s="4">
        <v>20.853000000000002</v>
      </c>
      <c r="AM9" s="4">
        <v>20.991</v>
      </c>
    </row>
    <row r="10" spans="1:54" ht="15" x14ac:dyDescent="0.25">
      <c r="A10" s="74">
        <v>43374</v>
      </c>
      <c r="B10" s="9">
        <v>27</v>
      </c>
      <c r="C10" s="9">
        <v>61.25</v>
      </c>
      <c r="D10" s="10">
        <v>36.619999999999997</v>
      </c>
      <c r="E10" s="10">
        <v>60.758000000000003</v>
      </c>
      <c r="F10" s="10">
        <v>31.076000000000001</v>
      </c>
      <c r="G10" s="10">
        <v>36.51</v>
      </c>
      <c r="H10" s="75">
        <v>53.478999999999999</v>
      </c>
      <c r="I10" s="75">
        <v>74.760000000000005</v>
      </c>
      <c r="J10" s="75">
        <v>61.423999999999999</v>
      </c>
      <c r="K10" s="75">
        <v>16.292000000000002</v>
      </c>
      <c r="L10" s="75">
        <v>26.817</v>
      </c>
      <c r="M10" s="75">
        <v>27.317</v>
      </c>
      <c r="N10" s="75">
        <v>45.622999999999998</v>
      </c>
      <c r="O10" s="75">
        <v>18.706</v>
      </c>
      <c r="P10" s="75">
        <v>17.727</v>
      </c>
      <c r="Q10" s="75">
        <v>23.183</v>
      </c>
      <c r="R10" s="75">
        <v>28.052</v>
      </c>
      <c r="S10" s="75">
        <v>25.876000000000001</v>
      </c>
      <c r="T10" s="75">
        <v>25.423999999999999</v>
      </c>
      <c r="U10" s="75">
        <v>57.417999999999999</v>
      </c>
      <c r="V10" s="75">
        <v>37.509</v>
      </c>
      <c r="W10" s="75">
        <v>20.678000000000001</v>
      </c>
      <c r="X10" s="75">
        <v>27.728000000000002</v>
      </c>
      <c r="Y10" s="75">
        <v>15.54</v>
      </c>
      <c r="Z10" s="75">
        <v>23.710999999999999</v>
      </c>
      <c r="AA10" s="75">
        <v>19.353999999999999</v>
      </c>
      <c r="AB10" s="75">
        <v>34.148000000000003</v>
      </c>
      <c r="AC10" s="75">
        <v>47.594000000000001</v>
      </c>
      <c r="AD10" s="75">
        <v>109.08799999999999</v>
      </c>
      <c r="AE10" s="75">
        <v>33.36</v>
      </c>
      <c r="AF10" s="75">
        <v>20.66</v>
      </c>
      <c r="AG10" s="75">
        <v>20.135999999999999</v>
      </c>
      <c r="AH10" s="76">
        <v>24.032</v>
      </c>
      <c r="AI10" s="4">
        <v>48.423999999999999</v>
      </c>
      <c r="AJ10" s="4">
        <v>11.954000000000001</v>
      </c>
      <c r="AK10" s="4">
        <v>40.417000000000002</v>
      </c>
      <c r="AL10" s="4">
        <v>31.96</v>
      </c>
      <c r="AM10" s="4">
        <v>18.408999999999999</v>
      </c>
    </row>
    <row r="11" spans="1:54" ht="15" x14ac:dyDescent="0.25">
      <c r="A11" s="74">
        <v>43405</v>
      </c>
      <c r="B11" s="9">
        <v>25.46</v>
      </c>
      <c r="C11" s="9">
        <v>39.630000000000003</v>
      </c>
      <c r="D11" s="10">
        <v>29.84</v>
      </c>
      <c r="E11" s="10">
        <v>29.436</v>
      </c>
      <c r="F11" s="10">
        <v>27.73</v>
      </c>
      <c r="G11" s="10">
        <v>19.471</v>
      </c>
      <c r="H11" s="75">
        <v>28.963000000000001</v>
      </c>
      <c r="I11" s="75">
        <v>36.222999999999999</v>
      </c>
      <c r="J11" s="75">
        <v>52.570999999999998</v>
      </c>
      <c r="K11" s="75">
        <v>33.658999999999999</v>
      </c>
      <c r="L11" s="75">
        <v>23.169</v>
      </c>
      <c r="M11" s="75">
        <v>14.302</v>
      </c>
      <c r="N11" s="75">
        <v>37.807000000000002</v>
      </c>
      <c r="O11" s="75">
        <v>29.498999999999999</v>
      </c>
      <c r="P11" s="75">
        <v>17.542999999999999</v>
      </c>
      <c r="Q11" s="75">
        <v>19.850999999999999</v>
      </c>
      <c r="R11" s="75">
        <v>36.447000000000003</v>
      </c>
      <c r="S11" s="75">
        <v>17.593</v>
      </c>
      <c r="T11" s="75">
        <v>25.521999999999998</v>
      </c>
      <c r="U11" s="75">
        <v>29.164000000000001</v>
      </c>
      <c r="V11" s="75">
        <v>48.085000000000001</v>
      </c>
      <c r="W11" s="75">
        <v>18.669</v>
      </c>
      <c r="X11" s="75">
        <v>21.469000000000001</v>
      </c>
      <c r="Y11" s="75">
        <v>14.433</v>
      </c>
      <c r="Z11" s="75">
        <v>25.667000000000002</v>
      </c>
      <c r="AA11" s="75">
        <v>21.318999999999999</v>
      </c>
      <c r="AB11" s="75">
        <v>29.071000000000002</v>
      </c>
      <c r="AC11" s="75">
        <v>22.757000000000001</v>
      </c>
      <c r="AD11" s="75">
        <v>39.722000000000001</v>
      </c>
      <c r="AE11" s="75">
        <v>17.251000000000001</v>
      </c>
      <c r="AF11" s="75">
        <v>18.236000000000001</v>
      </c>
      <c r="AG11" s="75">
        <v>16.606000000000002</v>
      </c>
      <c r="AH11" s="76">
        <v>16.459</v>
      </c>
      <c r="AI11" s="4">
        <v>26.065999999999999</v>
      </c>
      <c r="AJ11" s="4">
        <v>12.182</v>
      </c>
      <c r="AK11" s="4">
        <v>27.428999999999998</v>
      </c>
      <c r="AL11" s="4">
        <v>19.065999999999999</v>
      </c>
      <c r="AM11" s="4">
        <v>19.925000000000001</v>
      </c>
    </row>
    <row r="12" spans="1:54" ht="15" x14ac:dyDescent="0.25">
      <c r="A12" s="74">
        <v>43435</v>
      </c>
      <c r="B12" s="9">
        <v>22.16</v>
      </c>
      <c r="C12" s="9">
        <v>29.97</v>
      </c>
      <c r="D12" s="10">
        <v>25.07</v>
      </c>
      <c r="E12" s="10">
        <v>17.504000000000001</v>
      </c>
      <c r="F12" s="10">
        <v>20.867000000000001</v>
      </c>
      <c r="G12" s="10">
        <v>15.798999999999999</v>
      </c>
      <c r="H12" s="75">
        <v>32.261000000000003</v>
      </c>
      <c r="I12" s="75">
        <v>23.257999999999999</v>
      </c>
      <c r="J12" s="75">
        <v>27.896000000000001</v>
      </c>
      <c r="K12" s="75">
        <v>17.100999999999999</v>
      </c>
      <c r="L12" s="75">
        <v>17.544</v>
      </c>
      <c r="M12" s="75">
        <v>11.666</v>
      </c>
      <c r="N12" s="75">
        <v>22.300999999999998</v>
      </c>
      <c r="O12" s="75">
        <v>18.285</v>
      </c>
      <c r="P12" s="75">
        <v>14.808</v>
      </c>
      <c r="Q12" s="75">
        <v>16.481000000000002</v>
      </c>
      <c r="R12" s="75">
        <v>24.167999999999999</v>
      </c>
      <c r="S12" s="75">
        <v>15.606999999999999</v>
      </c>
      <c r="T12" s="75">
        <v>23.77</v>
      </c>
      <c r="U12" s="75">
        <v>19.922999999999998</v>
      </c>
      <c r="V12" s="75">
        <v>29.841000000000001</v>
      </c>
      <c r="W12" s="75">
        <v>17.356999999999999</v>
      </c>
      <c r="X12" s="75">
        <v>13.868</v>
      </c>
      <c r="Y12" s="75">
        <v>14.025</v>
      </c>
      <c r="Z12" s="75">
        <v>14.747999999999999</v>
      </c>
      <c r="AA12" s="75">
        <v>19.687000000000001</v>
      </c>
      <c r="AB12" s="75">
        <v>19.510000000000002</v>
      </c>
      <c r="AC12" s="75">
        <v>15.853999999999999</v>
      </c>
      <c r="AD12" s="75">
        <v>21.53</v>
      </c>
      <c r="AE12" s="75">
        <v>41.277999999999999</v>
      </c>
      <c r="AF12" s="75">
        <v>14.795999999999999</v>
      </c>
      <c r="AG12" s="75">
        <v>12.47</v>
      </c>
      <c r="AH12" s="76">
        <v>20.044</v>
      </c>
      <c r="AI12" s="4">
        <v>18.428999999999998</v>
      </c>
      <c r="AJ12" s="4">
        <v>11.154999999999999</v>
      </c>
      <c r="AK12" s="4">
        <v>19.442</v>
      </c>
      <c r="AL12" s="4">
        <v>16.143000000000001</v>
      </c>
      <c r="AM12" s="4">
        <v>19.981999999999999</v>
      </c>
    </row>
    <row r="13" spans="1:54" ht="15" x14ac:dyDescent="0.25">
      <c r="A13" s="74">
        <v>43466</v>
      </c>
      <c r="B13" s="9">
        <v>21.19</v>
      </c>
      <c r="C13" s="9">
        <v>25.35</v>
      </c>
      <c r="D13" s="10">
        <v>21.92</v>
      </c>
      <c r="E13" s="10">
        <v>15.087</v>
      </c>
      <c r="F13" s="10">
        <v>18.285</v>
      </c>
      <c r="G13" s="10">
        <v>12.893000000000001</v>
      </c>
      <c r="H13" s="75">
        <v>29.635000000000002</v>
      </c>
      <c r="I13" s="75">
        <v>21.292999999999999</v>
      </c>
      <c r="J13" s="75">
        <v>20.379000000000001</v>
      </c>
      <c r="K13" s="75">
        <v>12.45</v>
      </c>
      <c r="L13" s="75">
        <v>15.35</v>
      </c>
      <c r="M13" s="75">
        <v>11.242000000000001</v>
      </c>
      <c r="N13" s="75">
        <v>16.574000000000002</v>
      </c>
      <c r="O13" s="75">
        <v>14.175000000000001</v>
      </c>
      <c r="P13" s="75">
        <v>18.847999999999999</v>
      </c>
      <c r="Q13" s="75">
        <v>14.356</v>
      </c>
      <c r="R13" s="75">
        <v>18.579999999999998</v>
      </c>
      <c r="S13" s="75">
        <v>14.571</v>
      </c>
      <c r="T13" s="75">
        <v>19.044</v>
      </c>
      <c r="U13" s="75">
        <v>18.189</v>
      </c>
      <c r="V13" s="75">
        <v>17.321000000000002</v>
      </c>
      <c r="W13" s="75">
        <v>18.715</v>
      </c>
      <c r="X13" s="75">
        <v>13.2</v>
      </c>
      <c r="Y13" s="75">
        <v>12.641</v>
      </c>
      <c r="Z13" s="75">
        <v>12.667</v>
      </c>
      <c r="AA13" s="75">
        <v>15.917</v>
      </c>
      <c r="AB13" s="75">
        <v>45.027000000000001</v>
      </c>
      <c r="AC13" s="75">
        <v>14.106</v>
      </c>
      <c r="AD13" s="75">
        <v>18.309999999999999</v>
      </c>
      <c r="AE13" s="75">
        <v>27.596</v>
      </c>
      <c r="AF13" s="75">
        <v>14.759</v>
      </c>
      <c r="AG13" s="75">
        <v>12.207000000000001</v>
      </c>
      <c r="AH13" s="76">
        <v>14.464</v>
      </c>
      <c r="AI13" s="4">
        <v>18.876999999999999</v>
      </c>
      <c r="AJ13" s="4">
        <v>16.466000000000001</v>
      </c>
      <c r="AK13" s="4">
        <v>15.792999999999999</v>
      </c>
      <c r="AL13" s="4">
        <v>16.408000000000001</v>
      </c>
      <c r="AM13" s="4">
        <v>16.501999999999999</v>
      </c>
    </row>
    <row r="14" spans="1:54" ht="15" x14ac:dyDescent="0.25">
      <c r="A14" s="74">
        <v>43497</v>
      </c>
      <c r="B14" s="9">
        <v>26.77</v>
      </c>
      <c r="C14" s="9">
        <v>36.36</v>
      </c>
      <c r="D14" s="10">
        <v>30.25</v>
      </c>
      <c r="E14" s="10">
        <v>15.939</v>
      </c>
      <c r="F14" s="10">
        <v>20.401</v>
      </c>
      <c r="G14" s="10">
        <v>15.398999999999999</v>
      </c>
      <c r="H14" s="75">
        <v>30.555</v>
      </c>
      <c r="I14" s="75">
        <v>46.59</v>
      </c>
      <c r="J14" s="75">
        <v>34.691000000000003</v>
      </c>
      <c r="K14" s="75">
        <v>14.657</v>
      </c>
      <c r="L14" s="75">
        <v>20.238</v>
      </c>
      <c r="M14" s="75">
        <v>11.295999999999999</v>
      </c>
      <c r="N14" s="75">
        <v>23.613</v>
      </c>
      <c r="O14" s="75">
        <v>23.187999999999999</v>
      </c>
      <c r="P14" s="75">
        <v>24.274000000000001</v>
      </c>
      <c r="Q14" s="75">
        <v>19.385999999999999</v>
      </c>
      <c r="R14" s="75">
        <v>42.750999999999998</v>
      </c>
      <c r="S14" s="75">
        <v>23.204000000000001</v>
      </c>
      <c r="T14" s="75">
        <v>21.722000000000001</v>
      </c>
      <c r="U14" s="75">
        <v>19.434999999999999</v>
      </c>
      <c r="V14" s="75">
        <v>21.562999999999999</v>
      </c>
      <c r="W14" s="75">
        <v>18.122</v>
      </c>
      <c r="X14" s="75">
        <v>17.609000000000002</v>
      </c>
      <c r="Y14" s="75">
        <v>11.646000000000001</v>
      </c>
      <c r="Z14" s="75">
        <v>15.717000000000001</v>
      </c>
      <c r="AA14" s="75">
        <v>18.216999999999999</v>
      </c>
      <c r="AB14" s="75">
        <v>77.634</v>
      </c>
      <c r="AC14" s="75">
        <v>12.616</v>
      </c>
      <c r="AD14" s="75">
        <v>36.555999999999997</v>
      </c>
      <c r="AE14" s="75">
        <v>20.43</v>
      </c>
      <c r="AF14" s="75">
        <v>23.739000000000001</v>
      </c>
      <c r="AG14" s="75">
        <v>10.917</v>
      </c>
      <c r="AH14" s="76">
        <v>18.175000000000001</v>
      </c>
      <c r="AI14" s="4">
        <v>20.823</v>
      </c>
      <c r="AJ14" s="4">
        <v>15.946</v>
      </c>
      <c r="AK14" s="4">
        <v>21.981000000000002</v>
      </c>
      <c r="AL14" s="4">
        <v>27.58</v>
      </c>
      <c r="AM14" s="4">
        <v>14.528</v>
      </c>
    </row>
    <row r="15" spans="1:54" ht="15" x14ac:dyDescent="0.25">
      <c r="A15" s="74">
        <v>43525</v>
      </c>
      <c r="B15" s="9">
        <v>80.150000000000006</v>
      </c>
      <c r="C15" s="9">
        <v>116.98</v>
      </c>
      <c r="D15" s="10">
        <v>92.34</v>
      </c>
      <c r="E15" s="10">
        <v>77.363</v>
      </c>
      <c r="F15" s="10">
        <v>62.179000000000002</v>
      </c>
      <c r="G15" s="10">
        <v>58.271999999999998</v>
      </c>
      <c r="H15" s="75">
        <v>163.523</v>
      </c>
      <c r="I15" s="75">
        <v>116.52</v>
      </c>
      <c r="J15" s="75">
        <v>97.481999999999999</v>
      </c>
      <c r="K15" s="75">
        <v>45.322000000000003</v>
      </c>
      <c r="L15" s="75">
        <v>81.596000000000004</v>
      </c>
      <c r="M15" s="75">
        <v>33.606000000000002</v>
      </c>
      <c r="N15" s="75">
        <v>62.228000000000002</v>
      </c>
      <c r="O15" s="75">
        <v>76.867999999999995</v>
      </c>
      <c r="P15" s="75">
        <v>146.05199999999999</v>
      </c>
      <c r="Q15" s="75">
        <v>53.250999999999998</v>
      </c>
      <c r="R15" s="75">
        <v>198.01300000000001</v>
      </c>
      <c r="S15" s="75">
        <v>32.417999999999999</v>
      </c>
      <c r="T15" s="75">
        <v>143.834</v>
      </c>
      <c r="U15" s="75">
        <v>54.613</v>
      </c>
      <c r="V15" s="75">
        <v>41.281999999999996</v>
      </c>
      <c r="W15" s="75">
        <v>38.366</v>
      </c>
      <c r="X15" s="75">
        <v>65.043999999999997</v>
      </c>
      <c r="Y15" s="75">
        <v>20.039000000000001</v>
      </c>
      <c r="Z15" s="75">
        <v>43.64</v>
      </c>
      <c r="AA15" s="75">
        <v>89.44</v>
      </c>
      <c r="AB15" s="75">
        <v>130.40100000000001</v>
      </c>
      <c r="AC15" s="75">
        <v>29.12</v>
      </c>
      <c r="AD15" s="75">
        <v>120.666</v>
      </c>
      <c r="AE15" s="75">
        <v>97.346999999999994</v>
      </c>
      <c r="AF15" s="75">
        <v>52.615000000000002</v>
      </c>
      <c r="AG15" s="75">
        <v>45.975000000000001</v>
      </c>
      <c r="AH15" s="76">
        <v>44.777999999999999</v>
      </c>
      <c r="AI15" s="4">
        <v>58.325000000000003</v>
      </c>
      <c r="AJ15" s="4">
        <v>33.543999999999997</v>
      </c>
      <c r="AK15" s="4">
        <v>52.968000000000004</v>
      </c>
      <c r="AL15" s="4">
        <v>56.055999999999997</v>
      </c>
      <c r="AM15" s="4">
        <v>28.460999999999999</v>
      </c>
    </row>
    <row r="16" spans="1:54" ht="15" x14ac:dyDescent="0.25">
      <c r="A16" s="74">
        <v>43556</v>
      </c>
      <c r="B16" s="9">
        <v>119.66</v>
      </c>
      <c r="C16" s="9">
        <v>214</v>
      </c>
      <c r="D16" s="10">
        <v>170.42</v>
      </c>
      <c r="E16" s="10">
        <v>114.729</v>
      </c>
      <c r="F16" s="10">
        <v>115.57</v>
      </c>
      <c r="G16" s="10">
        <v>109.893</v>
      </c>
      <c r="H16" s="75">
        <v>273.59800000000001</v>
      </c>
      <c r="I16" s="75">
        <v>278.69400000000002</v>
      </c>
      <c r="J16" s="75">
        <v>206.995</v>
      </c>
      <c r="K16" s="75">
        <v>75.480999999999995</v>
      </c>
      <c r="L16" s="75">
        <v>195.65600000000001</v>
      </c>
      <c r="M16" s="75">
        <v>97.76</v>
      </c>
      <c r="N16" s="75">
        <v>113.116</v>
      </c>
      <c r="O16" s="75">
        <v>197.74799999999999</v>
      </c>
      <c r="P16" s="75">
        <v>255.197</v>
      </c>
      <c r="Q16" s="75">
        <v>140.19900000000001</v>
      </c>
      <c r="R16" s="75">
        <v>165.959</v>
      </c>
      <c r="S16" s="75">
        <v>62.151000000000003</v>
      </c>
      <c r="T16" s="75">
        <v>187.23699999999999</v>
      </c>
      <c r="U16" s="75">
        <v>110.764</v>
      </c>
      <c r="V16" s="75">
        <v>91.691999999999993</v>
      </c>
      <c r="W16" s="75">
        <v>106.46</v>
      </c>
      <c r="X16" s="75">
        <v>172.114</v>
      </c>
      <c r="Y16" s="75">
        <v>37.613999999999997</v>
      </c>
      <c r="Z16" s="75">
        <v>57.08</v>
      </c>
      <c r="AA16" s="75">
        <v>183.97</v>
      </c>
      <c r="AB16" s="75">
        <v>244.297</v>
      </c>
      <c r="AC16" s="75">
        <v>110.482</v>
      </c>
      <c r="AD16" s="75">
        <v>130.495</v>
      </c>
      <c r="AE16" s="75">
        <v>253.83099999999999</v>
      </c>
      <c r="AF16" s="75">
        <v>92.18</v>
      </c>
      <c r="AG16" s="75">
        <v>170.79499999999999</v>
      </c>
      <c r="AH16" s="76">
        <v>99.225999999999999</v>
      </c>
      <c r="AI16" s="4">
        <v>128.40299999999999</v>
      </c>
      <c r="AJ16" s="4">
        <v>46.039000000000001</v>
      </c>
      <c r="AK16" s="4">
        <v>99.381</v>
      </c>
      <c r="AL16" s="4">
        <v>48.811999999999998</v>
      </c>
      <c r="AM16" s="4">
        <v>65.183999999999997</v>
      </c>
    </row>
    <row r="17" spans="1:39" ht="15" x14ac:dyDescent="0.25">
      <c r="A17" s="74">
        <v>43586</v>
      </c>
      <c r="B17" s="9">
        <v>221.37</v>
      </c>
      <c r="C17" s="9">
        <v>346.91</v>
      </c>
      <c r="D17" s="10">
        <v>277.11</v>
      </c>
      <c r="E17" s="10">
        <v>266.97699999999998</v>
      </c>
      <c r="F17" s="10">
        <v>242.22399999999999</v>
      </c>
      <c r="G17" s="10">
        <v>333.72699999999998</v>
      </c>
      <c r="H17" s="75">
        <v>451.88200000000001</v>
      </c>
      <c r="I17" s="75">
        <v>307.73899999999998</v>
      </c>
      <c r="J17" s="75">
        <v>338.50400000000002</v>
      </c>
      <c r="K17" s="75">
        <v>116.694</v>
      </c>
      <c r="L17" s="75">
        <v>227.00299999999999</v>
      </c>
      <c r="M17" s="75">
        <v>182.21700000000001</v>
      </c>
      <c r="N17" s="75">
        <v>217.59899999999999</v>
      </c>
      <c r="O17" s="75">
        <v>290.92599999999999</v>
      </c>
      <c r="P17" s="75">
        <v>411.43400000000003</v>
      </c>
      <c r="Q17" s="75">
        <v>265.81099999999998</v>
      </c>
      <c r="R17" s="75">
        <v>306.839</v>
      </c>
      <c r="S17" s="75">
        <v>164.03200000000001</v>
      </c>
      <c r="T17" s="75">
        <v>369.99799999999999</v>
      </c>
      <c r="U17" s="75">
        <v>255.81800000000001</v>
      </c>
      <c r="V17" s="75">
        <v>242.29300000000001</v>
      </c>
      <c r="W17" s="75">
        <v>160.13200000000001</v>
      </c>
      <c r="X17" s="75">
        <v>403.97</v>
      </c>
      <c r="Y17" s="75">
        <v>43.997</v>
      </c>
      <c r="Z17" s="75">
        <v>144.56299999999999</v>
      </c>
      <c r="AA17" s="75">
        <v>266.35700000000003</v>
      </c>
      <c r="AB17" s="75">
        <v>477.524</v>
      </c>
      <c r="AC17" s="75">
        <v>187.589</v>
      </c>
      <c r="AD17" s="75">
        <v>267.38299999999998</v>
      </c>
      <c r="AE17" s="75">
        <v>336.18900000000002</v>
      </c>
      <c r="AF17" s="75">
        <v>321.24299999999999</v>
      </c>
      <c r="AG17" s="75">
        <v>165.702</v>
      </c>
      <c r="AH17" s="76">
        <v>157.97</v>
      </c>
      <c r="AI17" s="4">
        <v>178.285</v>
      </c>
      <c r="AJ17" s="4">
        <v>82.674000000000007</v>
      </c>
      <c r="AK17" s="4">
        <v>173.72800000000001</v>
      </c>
      <c r="AL17" s="4">
        <v>145.65799999999999</v>
      </c>
      <c r="AM17" s="4">
        <v>133.792</v>
      </c>
    </row>
    <row r="18" spans="1:39" ht="15" x14ac:dyDescent="0.25">
      <c r="A18" s="74">
        <v>43617</v>
      </c>
      <c r="B18" s="9">
        <v>141.52000000000001</v>
      </c>
      <c r="C18" s="9">
        <v>306.08999999999997</v>
      </c>
      <c r="D18" s="10">
        <v>223.57</v>
      </c>
      <c r="E18" s="10">
        <v>276.53300000000002</v>
      </c>
      <c r="F18" s="10">
        <v>384.00400000000002</v>
      </c>
      <c r="G18" s="10">
        <v>304.72300000000001</v>
      </c>
      <c r="H18" s="75">
        <v>476.57</v>
      </c>
      <c r="I18" s="75">
        <v>409.80599999999998</v>
      </c>
      <c r="J18" s="75">
        <v>314.15199999999999</v>
      </c>
      <c r="K18" s="75">
        <v>185.38</v>
      </c>
      <c r="L18" s="75">
        <v>136.489</v>
      </c>
      <c r="M18" s="75">
        <v>169.767</v>
      </c>
      <c r="N18" s="75">
        <v>312.29500000000002</v>
      </c>
      <c r="O18" s="75">
        <v>152.607</v>
      </c>
      <c r="P18" s="75">
        <v>368.74200000000002</v>
      </c>
      <c r="Q18" s="75">
        <v>192.315</v>
      </c>
      <c r="R18" s="75">
        <v>427.41699999999997</v>
      </c>
      <c r="S18" s="75">
        <v>45.753999999999998</v>
      </c>
      <c r="T18" s="75">
        <v>378.71699999999998</v>
      </c>
      <c r="U18" s="75">
        <v>185.44499999999999</v>
      </c>
      <c r="V18" s="75">
        <v>306.87</v>
      </c>
      <c r="W18" s="75">
        <v>44.607999999999997</v>
      </c>
      <c r="X18" s="75">
        <v>174.14599999999999</v>
      </c>
      <c r="Y18" s="75">
        <v>21.411999999999999</v>
      </c>
      <c r="Z18" s="75">
        <v>97.552000000000007</v>
      </c>
      <c r="AA18" s="75">
        <v>117.572</v>
      </c>
      <c r="AB18" s="75">
        <v>390.221</v>
      </c>
      <c r="AC18" s="75">
        <v>55.171999999999997</v>
      </c>
      <c r="AD18" s="75">
        <v>144.58799999999999</v>
      </c>
      <c r="AE18" s="75">
        <v>341.59199999999998</v>
      </c>
      <c r="AF18" s="75">
        <v>152.13300000000001</v>
      </c>
      <c r="AG18" s="75">
        <v>201.68700000000001</v>
      </c>
      <c r="AH18" s="76">
        <v>235.00700000000001</v>
      </c>
      <c r="AI18" s="4">
        <v>58.15</v>
      </c>
      <c r="AJ18" s="4">
        <v>72.864999999999995</v>
      </c>
      <c r="AK18" s="4">
        <v>171.452</v>
      </c>
      <c r="AL18" s="4">
        <v>205.55099999999999</v>
      </c>
      <c r="AM18" s="4">
        <v>112.19799999999999</v>
      </c>
    </row>
    <row r="19" spans="1:39" ht="15" x14ac:dyDescent="0.25">
      <c r="A19" s="74">
        <v>43647</v>
      </c>
      <c r="B19" s="9">
        <v>22.75</v>
      </c>
      <c r="C19" s="9">
        <v>96.19</v>
      </c>
      <c r="D19" s="10">
        <v>65.989999999999995</v>
      </c>
      <c r="E19" s="10">
        <v>100.611</v>
      </c>
      <c r="F19" s="10">
        <v>183.84299999999999</v>
      </c>
      <c r="G19" s="10">
        <v>74.69</v>
      </c>
      <c r="H19" s="75">
        <v>111.83199999999999</v>
      </c>
      <c r="I19" s="75">
        <v>154.09800000000001</v>
      </c>
      <c r="J19" s="75">
        <v>66.739999999999995</v>
      </c>
      <c r="K19" s="75">
        <v>37.865000000000002</v>
      </c>
      <c r="L19" s="75">
        <v>20.876000000000001</v>
      </c>
      <c r="M19" s="75">
        <v>54.93</v>
      </c>
      <c r="N19" s="75">
        <v>97.072999999999993</v>
      </c>
      <c r="O19" s="75">
        <v>42.241</v>
      </c>
      <c r="P19" s="75">
        <v>85.075999999999993</v>
      </c>
      <c r="Q19" s="75">
        <v>20.878</v>
      </c>
      <c r="R19" s="75">
        <v>253.21700000000001</v>
      </c>
      <c r="S19" s="75">
        <v>25.045999999999999</v>
      </c>
      <c r="T19" s="75">
        <v>73.331000000000003</v>
      </c>
      <c r="U19" s="75">
        <v>59.003</v>
      </c>
      <c r="V19" s="75">
        <v>139.28200000000001</v>
      </c>
      <c r="W19" s="75">
        <v>0</v>
      </c>
      <c r="X19" s="75">
        <v>21.448</v>
      </c>
      <c r="Y19" s="75">
        <v>15.29</v>
      </c>
      <c r="Z19" s="75">
        <v>3.9980000000000002</v>
      </c>
      <c r="AA19" s="75">
        <v>16.338999999999999</v>
      </c>
      <c r="AB19" s="75">
        <v>101.277</v>
      </c>
      <c r="AC19" s="75">
        <v>28.978000000000002</v>
      </c>
      <c r="AD19" s="75">
        <v>21.056999999999999</v>
      </c>
      <c r="AE19" s="75">
        <v>73.465999999999994</v>
      </c>
      <c r="AF19" s="75">
        <v>20.95</v>
      </c>
      <c r="AG19" s="75">
        <v>27.748999999999999</v>
      </c>
      <c r="AH19" s="76">
        <v>42.59</v>
      </c>
      <c r="AI19" s="4">
        <v>16.771000000000001</v>
      </c>
      <c r="AJ19" s="4">
        <v>30.518000000000001</v>
      </c>
      <c r="AK19" s="4">
        <v>17.687999999999999</v>
      </c>
      <c r="AL19" s="4">
        <v>35.966000000000001</v>
      </c>
      <c r="AM19" s="4">
        <v>37.841999999999999</v>
      </c>
    </row>
    <row r="20" spans="1:39" ht="15" x14ac:dyDescent="0.25">
      <c r="A20" s="74">
        <v>43678</v>
      </c>
      <c r="B20" s="9">
        <v>19.059999999999999</v>
      </c>
      <c r="C20" s="9">
        <v>58.92</v>
      </c>
      <c r="D20" s="10">
        <v>45.09</v>
      </c>
      <c r="E20" s="10">
        <v>64.656999999999996</v>
      </c>
      <c r="F20" s="10">
        <v>52.762999999999998</v>
      </c>
      <c r="G20" s="10">
        <v>62.22</v>
      </c>
      <c r="H20" s="75">
        <v>40.177999999999997</v>
      </c>
      <c r="I20" s="75">
        <v>32.494</v>
      </c>
      <c r="J20" s="75">
        <v>34.186</v>
      </c>
      <c r="K20" s="75">
        <v>50.871000000000002</v>
      </c>
      <c r="L20" s="75">
        <v>25.515999999999998</v>
      </c>
      <c r="M20" s="75">
        <v>33.44</v>
      </c>
      <c r="N20" s="75">
        <v>39.768999999999998</v>
      </c>
      <c r="O20" s="75">
        <v>50.503999999999998</v>
      </c>
      <c r="P20" s="75">
        <v>74.918999999999997</v>
      </c>
      <c r="Q20" s="75">
        <v>15.717000000000001</v>
      </c>
      <c r="R20" s="75">
        <v>71.843999999999994</v>
      </c>
      <c r="S20" s="75">
        <v>20.873000000000001</v>
      </c>
      <c r="T20" s="75">
        <v>61.658000000000001</v>
      </c>
      <c r="U20" s="75">
        <v>23.574000000000002</v>
      </c>
      <c r="V20" s="75">
        <v>119.726</v>
      </c>
      <c r="W20" s="75">
        <v>20.561</v>
      </c>
      <c r="X20" s="75">
        <v>39.347000000000001</v>
      </c>
      <c r="Y20" s="75">
        <v>13.78</v>
      </c>
      <c r="Z20" s="75">
        <v>21.928000000000001</v>
      </c>
      <c r="AA20" s="75">
        <v>4.7809999999999997</v>
      </c>
      <c r="AB20" s="75">
        <v>33.837000000000003</v>
      </c>
      <c r="AC20" s="75">
        <v>48.499000000000002</v>
      </c>
      <c r="AD20" s="75">
        <v>37.512999999999998</v>
      </c>
      <c r="AE20" s="75">
        <v>29.898</v>
      </c>
      <c r="AF20" s="75">
        <v>2.1429999999999998</v>
      </c>
      <c r="AG20" s="75">
        <v>38.926000000000002</v>
      </c>
      <c r="AH20" s="76">
        <v>12.388</v>
      </c>
      <c r="AI20" s="4">
        <v>18.856000000000002</v>
      </c>
      <c r="AJ20" s="4">
        <v>30.155000000000001</v>
      </c>
      <c r="AK20" s="4">
        <v>12.087</v>
      </c>
      <c r="AL20" s="4">
        <v>7.5439999999999996</v>
      </c>
      <c r="AM20" s="4">
        <v>28.038</v>
      </c>
    </row>
    <row r="21" spans="1:39" ht="15" x14ac:dyDescent="0.25">
      <c r="A21" s="74">
        <v>43709</v>
      </c>
      <c r="B21" s="9">
        <v>26.35</v>
      </c>
      <c r="C21" s="9">
        <v>57.67</v>
      </c>
      <c r="D21" s="10">
        <v>43.19</v>
      </c>
      <c r="E21" s="10">
        <v>82.882999999999996</v>
      </c>
      <c r="F21" s="10">
        <v>15.507</v>
      </c>
      <c r="G21" s="10">
        <v>41.173000000000002</v>
      </c>
      <c r="H21" s="75">
        <v>73.626999999999995</v>
      </c>
      <c r="I21" s="75">
        <v>54.281999999999996</v>
      </c>
      <c r="J21" s="75">
        <v>17.184999999999999</v>
      </c>
      <c r="K21" s="75">
        <v>32.914000000000001</v>
      </c>
      <c r="L21" s="75">
        <v>17.411000000000001</v>
      </c>
      <c r="M21" s="75">
        <v>27.927</v>
      </c>
      <c r="N21" s="75">
        <v>69.06</v>
      </c>
      <c r="O21" s="75">
        <v>37.945</v>
      </c>
      <c r="P21" s="75">
        <v>74.757000000000005</v>
      </c>
      <c r="Q21" s="75">
        <v>38.460999999999999</v>
      </c>
      <c r="R21" s="75">
        <v>36.813000000000002</v>
      </c>
      <c r="S21" s="75">
        <v>27.100999999999999</v>
      </c>
      <c r="T21" s="75">
        <v>90.933999999999997</v>
      </c>
      <c r="U21" s="75">
        <v>12.814</v>
      </c>
      <c r="V21" s="75">
        <v>74.587999999999994</v>
      </c>
      <c r="W21" s="75">
        <v>17.387</v>
      </c>
      <c r="X21" s="75">
        <v>10.718999999999999</v>
      </c>
      <c r="Y21" s="75">
        <v>21.094000000000001</v>
      </c>
      <c r="Z21" s="75">
        <v>43.713000000000001</v>
      </c>
      <c r="AA21" s="75">
        <v>34.322000000000003</v>
      </c>
      <c r="AB21" s="75">
        <v>27.933</v>
      </c>
      <c r="AC21" s="75">
        <v>40.340000000000003</v>
      </c>
      <c r="AD21" s="75">
        <v>28.719000000000001</v>
      </c>
      <c r="AE21" s="75">
        <v>34.484999999999999</v>
      </c>
      <c r="AF21" s="75">
        <v>21.475000000000001</v>
      </c>
      <c r="AG21" s="75">
        <v>40.613999999999997</v>
      </c>
      <c r="AH21" s="76">
        <v>12.577999999999999</v>
      </c>
      <c r="AI21" s="4">
        <v>19.382999999999999</v>
      </c>
      <c r="AJ21" s="4">
        <v>75.64</v>
      </c>
      <c r="AK21" s="4">
        <v>14.801</v>
      </c>
      <c r="AL21" s="4">
        <v>9.1129999999999995</v>
      </c>
      <c r="AM21" s="4">
        <v>26.867999999999999</v>
      </c>
    </row>
    <row r="22" spans="1:39" ht="15" x14ac:dyDescent="0.25">
      <c r="A22" s="74">
        <v>43739</v>
      </c>
      <c r="B22" s="9">
        <v>28.18</v>
      </c>
      <c r="C22" s="9">
        <v>57.91</v>
      </c>
      <c r="D22" s="10">
        <v>46.89</v>
      </c>
      <c r="E22" s="10">
        <v>47.317</v>
      </c>
      <c r="F22" s="10">
        <v>52.423000000000002</v>
      </c>
      <c r="G22" s="10">
        <v>66.878</v>
      </c>
      <c r="H22" s="75">
        <v>109.501</v>
      </c>
      <c r="I22" s="75">
        <v>86.542000000000002</v>
      </c>
      <c r="J22" s="75">
        <v>19.103000000000002</v>
      </c>
      <c r="K22" s="75">
        <v>30.93</v>
      </c>
      <c r="L22" s="75">
        <v>33.901000000000003</v>
      </c>
      <c r="M22" s="75">
        <v>48.277000000000001</v>
      </c>
      <c r="N22" s="75">
        <v>22.72</v>
      </c>
      <c r="O22" s="75">
        <v>18.919</v>
      </c>
      <c r="P22" s="75">
        <v>32.393999999999998</v>
      </c>
      <c r="Q22" s="75">
        <v>30.949000000000002</v>
      </c>
      <c r="R22" s="75">
        <v>34.384</v>
      </c>
      <c r="S22" s="75">
        <v>26.768000000000001</v>
      </c>
      <c r="T22" s="75">
        <v>80.227000000000004</v>
      </c>
      <c r="U22" s="75">
        <v>45.390999999999998</v>
      </c>
      <c r="V22" s="75">
        <v>25.698</v>
      </c>
      <c r="W22" s="75">
        <v>30.413</v>
      </c>
      <c r="X22" s="75">
        <v>14.471</v>
      </c>
      <c r="Y22" s="75">
        <v>20.786000000000001</v>
      </c>
      <c r="Z22" s="75">
        <v>19.734999999999999</v>
      </c>
      <c r="AA22" s="75">
        <v>44.39</v>
      </c>
      <c r="AB22" s="75">
        <v>74.87</v>
      </c>
      <c r="AC22" s="75">
        <v>120.069</v>
      </c>
      <c r="AD22" s="75">
        <v>38.518000000000001</v>
      </c>
      <c r="AE22" s="75">
        <v>27.905000000000001</v>
      </c>
      <c r="AF22" s="75">
        <v>23.251999999999999</v>
      </c>
      <c r="AG22" s="75">
        <v>30.928999999999998</v>
      </c>
      <c r="AH22" s="76">
        <v>53.286999999999999</v>
      </c>
      <c r="AI22" s="4">
        <v>15.208</v>
      </c>
      <c r="AJ22" s="4">
        <v>40.970999999999997</v>
      </c>
      <c r="AK22" s="4">
        <v>43.158000000000001</v>
      </c>
      <c r="AL22" s="4">
        <v>16.356000000000002</v>
      </c>
      <c r="AM22" s="4">
        <v>63.750999999999998</v>
      </c>
    </row>
    <row r="23" spans="1:39" ht="15" x14ac:dyDescent="0.25">
      <c r="A23" s="74">
        <v>43770</v>
      </c>
      <c r="B23" s="9">
        <v>27.69</v>
      </c>
      <c r="C23" s="9">
        <v>35.31</v>
      </c>
      <c r="D23" s="10">
        <v>33.51</v>
      </c>
      <c r="E23" s="10">
        <v>38.587000000000003</v>
      </c>
      <c r="F23" s="10">
        <v>29.491</v>
      </c>
      <c r="G23" s="10">
        <v>39.176000000000002</v>
      </c>
      <c r="H23" s="75">
        <v>52.883000000000003</v>
      </c>
      <c r="I23" s="75">
        <v>70.355000000000004</v>
      </c>
      <c r="J23" s="75">
        <v>46.494</v>
      </c>
      <c r="K23" s="75">
        <v>26.626999999999999</v>
      </c>
      <c r="L23" s="75">
        <v>21.725999999999999</v>
      </c>
      <c r="M23" s="75">
        <v>39.097999999999999</v>
      </c>
      <c r="N23" s="75">
        <v>38</v>
      </c>
      <c r="O23" s="75">
        <v>25.991</v>
      </c>
      <c r="P23" s="75">
        <v>32.295999999999999</v>
      </c>
      <c r="Q23" s="75">
        <v>41.25</v>
      </c>
      <c r="R23" s="75">
        <v>27.477</v>
      </c>
      <c r="S23" s="75">
        <v>26.818999999999999</v>
      </c>
      <c r="T23" s="75">
        <v>42.173000000000002</v>
      </c>
      <c r="U23" s="75">
        <v>59.328000000000003</v>
      </c>
      <c r="V23" s="75">
        <v>22.434000000000001</v>
      </c>
      <c r="W23" s="75">
        <v>26.253</v>
      </c>
      <c r="X23" s="75">
        <v>20.706</v>
      </c>
      <c r="Y23" s="75">
        <v>22.623000000000001</v>
      </c>
      <c r="Z23" s="75">
        <v>23.335999999999999</v>
      </c>
      <c r="AA23" s="75">
        <v>41.466000000000001</v>
      </c>
      <c r="AB23" s="75">
        <v>38.817999999999998</v>
      </c>
      <c r="AC23" s="75">
        <v>43.960999999999999</v>
      </c>
      <c r="AD23" s="75">
        <v>21.478000000000002</v>
      </c>
      <c r="AE23" s="75">
        <v>31.193000000000001</v>
      </c>
      <c r="AF23" s="75">
        <v>21.056999999999999</v>
      </c>
      <c r="AG23" s="75">
        <v>24.103000000000002</v>
      </c>
      <c r="AH23" s="76">
        <v>29.972000000000001</v>
      </c>
      <c r="AI23" s="4">
        <v>14.972</v>
      </c>
      <c r="AJ23" s="4">
        <v>27.216999999999999</v>
      </c>
      <c r="AK23" s="4">
        <v>24.503</v>
      </c>
      <c r="AL23" s="4">
        <v>20.684000000000001</v>
      </c>
      <c r="AM23" s="4">
        <v>30.678999999999998</v>
      </c>
    </row>
    <row r="24" spans="1:39" ht="15" x14ac:dyDescent="0.25">
      <c r="A24" s="74">
        <v>43800</v>
      </c>
      <c r="B24" s="9">
        <v>25.07</v>
      </c>
      <c r="C24" s="9">
        <v>25.07</v>
      </c>
      <c r="D24" s="10">
        <v>25.07</v>
      </c>
      <c r="E24" s="10">
        <v>29.623999999999999</v>
      </c>
      <c r="F24" s="10">
        <v>24.925000000000001</v>
      </c>
      <c r="G24" s="10">
        <v>40.5</v>
      </c>
      <c r="H24" s="75">
        <v>35.298999999999999</v>
      </c>
      <c r="I24" s="75">
        <v>37.79</v>
      </c>
      <c r="J24" s="75">
        <v>26.09</v>
      </c>
      <c r="K24" s="75">
        <v>19.992000000000001</v>
      </c>
      <c r="L24" s="75">
        <v>18.007000000000001</v>
      </c>
      <c r="M24" s="75">
        <v>23.192</v>
      </c>
      <c r="N24" s="75">
        <v>25.138000000000002</v>
      </c>
      <c r="O24" s="75">
        <v>21.841000000000001</v>
      </c>
      <c r="P24" s="75">
        <v>28.350999999999999</v>
      </c>
      <c r="Q24" s="75">
        <v>27.911000000000001</v>
      </c>
      <c r="R24" s="75">
        <v>24.966999999999999</v>
      </c>
      <c r="S24" s="75">
        <v>25.515000000000001</v>
      </c>
      <c r="T24" s="75">
        <v>29.593</v>
      </c>
      <c r="U24" s="75">
        <v>38.503999999999998</v>
      </c>
      <c r="V24" s="75">
        <v>20.786000000000001</v>
      </c>
      <c r="W24" s="75">
        <v>17.245000000000001</v>
      </c>
      <c r="X24" s="75">
        <v>20.413</v>
      </c>
      <c r="Y24" s="75">
        <v>12.19</v>
      </c>
      <c r="Z24" s="75">
        <v>21.736999999999998</v>
      </c>
      <c r="AA24" s="75">
        <v>25.486999999999998</v>
      </c>
      <c r="AB24" s="75">
        <v>27.113</v>
      </c>
      <c r="AC24" s="75">
        <v>23.824000000000002</v>
      </c>
      <c r="AD24" s="75">
        <v>46.411999999999999</v>
      </c>
      <c r="AE24" s="75">
        <v>26.626999999999999</v>
      </c>
      <c r="AF24" s="75">
        <v>16.882999999999999</v>
      </c>
      <c r="AG24" s="75">
        <v>27.372</v>
      </c>
      <c r="AH24" s="76">
        <v>21.518000000000001</v>
      </c>
      <c r="AI24" s="4">
        <v>14.348000000000001</v>
      </c>
      <c r="AJ24" s="4">
        <v>19.045999999999999</v>
      </c>
      <c r="AK24" s="4">
        <v>20.292999999999999</v>
      </c>
      <c r="AL24" s="4">
        <v>20.716999999999999</v>
      </c>
      <c r="AM24" s="4">
        <v>18.023</v>
      </c>
    </row>
    <row r="25" spans="1:39" ht="15" x14ac:dyDescent="0.25">
      <c r="A25" s="74">
        <v>43831</v>
      </c>
      <c r="B25" s="9">
        <v>21.92</v>
      </c>
      <c r="C25" s="9">
        <v>21.92</v>
      </c>
      <c r="D25" s="10">
        <v>21.92</v>
      </c>
      <c r="E25" s="10">
        <v>26.149000000000001</v>
      </c>
      <c r="F25" s="10">
        <v>20.962</v>
      </c>
      <c r="G25" s="10">
        <v>40.207000000000001</v>
      </c>
      <c r="H25" s="75">
        <v>32.067999999999998</v>
      </c>
      <c r="I25" s="75">
        <v>27.966999999999999</v>
      </c>
      <c r="J25" s="75">
        <v>19.937000000000001</v>
      </c>
      <c r="K25" s="75">
        <v>17.414999999999999</v>
      </c>
      <c r="L25" s="75">
        <v>16.619</v>
      </c>
      <c r="M25" s="75">
        <v>17.228999999999999</v>
      </c>
      <c r="N25" s="75">
        <v>19.954999999999998</v>
      </c>
      <c r="O25" s="75">
        <v>25.908999999999999</v>
      </c>
      <c r="P25" s="75">
        <v>24.706</v>
      </c>
      <c r="Q25" s="75">
        <v>21.739000000000001</v>
      </c>
      <c r="R25" s="75">
        <v>23.146999999999998</v>
      </c>
      <c r="S25" s="75">
        <v>20.372</v>
      </c>
      <c r="T25" s="75">
        <v>26.959</v>
      </c>
      <c r="U25" s="75">
        <v>23.771999999999998</v>
      </c>
      <c r="V25" s="75">
        <v>21.922999999999998</v>
      </c>
      <c r="W25" s="75">
        <v>16.021999999999998</v>
      </c>
      <c r="X25" s="75">
        <v>18.478000000000002</v>
      </c>
      <c r="Y25" s="75">
        <v>10.331</v>
      </c>
      <c r="Z25" s="75">
        <v>17.599</v>
      </c>
      <c r="AA25" s="75">
        <v>54.408000000000001</v>
      </c>
      <c r="AB25" s="75">
        <v>23.838000000000001</v>
      </c>
      <c r="AC25" s="75">
        <v>20.085999999999999</v>
      </c>
      <c r="AD25" s="75">
        <v>31.88</v>
      </c>
      <c r="AE25" s="75">
        <v>25.193999999999999</v>
      </c>
      <c r="AF25" s="75">
        <v>16.074999999999999</v>
      </c>
      <c r="AG25" s="75">
        <v>20.61</v>
      </c>
      <c r="AH25" s="76">
        <v>21.727</v>
      </c>
      <c r="AI25" s="4">
        <v>18.931000000000001</v>
      </c>
      <c r="AJ25" s="4">
        <v>15.473000000000001</v>
      </c>
      <c r="AK25" s="4">
        <v>20.059000000000001</v>
      </c>
      <c r="AL25" s="4">
        <v>17.135000000000002</v>
      </c>
      <c r="AM25" s="4">
        <v>15.359</v>
      </c>
    </row>
    <row r="26" spans="1:39" ht="15" x14ac:dyDescent="0.25">
      <c r="A26" s="74">
        <v>43862</v>
      </c>
      <c r="B26" s="9">
        <v>30.25</v>
      </c>
      <c r="C26" s="9">
        <v>30.25</v>
      </c>
      <c r="D26" s="10">
        <v>30.25</v>
      </c>
      <c r="E26" s="10">
        <v>30.376000000000001</v>
      </c>
      <c r="F26" s="10">
        <v>23.42</v>
      </c>
      <c r="G26" s="10">
        <v>39.637</v>
      </c>
      <c r="H26" s="75">
        <v>66.492999999999995</v>
      </c>
      <c r="I26" s="75">
        <v>45.801000000000002</v>
      </c>
      <c r="J26" s="75">
        <v>23.622</v>
      </c>
      <c r="K26" s="75">
        <v>22.896999999999998</v>
      </c>
      <c r="L26" s="75">
        <v>16.789000000000001</v>
      </c>
      <c r="M26" s="75">
        <v>25.155999999999999</v>
      </c>
      <c r="N26" s="75">
        <v>30.760999999999999</v>
      </c>
      <c r="O26" s="75">
        <v>32.246000000000002</v>
      </c>
      <c r="P26" s="75">
        <v>31.273</v>
      </c>
      <c r="Q26" s="75">
        <v>49.951999999999998</v>
      </c>
      <c r="R26" s="75">
        <v>34.128</v>
      </c>
      <c r="S26" s="75">
        <v>23.343</v>
      </c>
      <c r="T26" s="75">
        <v>28.216999999999999</v>
      </c>
      <c r="U26" s="75">
        <v>29.134</v>
      </c>
      <c r="V26" s="75">
        <v>21.738</v>
      </c>
      <c r="W26" s="75">
        <v>20.407</v>
      </c>
      <c r="X26" s="75">
        <v>17.178000000000001</v>
      </c>
      <c r="Y26" s="75">
        <v>14.231999999999999</v>
      </c>
      <c r="Z26" s="75">
        <v>21.478999999999999</v>
      </c>
      <c r="AA26" s="75">
        <v>88.531999999999996</v>
      </c>
      <c r="AB26" s="75">
        <v>21.837</v>
      </c>
      <c r="AC26" s="75">
        <v>39.71</v>
      </c>
      <c r="AD26" s="75">
        <v>25.103999999999999</v>
      </c>
      <c r="AE26" s="75">
        <v>36.631</v>
      </c>
      <c r="AF26" s="75">
        <v>14.769</v>
      </c>
      <c r="AG26" s="75">
        <v>25.209</v>
      </c>
      <c r="AH26" s="76">
        <v>24.553999999999998</v>
      </c>
      <c r="AI26" s="4">
        <v>19.100000000000001</v>
      </c>
      <c r="AJ26" s="4">
        <v>23.145</v>
      </c>
      <c r="AK26" s="4">
        <v>31.856000000000002</v>
      </c>
      <c r="AL26" s="4">
        <v>15.685</v>
      </c>
      <c r="AM26" s="4">
        <v>17.119</v>
      </c>
    </row>
    <row r="27" spans="1:39" ht="15" x14ac:dyDescent="0.25">
      <c r="A27" s="74">
        <v>43891</v>
      </c>
      <c r="B27" s="9">
        <v>92.34</v>
      </c>
      <c r="C27" s="9">
        <v>92.34</v>
      </c>
      <c r="D27" s="10">
        <v>92.34</v>
      </c>
      <c r="E27" s="10">
        <v>80.22</v>
      </c>
      <c r="F27" s="10">
        <v>77.069000000000003</v>
      </c>
      <c r="G27" s="10">
        <v>190.16900000000001</v>
      </c>
      <c r="H27" s="75">
        <v>145.06800000000001</v>
      </c>
      <c r="I27" s="75">
        <v>117.904</v>
      </c>
      <c r="J27" s="75">
        <v>57.192</v>
      </c>
      <c r="K27" s="75">
        <v>89.262</v>
      </c>
      <c r="L27" s="75">
        <v>40.649000000000001</v>
      </c>
      <c r="M27" s="75">
        <v>63.777000000000001</v>
      </c>
      <c r="N27" s="75">
        <v>93.153999999999996</v>
      </c>
      <c r="O27" s="75">
        <v>172.047</v>
      </c>
      <c r="P27" s="75">
        <v>74.497</v>
      </c>
      <c r="Q27" s="75">
        <v>210.65100000000001</v>
      </c>
      <c r="R27" s="75">
        <v>43.7</v>
      </c>
      <c r="S27" s="75">
        <v>147.02199999999999</v>
      </c>
      <c r="T27" s="75">
        <v>73.730999999999995</v>
      </c>
      <c r="U27" s="75">
        <v>53.683</v>
      </c>
      <c r="V27" s="75">
        <v>45.505000000000003</v>
      </c>
      <c r="W27" s="75">
        <v>69.418000000000006</v>
      </c>
      <c r="X27" s="75">
        <v>26.74</v>
      </c>
      <c r="Y27" s="75">
        <v>40.729999999999997</v>
      </c>
      <c r="Z27" s="75">
        <v>95.251000000000005</v>
      </c>
      <c r="AA27" s="75">
        <v>144.77199999999999</v>
      </c>
      <c r="AB27" s="75">
        <v>41.597000000000001</v>
      </c>
      <c r="AC27" s="75">
        <v>128.12899999999999</v>
      </c>
      <c r="AD27" s="75">
        <v>113.461</v>
      </c>
      <c r="AE27" s="75">
        <v>73.878</v>
      </c>
      <c r="AF27" s="75">
        <v>54.338999999999999</v>
      </c>
      <c r="AG27" s="75">
        <v>56.177</v>
      </c>
      <c r="AH27" s="76">
        <v>66.864999999999995</v>
      </c>
      <c r="AI27" s="4">
        <v>36.454000000000001</v>
      </c>
      <c r="AJ27" s="4">
        <v>55.027000000000001</v>
      </c>
      <c r="AK27" s="4">
        <v>65.043999999999997</v>
      </c>
      <c r="AL27" s="4">
        <v>29.422000000000001</v>
      </c>
      <c r="AM27" s="4">
        <v>77.158000000000001</v>
      </c>
    </row>
    <row r="28" spans="1:39" ht="15" x14ac:dyDescent="0.25">
      <c r="A28" s="74">
        <v>43922</v>
      </c>
      <c r="B28" s="9">
        <v>170.42</v>
      </c>
      <c r="C28" s="9">
        <v>170.42</v>
      </c>
      <c r="D28" s="10">
        <v>170.42</v>
      </c>
      <c r="E28" s="10">
        <v>139.56100000000001</v>
      </c>
      <c r="F28" s="10">
        <v>136.16900000000001</v>
      </c>
      <c r="G28" s="10">
        <v>307.64100000000002</v>
      </c>
      <c r="H28" s="75">
        <v>313.24400000000003</v>
      </c>
      <c r="I28" s="75">
        <v>243.17599999999999</v>
      </c>
      <c r="J28" s="75">
        <v>95.302000000000007</v>
      </c>
      <c r="K28" s="75">
        <v>204.56200000000001</v>
      </c>
      <c r="L28" s="75">
        <v>117.438</v>
      </c>
      <c r="M28" s="75">
        <v>115.32599999999999</v>
      </c>
      <c r="N28" s="75">
        <v>231.56</v>
      </c>
      <c r="O28" s="75">
        <v>284.45299999999997</v>
      </c>
      <c r="P28" s="75">
        <v>176.286</v>
      </c>
      <c r="Q28" s="75">
        <v>182.905</v>
      </c>
      <c r="R28" s="75">
        <v>78.938999999999993</v>
      </c>
      <c r="S28" s="75">
        <v>191.93299999999999</v>
      </c>
      <c r="T28" s="75">
        <v>136.01599999999999</v>
      </c>
      <c r="U28" s="75">
        <v>112.173</v>
      </c>
      <c r="V28" s="75">
        <v>119.123</v>
      </c>
      <c r="W28" s="75">
        <v>182.327</v>
      </c>
      <c r="X28" s="75">
        <v>44.509</v>
      </c>
      <c r="Y28" s="75">
        <v>54.497999999999998</v>
      </c>
      <c r="Z28" s="75">
        <v>193.55199999999999</v>
      </c>
      <c r="AA28" s="75">
        <v>262.608</v>
      </c>
      <c r="AB28" s="75">
        <v>141.14500000000001</v>
      </c>
      <c r="AC28" s="75">
        <v>138.74299999999999</v>
      </c>
      <c r="AD28" s="75">
        <v>266.60700000000003</v>
      </c>
      <c r="AE28" s="75">
        <v>118.64</v>
      </c>
      <c r="AF28" s="75">
        <v>186.46600000000001</v>
      </c>
      <c r="AG28" s="75">
        <v>119.235</v>
      </c>
      <c r="AH28" s="76">
        <v>140.36000000000001</v>
      </c>
      <c r="AI28" s="4">
        <v>49.9</v>
      </c>
      <c r="AJ28" s="4">
        <v>100.024</v>
      </c>
      <c r="AK28" s="4">
        <v>56.454000000000001</v>
      </c>
      <c r="AL28" s="4">
        <v>70.275000000000006</v>
      </c>
      <c r="AM28" s="4">
        <v>118.95099999999999</v>
      </c>
    </row>
    <row r="29" spans="1:39" ht="15" x14ac:dyDescent="0.25">
      <c r="A29" s="74">
        <v>43952</v>
      </c>
      <c r="B29" s="9">
        <v>277.11</v>
      </c>
      <c r="C29" s="9">
        <v>277.11</v>
      </c>
      <c r="D29" s="10">
        <v>277.11</v>
      </c>
      <c r="E29" s="10">
        <v>284.90199999999999</v>
      </c>
      <c r="F29" s="10">
        <v>385.22399999999999</v>
      </c>
      <c r="G29" s="10">
        <v>471.32100000000003</v>
      </c>
      <c r="H29" s="75">
        <v>323.86799999999999</v>
      </c>
      <c r="I29" s="75">
        <v>349.22</v>
      </c>
      <c r="J29" s="75">
        <v>144.226</v>
      </c>
      <c r="K29" s="75">
        <v>230.7</v>
      </c>
      <c r="L29" s="75">
        <v>204.38399999999999</v>
      </c>
      <c r="M29" s="75">
        <v>228.465</v>
      </c>
      <c r="N29" s="75">
        <v>308.00799999999998</v>
      </c>
      <c r="O29" s="75">
        <v>435.90800000000002</v>
      </c>
      <c r="P29" s="75">
        <v>295.20499999999998</v>
      </c>
      <c r="Q29" s="75">
        <v>319.85899999999998</v>
      </c>
      <c r="R29" s="75">
        <v>182.697</v>
      </c>
      <c r="S29" s="75">
        <v>381.54599999999999</v>
      </c>
      <c r="T29" s="75">
        <v>279.55399999999997</v>
      </c>
      <c r="U29" s="75">
        <v>273.44900000000001</v>
      </c>
      <c r="V29" s="75">
        <v>164.767</v>
      </c>
      <c r="W29" s="75">
        <v>418.29</v>
      </c>
      <c r="X29" s="75">
        <v>51.618000000000002</v>
      </c>
      <c r="Y29" s="75">
        <v>144.88399999999999</v>
      </c>
      <c r="Z29" s="75">
        <v>273.53800000000001</v>
      </c>
      <c r="AA29" s="75">
        <v>497.81299999999999</v>
      </c>
      <c r="AB29" s="75">
        <v>205.44200000000001</v>
      </c>
      <c r="AC29" s="75">
        <v>270.839</v>
      </c>
      <c r="AD29" s="75">
        <v>356.42599999999999</v>
      </c>
      <c r="AE29" s="75">
        <v>355.56</v>
      </c>
      <c r="AF29" s="75">
        <v>181.84700000000001</v>
      </c>
      <c r="AG29" s="75">
        <v>180.006</v>
      </c>
      <c r="AH29" s="76">
        <v>186.96600000000001</v>
      </c>
      <c r="AI29" s="4">
        <v>90.793000000000006</v>
      </c>
      <c r="AJ29" s="4">
        <v>181.41300000000001</v>
      </c>
      <c r="AK29" s="4">
        <v>160.768</v>
      </c>
      <c r="AL29" s="4">
        <v>137.434</v>
      </c>
      <c r="AM29" s="4">
        <v>273.73899999999998</v>
      </c>
    </row>
    <row r="30" spans="1:39" ht="15" x14ac:dyDescent="0.25">
      <c r="A30" s="74">
        <v>43983</v>
      </c>
      <c r="B30" s="9">
        <v>223.57</v>
      </c>
      <c r="C30" s="9">
        <v>223.57</v>
      </c>
      <c r="D30" s="10">
        <v>223.57</v>
      </c>
      <c r="E30" s="10">
        <v>395.41899999999998</v>
      </c>
      <c r="F30" s="10">
        <v>309.85300000000001</v>
      </c>
      <c r="G30" s="10">
        <v>481.92700000000002</v>
      </c>
      <c r="H30" s="75">
        <v>418.76900000000001</v>
      </c>
      <c r="I30" s="75">
        <v>321.85000000000002</v>
      </c>
      <c r="J30" s="75">
        <v>199.14500000000001</v>
      </c>
      <c r="K30" s="75">
        <v>137.637</v>
      </c>
      <c r="L30" s="75">
        <v>176.03100000000001</v>
      </c>
      <c r="M30" s="75">
        <v>311.86900000000003</v>
      </c>
      <c r="N30" s="75">
        <v>153.88999999999999</v>
      </c>
      <c r="O30" s="75">
        <v>375.851</v>
      </c>
      <c r="P30" s="75">
        <v>195.48500000000001</v>
      </c>
      <c r="Q30" s="75">
        <v>438.40899999999999</v>
      </c>
      <c r="R30" s="75">
        <v>51.768999999999998</v>
      </c>
      <c r="S30" s="75">
        <v>382.78</v>
      </c>
      <c r="T30" s="75">
        <v>186.18899999999999</v>
      </c>
      <c r="U30" s="75">
        <v>315.87400000000002</v>
      </c>
      <c r="V30" s="75">
        <v>42.973999999999997</v>
      </c>
      <c r="W30" s="75">
        <v>177.75899999999999</v>
      </c>
      <c r="X30" s="75">
        <v>23.977</v>
      </c>
      <c r="Y30" s="75">
        <v>87.263999999999996</v>
      </c>
      <c r="Z30" s="75">
        <v>117.50700000000001</v>
      </c>
      <c r="AA30" s="75">
        <v>398.10599999999999</v>
      </c>
      <c r="AB30" s="75">
        <v>59.226999999999997</v>
      </c>
      <c r="AC30" s="75">
        <v>141.74</v>
      </c>
      <c r="AD30" s="75">
        <v>337.923</v>
      </c>
      <c r="AE30" s="75">
        <v>160.65299999999999</v>
      </c>
      <c r="AF30" s="75">
        <v>203.416</v>
      </c>
      <c r="AG30" s="75">
        <v>240.803</v>
      </c>
      <c r="AH30" s="76">
        <v>58.575000000000003</v>
      </c>
      <c r="AI30" s="4">
        <v>76.191999999999993</v>
      </c>
      <c r="AJ30" s="4">
        <v>163.54599999999999</v>
      </c>
      <c r="AK30" s="4">
        <v>207.94900000000001</v>
      </c>
      <c r="AL30" s="4">
        <v>110.005</v>
      </c>
      <c r="AM30" s="4">
        <v>278.584</v>
      </c>
    </row>
    <row r="31" spans="1:39" ht="15" x14ac:dyDescent="0.25">
      <c r="A31" s="74">
        <v>44013</v>
      </c>
      <c r="B31" s="9">
        <v>65.989999999999995</v>
      </c>
      <c r="C31" s="9">
        <v>65.989999999999995</v>
      </c>
      <c r="D31" s="10">
        <v>65.989999999999995</v>
      </c>
      <c r="E31" s="10">
        <v>179.59700000000001</v>
      </c>
      <c r="F31" s="10">
        <v>75.046000000000006</v>
      </c>
      <c r="G31" s="10">
        <v>113.169</v>
      </c>
      <c r="H31" s="75">
        <v>148.92699999999999</v>
      </c>
      <c r="I31" s="75">
        <v>63.898000000000003</v>
      </c>
      <c r="J31" s="75">
        <v>38.944000000000003</v>
      </c>
      <c r="K31" s="75">
        <v>21.548999999999999</v>
      </c>
      <c r="L31" s="75">
        <v>57.014000000000003</v>
      </c>
      <c r="M31" s="75">
        <v>91.927000000000007</v>
      </c>
      <c r="N31" s="75">
        <v>44.04</v>
      </c>
      <c r="O31" s="75">
        <v>86.763000000000005</v>
      </c>
      <c r="P31" s="75">
        <v>23.806000000000001</v>
      </c>
      <c r="Q31" s="75">
        <v>245.19399999999999</v>
      </c>
      <c r="R31" s="75">
        <v>8.0969999999999995</v>
      </c>
      <c r="S31" s="75">
        <v>73.924999999999997</v>
      </c>
      <c r="T31" s="75">
        <v>60.53</v>
      </c>
      <c r="U31" s="75">
        <v>137.541</v>
      </c>
      <c r="V31" s="75">
        <v>0</v>
      </c>
      <c r="W31" s="75">
        <v>22.231000000000002</v>
      </c>
      <c r="X31" s="75">
        <v>17.518999999999998</v>
      </c>
      <c r="Y31" s="75">
        <v>3.3279999999999998</v>
      </c>
      <c r="Z31" s="75">
        <v>15.917</v>
      </c>
      <c r="AA31" s="75">
        <v>102.705</v>
      </c>
      <c r="AB31" s="75">
        <v>28.934000000000001</v>
      </c>
      <c r="AC31" s="75">
        <v>20.952999999999999</v>
      </c>
      <c r="AD31" s="75">
        <v>71.66</v>
      </c>
      <c r="AE31" s="75">
        <v>25.626999999999999</v>
      </c>
      <c r="AF31" s="75">
        <v>29.247</v>
      </c>
      <c r="AG31" s="75">
        <v>43.709000000000003</v>
      </c>
      <c r="AH31" s="76">
        <v>10.507</v>
      </c>
      <c r="AI31" s="4">
        <v>31.303000000000001</v>
      </c>
      <c r="AJ31" s="4">
        <v>16.917999999999999</v>
      </c>
      <c r="AK31" s="4">
        <v>35.994999999999997</v>
      </c>
      <c r="AL31" s="4">
        <v>37.752000000000002</v>
      </c>
      <c r="AM31" s="4">
        <v>94.43</v>
      </c>
    </row>
    <row r="32" spans="1:39" ht="15" x14ac:dyDescent="0.25">
      <c r="A32" s="74">
        <v>44044</v>
      </c>
      <c r="B32" s="9">
        <v>45.09</v>
      </c>
      <c r="C32" s="9">
        <v>45.09</v>
      </c>
      <c r="D32" s="10">
        <v>45.09</v>
      </c>
      <c r="E32" s="10">
        <v>53.335999999999999</v>
      </c>
      <c r="F32" s="10">
        <v>64.126999999999995</v>
      </c>
      <c r="G32" s="10">
        <v>41.186</v>
      </c>
      <c r="H32" s="75">
        <v>34.801000000000002</v>
      </c>
      <c r="I32" s="75">
        <v>36.198</v>
      </c>
      <c r="J32" s="75">
        <v>56.350999999999999</v>
      </c>
      <c r="K32" s="75">
        <v>26.263999999999999</v>
      </c>
      <c r="L32" s="75">
        <v>35.595999999999997</v>
      </c>
      <c r="M32" s="75">
        <v>38.314999999999998</v>
      </c>
      <c r="N32" s="75">
        <v>54.143999999999998</v>
      </c>
      <c r="O32" s="75">
        <v>76.372</v>
      </c>
      <c r="P32" s="75">
        <v>20.295000000000002</v>
      </c>
      <c r="Q32" s="75">
        <v>71.876000000000005</v>
      </c>
      <c r="R32" s="75">
        <v>3.669</v>
      </c>
      <c r="S32" s="75">
        <v>61.994999999999997</v>
      </c>
      <c r="T32" s="75">
        <v>25.62</v>
      </c>
      <c r="U32" s="75">
        <v>121.758</v>
      </c>
      <c r="V32" s="75">
        <v>1.831</v>
      </c>
      <c r="W32" s="75">
        <v>40.252000000000002</v>
      </c>
      <c r="X32" s="75">
        <v>16.032</v>
      </c>
      <c r="Y32" s="75">
        <v>21.571999999999999</v>
      </c>
      <c r="Z32" s="75">
        <v>4.9710000000000001</v>
      </c>
      <c r="AA32" s="75">
        <v>34.697000000000003</v>
      </c>
      <c r="AB32" s="75">
        <v>35.658000000000001</v>
      </c>
      <c r="AC32" s="75">
        <v>37.831000000000003</v>
      </c>
      <c r="AD32" s="75">
        <v>29.506</v>
      </c>
      <c r="AE32" s="75">
        <v>6.0250000000000004</v>
      </c>
      <c r="AF32" s="75">
        <v>36.81</v>
      </c>
      <c r="AG32" s="75">
        <v>14.281000000000001</v>
      </c>
      <c r="AH32" s="76">
        <v>18.033000000000001</v>
      </c>
      <c r="AI32" s="4">
        <v>30.888999999999999</v>
      </c>
      <c r="AJ32" s="4">
        <v>11.525</v>
      </c>
      <c r="AK32" s="4">
        <v>8.327</v>
      </c>
      <c r="AL32" s="4">
        <v>25.827999999999999</v>
      </c>
      <c r="AM32" s="4">
        <v>64.63</v>
      </c>
    </row>
    <row r="33" spans="1:39" ht="15" x14ac:dyDescent="0.25">
      <c r="A33" s="74">
        <v>44075</v>
      </c>
      <c r="B33" s="13">
        <v>43.19</v>
      </c>
      <c r="C33" s="13">
        <v>43.19</v>
      </c>
      <c r="D33" s="10">
        <v>43.19</v>
      </c>
      <c r="E33" s="10">
        <v>21.119</v>
      </c>
      <c r="F33" s="10">
        <v>42.728000000000002</v>
      </c>
      <c r="G33" s="10">
        <v>74.897000000000006</v>
      </c>
      <c r="H33" s="75">
        <v>57.515999999999998</v>
      </c>
      <c r="I33" s="75">
        <v>18.207000000000001</v>
      </c>
      <c r="J33" s="75">
        <v>36.456000000000003</v>
      </c>
      <c r="K33" s="75">
        <v>18</v>
      </c>
      <c r="L33" s="75">
        <v>31.103000000000002</v>
      </c>
      <c r="M33" s="75">
        <v>69.346000000000004</v>
      </c>
      <c r="N33" s="75">
        <v>38.5</v>
      </c>
      <c r="O33" s="75">
        <v>76.138000000000005</v>
      </c>
      <c r="P33" s="75">
        <v>42.037999999999997</v>
      </c>
      <c r="Q33" s="75">
        <v>39.692</v>
      </c>
      <c r="R33" s="75">
        <v>27.137</v>
      </c>
      <c r="S33" s="75">
        <v>91.326999999999998</v>
      </c>
      <c r="T33" s="75">
        <v>15.147</v>
      </c>
      <c r="U33" s="75">
        <v>75.076999999999998</v>
      </c>
      <c r="V33" s="75">
        <v>8.3209999999999997</v>
      </c>
      <c r="W33" s="75">
        <v>11.395</v>
      </c>
      <c r="X33" s="75">
        <v>24.29</v>
      </c>
      <c r="Y33" s="75">
        <v>42.088999999999999</v>
      </c>
      <c r="Z33" s="75">
        <v>37.039000000000001</v>
      </c>
      <c r="AA33" s="75">
        <v>28.736000000000001</v>
      </c>
      <c r="AB33" s="75">
        <v>37.179000000000002</v>
      </c>
      <c r="AC33" s="75">
        <v>29.632000000000001</v>
      </c>
      <c r="AD33" s="75">
        <v>35.182000000000002</v>
      </c>
      <c r="AE33" s="75">
        <v>11.016</v>
      </c>
      <c r="AF33" s="75">
        <v>40.536999999999999</v>
      </c>
      <c r="AG33" s="75">
        <v>14.786</v>
      </c>
      <c r="AH33" s="76">
        <v>19.687999999999999</v>
      </c>
      <c r="AI33" s="4">
        <v>77.905000000000001</v>
      </c>
      <c r="AJ33" s="4">
        <v>19.023</v>
      </c>
      <c r="AK33" s="4">
        <v>10.199</v>
      </c>
      <c r="AL33" s="4">
        <v>26.015000000000001</v>
      </c>
      <c r="AM33" s="4">
        <v>83.278000000000006</v>
      </c>
    </row>
    <row r="34" spans="1:39" ht="15" x14ac:dyDescent="0.25">
      <c r="A34" s="74">
        <v>44105</v>
      </c>
      <c r="B34" s="9">
        <v>28.18</v>
      </c>
      <c r="C34" s="9">
        <v>57.91</v>
      </c>
      <c r="D34" s="10">
        <v>46.89</v>
      </c>
      <c r="E34" s="10">
        <v>50.631</v>
      </c>
      <c r="F34" s="10">
        <v>69.963999999999999</v>
      </c>
      <c r="G34" s="10">
        <v>110.529</v>
      </c>
      <c r="H34" s="75">
        <v>89.058000000000007</v>
      </c>
      <c r="I34" s="75">
        <v>20.638999999999999</v>
      </c>
      <c r="J34" s="75">
        <v>32.539000000000001</v>
      </c>
      <c r="K34" s="75">
        <v>34.270000000000003</v>
      </c>
      <c r="L34" s="75">
        <v>48.631999999999998</v>
      </c>
      <c r="M34" s="75">
        <v>22.108000000000001</v>
      </c>
      <c r="N34" s="75">
        <v>20.187999999999999</v>
      </c>
      <c r="O34" s="75">
        <v>33.128</v>
      </c>
      <c r="P34" s="75">
        <v>31.631</v>
      </c>
      <c r="Q34" s="75">
        <v>30.971</v>
      </c>
      <c r="R34" s="75">
        <v>29.388000000000002</v>
      </c>
      <c r="S34" s="75">
        <v>80.361000000000004</v>
      </c>
      <c r="T34" s="75">
        <v>48.594000000000001</v>
      </c>
      <c r="U34" s="75">
        <v>25.888000000000002</v>
      </c>
      <c r="V34" s="75">
        <v>31.835999999999999</v>
      </c>
      <c r="W34" s="75">
        <v>14.888999999999999</v>
      </c>
      <c r="X34" s="75">
        <v>22.364999999999998</v>
      </c>
      <c r="Y34" s="75">
        <v>18.675000000000001</v>
      </c>
      <c r="Z34" s="75">
        <v>43.786999999999999</v>
      </c>
      <c r="AA34" s="75">
        <v>75.570999999999998</v>
      </c>
      <c r="AB34" s="75">
        <v>126.682</v>
      </c>
      <c r="AC34" s="75">
        <v>37.771999999999998</v>
      </c>
      <c r="AD34" s="75">
        <v>28.724</v>
      </c>
      <c r="AE34" s="75">
        <v>23.077999999999999</v>
      </c>
      <c r="AF34" s="75">
        <v>31.361999999999998</v>
      </c>
      <c r="AG34" s="75">
        <v>56.6</v>
      </c>
      <c r="AH34" s="76">
        <v>15.433</v>
      </c>
      <c r="AI34" s="4">
        <v>42.279000000000003</v>
      </c>
      <c r="AJ34" s="4">
        <v>38.884</v>
      </c>
      <c r="AK34" s="4">
        <v>13.349</v>
      </c>
      <c r="AL34" s="4">
        <v>63.737000000000002</v>
      </c>
      <c r="AM34" s="4">
        <v>45.725000000000001</v>
      </c>
    </row>
    <row r="35" spans="1:39" ht="15" x14ac:dyDescent="0.25">
      <c r="A35" s="74">
        <v>44136</v>
      </c>
      <c r="B35" s="9">
        <v>27.69</v>
      </c>
      <c r="C35" s="9">
        <v>35.31</v>
      </c>
      <c r="D35" s="10">
        <v>33.51</v>
      </c>
      <c r="E35" s="10">
        <v>30.623000000000001</v>
      </c>
      <c r="F35" s="10">
        <v>40.781999999999996</v>
      </c>
      <c r="G35" s="10">
        <v>53.640999999999998</v>
      </c>
      <c r="H35" s="75">
        <v>71.730999999999995</v>
      </c>
      <c r="I35" s="75">
        <v>48.186</v>
      </c>
      <c r="J35" s="75">
        <v>28.148</v>
      </c>
      <c r="K35" s="75">
        <v>22.015000000000001</v>
      </c>
      <c r="L35" s="75">
        <v>39.35</v>
      </c>
      <c r="M35" s="75">
        <v>38.069000000000003</v>
      </c>
      <c r="N35" s="75">
        <v>26.888000000000002</v>
      </c>
      <c r="O35" s="75">
        <v>32.978000000000002</v>
      </c>
      <c r="P35" s="75">
        <v>45.359000000000002</v>
      </c>
      <c r="Q35" s="75">
        <v>27.72</v>
      </c>
      <c r="R35" s="75">
        <v>31.027999999999999</v>
      </c>
      <c r="S35" s="75">
        <v>42.320999999999998</v>
      </c>
      <c r="T35" s="75">
        <v>62.6</v>
      </c>
      <c r="U35" s="75">
        <v>23.248000000000001</v>
      </c>
      <c r="V35" s="75">
        <v>26.41</v>
      </c>
      <c r="W35" s="75">
        <v>21.113</v>
      </c>
      <c r="X35" s="75">
        <v>24.94</v>
      </c>
      <c r="Y35" s="75">
        <v>22.573</v>
      </c>
      <c r="Z35" s="75">
        <v>40.774999999999999</v>
      </c>
      <c r="AA35" s="75">
        <v>39.33</v>
      </c>
      <c r="AB35" s="75">
        <v>45.442999999999998</v>
      </c>
      <c r="AC35" s="75">
        <v>21.75</v>
      </c>
      <c r="AD35" s="75">
        <v>31.286000000000001</v>
      </c>
      <c r="AE35" s="75">
        <v>23.957000000000001</v>
      </c>
      <c r="AF35" s="75">
        <v>24.661000000000001</v>
      </c>
      <c r="AG35" s="75">
        <v>31.454999999999998</v>
      </c>
      <c r="AH35" s="76">
        <v>15.541</v>
      </c>
      <c r="AI35" s="4">
        <v>28.222000000000001</v>
      </c>
      <c r="AJ35" s="4">
        <v>24.053000000000001</v>
      </c>
      <c r="AK35" s="4">
        <v>21.29</v>
      </c>
      <c r="AL35" s="4">
        <v>30.039000000000001</v>
      </c>
      <c r="AM35" s="4">
        <v>38.634</v>
      </c>
    </row>
    <row r="36" spans="1:39" ht="15" x14ac:dyDescent="0.25">
      <c r="A36" s="74">
        <v>44166</v>
      </c>
      <c r="B36" s="9">
        <v>25.07</v>
      </c>
      <c r="C36" s="4">
        <v>25.07</v>
      </c>
      <c r="D36" s="15">
        <v>25.07</v>
      </c>
      <c r="E36" s="75">
        <v>26.087</v>
      </c>
      <c r="F36" s="75">
        <v>43.893999999999998</v>
      </c>
      <c r="G36" s="75">
        <v>35.917999999999999</v>
      </c>
      <c r="H36" s="75">
        <v>38.689</v>
      </c>
      <c r="I36" s="75">
        <v>26.917000000000002</v>
      </c>
      <c r="J36" s="75">
        <v>21.738</v>
      </c>
      <c r="K36" s="75">
        <v>18.094000000000001</v>
      </c>
      <c r="L36" s="75">
        <v>23.599</v>
      </c>
      <c r="M36" s="75">
        <v>24.521000000000001</v>
      </c>
      <c r="N36" s="75">
        <v>22.879000000000001</v>
      </c>
      <c r="O36" s="75">
        <v>28.905999999999999</v>
      </c>
      <c r="P36" s="75">
        <v>31.135999999999999</v>
      </c>
      <c r="Q36" s="75">
        <v>25.18</v>
      </c>
      <c r="R36" s="75">
        <v>28.678000000000001</v>
      </c>
      <c r="S36" s="75">
        <v>29.585999999999999</v>
      </c>
      <c r="T36" s="75">
        <v>38.369</v>
      </c>
      <c r="U36" s="75">
        <v>21.527000000000001</v>
      </c>
      <c r="V36" s="75">
        <v>17.885000000000002</v>
      </c>
      <c r="W36" s="75">
        <v>20.648</v>
      </c>
      <c r="X36" s="75">
        <v>14.22</v>
      </c>
      <c r="Y36" s="75">
        <v>20.853999999999999</v>
      </c>
      <c r="Z36" s="75">
        <v>26.78</v>
      </c>
      <c r="AA36" s="75">
        <v>27.445</v>
      </c>
      <c r="AB36" s="75">
        <v>26.012</v>
      </c>
      <c r="AC36" s="75">
        <v>46.052999999999997</v>
      </c>
      <c r="AD36" s="75">
        <v>26.645</v>
      </c>
      <c r="AE36" s="76">
        <v>19.416</v>
      </c>
      <c r="AF36" s="75">
        <v>28.349</v>
      </c>
      <c r="AG36" s="75">
        <v>22.890999999999998</v>
      </c>
      <c r="AH36" s="75">
        <v>14.925000000000001</v>
      </c>
      <c r="AI36" s="4">
        <v>19.766999999999999</v>
      </c>
      <c r="AJ36" s="4">
        <v>19.946999999999999</v>
      </c>
      <c r="AK36" s="4">
        <v>21.268000000000001</v>
      </c>
      <c r="AL36" s="4">
        <v>17.914999999999999</v>
      </c>
      <c r="AM36" s="4">
        <v>28.760999999999999</v>
      </c>
    </row>
    <row r="37" spans="1:39" ht="15" x14ac:dyDescent="0.25">
      <c r="A37" s="74">
        <v>44197</v>
      </c>
      <c r="B37" s="15">
        <v>21.92</v>
      </c>
      <c r="C37" s="15">
        <v>21.92</v>
      </c>
      <c r="D37" s="15">
        <v>21.92</v>
      </c>
      <c r="E37" s="75">
        <v>22.172000000000001</v>
      </c>
      <c r="F37" s="75">
        <v>40.024999999999999</v>
      </c>
      <c r="G37" s="75">
        <v>32.661000000000001</v>
      </c>
      <c r="H37" s="75">
        <v>29.972000000000001</v>
      </c>
      <c r="I37" s="75">
        <v>20.887</v>
      </c>
      <c r="J37" s="75">
        <v>19.010999999999999</v>
      </c>
      <c r="K37" s="75">
        <v>16.838999999999999</v>
      </c>
      <c r="L37" s="75">
        <v>17.808</v>
      </c>
      <c r="M37" s="75">
        <v>20.099</v>
      </c>
      <c r="N37" s="75">
        <v>26.928999999999998</v>
      </c>
      <c r="O37" s="75">
        <v>25.177</v>
      </c>
      <c r="P37" s="75">
        <v>24.042000000000002</v>
      </c>
      <c r="Q37" s="75">
        <v>23.312999999999999</v>
      </c>
      <c r="R37" s="75">
        <v>23.344999999999999</v>
      </c>
      <c r="S37" s="75">
        <v>26.920999999999999</v>
      </c>
      <c r="T37" s="75">
        <v>25.395</v>
      </c>
      <c r="U37" s="75">
        <v>22.670999999999999</v>
      </c>
      <c r="V37" s="75">
        <v>16.704000000000001</v>
      </c>
      <c r="W37" s="75">
        <v>18.684000000000001</v>
      </c>
      <c r="X37" s="75">
        <v>12.388999999999999</v>
      </c>
      <c r="Y37" s="75">
        <v>16.7</v>
      </c>
      <c r="Z37" s="75">
        <v>53.539000000000001</v>
      </c>
      <c r="AA37" s="75">
        <v>24.14</v>
      </c>
      <c r="AB37" s="75">
        <v>22.408999999999999</v>
      </c>
      <c r="AC37" s="75">
        <v>31.683</v>
      </c>
      <c r="AD37" s="75">
        <v>25.631</v>
      </c>
      <c r="AE37" s="76">
        <v>18.521999999999998</v>
      </c>
      <c r="AF37" s="75">
        <v>21.331</v>
      </c>
      <c r="AG37" s="75">
        <v>23.404</v>
      </c>
      <c r="AH37" s="75">
        <v>19.817</v>
      </c>
      <c r="AI37" s="4">
        <v>16.129000000000001</v>
      </c>
      <c r="AJ37" s="4">
        <v>21.28</v>
      </c>
      <c r="AK37" s="4">
        <v>17.414000000000001</v>
      </c>
      <c r="AL37" s="4">
        <v>15.037000000000001</v>
      </c>
      <c r="AM37" s="4">
        <v>25.937000000000001</v>
      </c>
    </row>
    <row r="38" spans="1:39" ht="15" x14ac:dyDescent="0.25">
      <c r="A38" s="74">
        <v>44228</v>
      </c>
      <c r="B38" s="15">
        <v>30.25</v>
      </c>
      <c r="C38" s="15">
        <v>30.25</v>
      </c>
      <c r="D38" s="15">
        <v>30.25</v>
      </c>
      <c r="E38" s="75">
        <v>23.742999999999999</v>
      </c>
      <c r="F38" s="75">
        <v>40.424999999999997</v>
      </c>
      <c r="G38" s="75">
        <v>62.707000000000001</v>
      </c>
      <c r="H38" s="75">
        <v>45.46</v>
      </c>
      <c r="I38" s="75">
        <v>23.677</v>
      </c>
      <c r="J38" s="75">
        <v>23.95</v>
      </c>
      <c r="K38" s="75">
        <v>15.988</v>
      </c>
      <c r="L38" s="75">
        <v>25.228999999999999</v>
      </c>
      <c r="M38" s="75">
        <v>29.350999999999999</v>
      </c>
      <c r="N38" s="75">
        <v>32.436999999999998</v>
      </c>
      <c r="O38" s="75">
        <v>29.988</v>
      </c>
      <c r="P38" s="75">
        <v>53.508000000000003</v>
      </c>
      <c r="Q38" s="75">
        <v>33.51</v>
      </c>
      <c r="R38" s="75">
        <v>25.449000000000002</v>
      </c>
      <c r="S38" s="75">
        <v>27.277000000000001</v>
      </c>
      <c r="T38" s="75">
        <v>29.954000000000001</v>
      </c>
      <c r="U38" s="75">
        <v>21.792999999999999</v>
      </c>
      <c r="V38" s="75">
        <v>20.488</v>
      </c>
      <c r="W38" s="75">
        <v>16.677</v>
      </c>
      <c r="X38" s="75">
        <v>15.558</v>
      </c>
      <c r="Y38" s="75">
        <v>20.105</v>
      </c>
      <c r="Z38" s="75">
        <v>85.992000000000004</v>
      </c>
      <c r="AA38" s="75">
        <v>21.010999999999999</v>
      </c>
      <c r="AB38" s="75">
        <v>41.695</v>
      </c>
      <c r="AC38" s="75">
        <v>24.341000000000001</v>
      </c>
      <c r="AD38" s="75">
        <v>35.945999999999998</v>
      </c>
      <c r="AE38" s="76">
        <v>16.206</v>
      </c>
      <c r="AF38" s="75">
        <v>25.077000000000002</v>
      </c>
      <c r="AG38" s="75">
        <v>25.471</v>
      </c>
      <c r="AH38" s="75">
        <v>18.721</v>
      </c>
      <c r="AI38" s="4">
        <v>22.581</v>
      </c>
      <c r="AJ38" s="4">
        <v>29.38</v>
      </c>
      <c r="AK38" s="4">
        <v>15.618</v>
      </c>
      <c r="AL38" s="4">
        <v>16.556000000000001</v>
      </c>
      <c r="AM38" s="4">
        <v>29.116</v>
      </c>
    </row>
    <row r="39" spans="1:39" ht="15" x14ac:dyDescent="0.25">
      <c r="A39" s="74">
        <v>44256</v>
      </c>
      <c r="B39" s="15">
        <v>92.34</v>
      </c>
      <c r="C39" s="15">
        <v>92.34</v>
      </c>
      <c r="D39" s="15">
        <v>92.34</v>
      </c>
      <c r="E39" s="75">
        <v>80.191999999999993</v>
      </c>
      <c r="F39" s="75">
        <v>194.28899999999999</v>
      </c>
      <c r="G39" s="75">
        <v>143.733</v>
      </c>
      <c r="H39" s="75">
        <v>119.81399999999999</v>
      </c>
      <c r="I39" s="75">
        <v>59.252000000000002</v>
      </c>
      <c r="J39" s="75">
        <v>93.262</v>
      </c>
      <c r="K39" s="75">
        <v>40.668999999999997</v>
      </c>
      <c r="L39" s="75">
        <v>64.822999999999993</v>
      </c>
      <c r="M39" s="75">
        <v>92.201999999999998</v>
      </c>
      <c r="N39" s="75">
        <v>174.65</v>
      </c>
      <c r="O39" s="75">
        <v>75.414000000000001</v>
      </c>
      <c r="P39" s="75">
        <v>219.43199999999999</v>
      </c>
      <c r="Q39" s="75">
        <v>43.927999999999997</v>
      </c>
      <c r="R39" s="75">
        <v>155.23099999999999</v>
      </c>
      <c r="S39" s="75">
        <v>72.067999999999998</v>
      </c>
      <c r="T39" s="75">
        <v>55.219000000000001</v>
      </c>
      <c r="U39" s="75">
        <v>46.563000000000002</v>
      </c>
      <c r="V39" s="75">
        <v>70.551000000000002</v>
      </c>
      <c r="W39" s="75">
        <v>26.27</v>
      </c>
      <c r="X39" s="75">
        <v>43.497999999999998</v>
      </c>
      <c r="Y39" s="75">
        <v>93.06</v>
      </c>
      <c r="Z39" s="75">
        <v>144.44999999999999</v>
      </c>
      <c r="AA39" s="75">
        <v>41.424999999999997</v>
      </c>
      <c r="AB39" s="75">
        <v>133.14699999999999</v>
      </c>
      <c r="AC39" s="75">
        <v>112.703</v>
      </c>
      <c r="AD39" s="75">
        <v>74.421000000000006</v>
      </c>
      <c r="AE39" s="76">
        <v>55.176000000000002</v>
      </c>
      <c r="AF39" s="75">
        <v>57.466000000000001</v>
      </c>
      <c r="AG39" s="75">
        <v>69.239999999999995</v>
      </c>
      <c r="AH39" s="75">
        <v>37.17</v>
      </c>
      <c r="AI39" s="4">
        <v>55.335999999999999</v>
      </c>
      <c r="AJ39" s="4">
        <v>64.424000000000007</v>
      </c>
      <c r="AK39" s="4">
        <v>29.994</v>
      </c>
      <c r="AL39" s="4">
        <v>76.433999999999997</v>
      </c>
      <c r="AM39" s="4">
        <v>79.167000000000002</v>
      </c>
    </row>
    <row r="40" spans="1:39" ht="15" x14ac:dyDescent="0.25">
      <c r="A40" s="74">
        <v>44287</v>
      </c>
      <c r="B40" s="15">
        <v>170.42</v>
      </c>
      <c r="C40" s="15">
        <v>170.42</v>
      </c>
      <c r="D40" s="15">
        <v>170.42</v>
      </c>
      <c r="E40" s="75">
        <v>139.46899999999999</v>
      </c>
      <c r="F40" s="75">
        <v>310.39800000000002</v>
      </c>
      <c r="G40" s="75">
        <v>311.96300000000002</v>
      </c>
      <c r="H40" s="75">
        <v>245.44200000000001</v>
      </c>
      <c r="I40" s="75">
        <v>97.200999999999993</v>
      </c>
      <c r="J40" s="75">
        <v>208.64599999999999</v>
      </c>
      <c r="K40" s="75">
        <v>115.259</v>
      </c>
      <c r="L40" s="75">
        <v>116.82</v>
      </c>
      <c r="M40" s="75">
        <v>230.86099999999999</v>
      </c>
      <c r="N40" s="75">
        <v>287.86200000000002</v>
      </c>
      <c r="O40" s="75">
        <v>173.54599999999999</v>
      </c>
      <c r="P40" s="75">
        <v>187.50700000000001</v>
      </c>
      <c r="Q40" s="75">
        <v>79.024000000000001</v>
      </c>
      <c r="R40" s="75">
        <v>198.52199999999999</v>
      </c>
      <c r="S40" s="75">
        <v>132.54900000000001</v>
      </c>
      <c r="T40" s="75">
        <v>114.83</v>
      </c>
      <c r="U40" s="75">
        <v>119.973</v>
      </c>
      <c r="V40" s="75">
        <v>184.69</v>
      </c>
      <c r="W40" s="75">
        <v>44.567999999999998</v>
      </c>
      <c r="X40" s="75">
        <v>57.457999999999998</v>
      </c>
      <c r="Y40" s="75">
        <v>191.72800000000001</v>
      </c>
      <c r="Z40" s="75">
        <v>262.97199999999998</v>
      </c>
      <c r="AA40" s="75">
        <v>139.67599999999999</v>
      </c>
      <c r="AB40" s="75">
        <v>142.214</v>
      </c>
      <c r="AC40" s="75">
        <v>266.70999999999998</v>
      </c>
      <c r="AD40" s="75">
        <v>118.998</v>
      </c>
      <c r="AE40" s="76">
        <v>194.84</v>
      </c>
      <c r="AF40" s="75">
        <v>120.755</v>
      </c>
      <c r="AG40" s="75">
        <v>141.71100000000001</v>
      </c>
      <c r="AH40" s="75">
        <v>50.844000000000001</v>
      </c>
      <c r="AI40" s="4">
        <v>101.181</v>
      </c>
      <c r="AJ40" s="4">
        <v>56.219000000000001</v>
      </c>
      <c r="AK40" s="4">
        <v>71.028999999999996</v>
      </c>
      <c r="AL40" s="4">
        <v>118.321</v>
      </c>
      <c r="AM40" s="4">
        <v>138.66800000000001</v>
      </c>
    </row>
    <row r="41" spans="1:39" ht="15" x14ac:dyDescent="0.25">
      <c r="A41" s="74">
        <v>44317</v>
      </c>
      <c r="B41" s="15">
        <v>277.11</v>
      </c>
      <c r="C41" s="15">
        <v>277.11</v>
      </c>
      <c r="D41" s="15">
        <v>277.11</v>
      </c>
      <c r="E41" s="75">
        <v>387.113</v>
      </c>
      <c r="F41" s="75">
        <v>473.84699999999998</v>
      </c>
      <c r="G41" s="75">
        <v>322.35300000000001</v>
      </c>
      <c r="H41" s="75">
        <v>350.173</v>
      </c>
      <c r="I41" s="75">
        <v>145.233</v>
      </c>
      <c r="J41" s="75">
        <v>232.42400000000001</v>
      </c>
      <c r="K41" s="75">
        <v>203.04400000000001</v>
      </c>
      <c r="L41" s="75">
        <v>230.30600000000001</v>
      </c>
      <c r="M41" s="75">
        <v>307.80399999999997</v>
      </c>
      <c r="N41" s="75">
        <v>436.685</v>
      </c>
      <c r="O41" s="75">
        <v>291.15199999999999</v>
      </c>
      <c r="P41" s="75">
        <v>322.98099999999999</v>
      </c>
      <c r="Q41" s="75">
        <v>183.02699999999999</v>
      </c>
      <c r="R41" s="75">
        <v>385.56400000000002</v>
      </c>
      <c r="S41" s="75">
        <v>274.35300000000001</v>
      </c>
      <c r="T41" s="75">
        <v>275.62700000000001</v>
      </c>
      <c r="U41" s="75">
        <v>165.32900000000001</v>
      </c>
      <c r="V41" s="75">
        <v>419.81900000000002</v>
      </c>
      <c r="W41" s="75">
        <v>51.247</v>
      </c>
      <c r="X41" s="75">
        <v>147.43199999999999</v>
      </c>
      <c r="Y41" s="75">
        <v>272.61700000000002</v>
      </c>
      <c r="Z41" s="75">
        <v>498.17899999999997</v>
      </c>
      <c r="AA41" s="75">
        <v>205.887</v>
      </c>
      <c r="AB41" s="75">
        <v>273.93599999999998</v>
      </c>
      <c r="AC41" s="75">
        <v>356.91199999999998</v>
      </c>
      <c r="AD41" s="75">
        <v>355.839</v>
      </c>
      <c r="AE41" s="76">
        <v>181.767</v>
      </c>
      <c r="AF41" s="75">
        <v>181.32400000000001</v>
      </c>
      <c r="AG41" s="75">
        <v>188.14599999999999</v>
      </c>
      <c r="AH41" s="75">
        <v>91.009</v>
      </c>
      <c r="AI41" s="4">
        <v>175.18700000000001</v>
      </c>
      <c r="AJ41" s="4">
        <v>160.94999999999999</v>
      </c>
      <c r="AK41" s="4">
        <v>138.09</v>
      </c>
      <c r="AL41" s="4">
        <v>273.58600000000001</v>
      </c>
      <c r="AM41" s="4">
        <v>284.54700000000003</v>
      </c>
    </row>
    <row r="42" spans="1:39" ht="15" x14ac:dyDescent="0.25">
      <c r="A42" s="74">
        <v>44348</v>
      </c>
      <c r="B42" s="15">
        <v>223.57</v>
      </c>
      <c r="C42" s="15">
        <v>223.57</v>
      </c>
      <c r="D42" s="15">
        <v>223.57</v>
      </c>
      <c r="E42" s="75">
        <v>310.33499999999998</v>
      </c>
      <c r="F42" s="75">
        <v>482.27699999999999</v>
      </c>
      <c r="G42" s="75">
        <v>417.92500000000001</v>
      </c>
      <c r="H42" s="75">
        <v>322.19900000000001</v>
      </c>
      <c r="I42" s="75">
        <v>199.16</v>
      </c>
      <c r="J42" s="75">
        <v>138.64699999999999</v>
      </c>
      <c r="K42" s="75">
        <v>178.17599999999999</v>
      </c>
      <c r="L42" s="75">
        <v>312.09100000000001</v>
      </c>
      <c r="M42" s="75">
        <v>153.63200000000001</v>
      </c>
      <c r="N42" s="75">
        <v>377.291</v>
      </c>
      <c r="O42" s="75">
        <v>202.07499999999999</v>
      </c>
      <c r="P42" s="75">
        <v>439.38799999999998</v>
      </c>
      <c r="Q42" s="75">
        <v>51.801000000000002</v>
      </c>
      <c r="R42" s="75">
        <v>383.93700000000001</v>
      </c>
      <c r="S42" s="75">
        <v>192.358</v>
      </c>
      <c r="T42" s="75">
        <v>316.57499999999999</v>
      </c>
      <c r="U42" s="75">
        <v>43.287999999999997</v>
      </c>
      <c r="V42" s="75">
        <v>177.95599999999999</v>
      </c>
      <c r="W42" s="75">
        <v>24.63</v>
      </c>
      <c r="X42" s="75">
        <v>88.619</v>
      </c>
      <c r="Y42" s="75">
        <v>116.996</v>
      </c>
      <c r="Z42" s="75">
        <v>397.94</v>
      </c>
      <c r="AA42" s="75">
        <v>61.433</v>
      </c>
      <c r="AB42" s="75">
        <v>142.768</v>
      </c>
      <c r="AC42" s="75">
        <v>337.89800000000002</v>
      </c>
      <c r="AD42" s="75">
        <v>160.91200000000001</v>
      </c>
      <c r="AE42" s="76">
        <v>210.25800000000001</v>
      </c>
      <c r="AF42" s="75">
        <v>241.26599999999999</v>
      </c>
      <c r="AG42" s="75">
        <v>59.191000000000003</v>
      </c>
      <c r="AH42" s="75">
        <v>76.375</v>
      </c>
      <c r="AI42" s="4">
        <v>172.07900000000001</v>
      </c>
      <c r="AJ42" s="4">
        <v>207.76</v>
      </c>
      <c r="AK42" s="4">
        <v>110.149</v>
      </c>
      <c r="AL42" s="4">
        <v>278.41699999999997</v>
      </c>
      <c r="AM42" s="4">
        <v>394.74299999999999</v>
      </c>
    </row>
    <row r="43" spans="1:39" ht="15" x14ac:dyDescent="0.25">
      <c r="A43" s="74">
        <v>44378</v>
      </c>
      <c r="B43" s="15">
        <v>65.989999999999995</v>
      </c>
      <c r="C43" s="15">
        <v>65.989999999999995</v>
      </c>
      <c r="D43" s="15">
        <v>65.989999999999995</v>
      </c>
      <c r="E43" s="75">
        <v>75.38</v>
      </c>
      <c r="F43" s="75">
        <v>113.205</v>
      </c>
      <c r="G43" s="75">
        <v>157.42099999999999</v>
      </c>
      <c r="H43" s="75">
        <v>64.168999999999997</v>
      </c>
      <c r="I43" s="75">
        <v>39.771000000000001</v>
      </c>
      <c r="J43" s="75">
        <v>21.911999999999999</v>
      </c>
      <c r="K43" s="75">
        <v>57.953000000000003</v>
      </c>
      <c r="L43" s="75">
        <v>91.850999999999999</v>
      </c>
      <c r="M43" s="75">
        <v>43.701000000000001</v>
      </c>
      <c r="N43" s="75">
        <v>86.763000000000005</v>
      </c>
      <c r="O43" s="75">
        <v>25.38</v>
      </c>
      <c r="P43" s="75">
        <v>245.68299999999999</v>
      </c>
      <c r="Q43" s="75">
        <v>8.0359999999999996</v>
      </c>
      <c r="R43" s="75">
        <v>74.41</v>
      </c>
      <c r="S43" s="75">
        <v>62.27</v>
      </c>
      <c r="T43" s="75">
        <v>138.23599999999999</v>
      </c>
      <c r="U43" s="75">
        <v>0</v>
      </c>
      <c r="V43" s="75">
        <v>22.17</v>
      </c>
      <c r="W43" s="75">
        <v>17.533999999999999</v>
      </c>
      <c r="X43" s="75">
        <v>3.4990000000000001</v>
      </c>
      <c r="Y43" s="75">
        <v>15.375999999999999</v>
      </c>
      <c r="Z43" s="75">
        <v>102.46</v>
      </c>
      <c r="AA43" s="75">
        <v>27.341000000000001</v>
      </c>
      <c r="AB43" s="75">
        <v>21.846</v>
      </c>
      <c r="AC43" s="75">
        <v>71.471999999999994</v>
      </c>
      <c r="AD43" s="75">
        <v>25.536999999999999</v>
      </c>
      <c r="AE43" s="76">
        <v>30.728999999999999</v>
      </c>
      <c r="AF43" s="75">
        <v>43.823999999999998</v>
      </c>
      <c r="AG43" s="75">
        <v>11.117000000000001</v>
      </c>
      <c r="AH43" s="75">
        <v>31.419</v>
      </c>
      <c r="AI43" s="4">
        <v>17.663</v>
      </c>
      <c r="AJ43" s="4">
        <v>35.674999999999997</v>
      </c>
      <c r="AK43" s="4">
        <v>37.729999999999997</v>
      </c>
      <c r="AL43" s="4">
        <v>94.179000000000002</v>
      </c>
      <c r="AM43" s="4">
        <v>178.68100000000001</v>
      </c>
    </row>
    <row r="44" spans="1:39" ht="15" x14ac:dyDescent="0.25">
      <c r="A44" s="74">
        <v>44409</v>
      </c>
      <c r="B44" s="15">
        <v>45.09</v>
      </c>
      <c r="C44" s="15">
        <v>45.09</v>
      </c>
      <c r="D44" s="15">
        <v>45.09</v>
      </c>
      <c r="E44" s="75">
        <v>64.533000000000001</v>
      </c>
      <c r="F44" s="75">
        <v>41.192</v>
      </c>
      <c r="G44" s="75">
        <v>34.878</v>
      </c>
      <c r="H44" s="75">
        <v>36.427999999999997</v>
      </c>
      <c r="I44" s="75">
        <v>56.837000000000003</v>
      </c>
      <c r="J44" s="75">
        <v>26.762</v>
      </c>
      <c r="K44" s="75">
        <v>35.515999999999998</v>
      </c>
      <c r="L44" s="75">
        <v>38.298999999999999</v>
      </c>
      <c r="M44" s="75">
        <v>53.76</v>
      </c>
      <c r="N44" s="75">
        <v>76.356999999999999</v>
      </c>
      <c r="O44" s="75">
        <v>20.327999999999999</v>
      </c>
      <c r="P44" s="75">
        <v>72.341999999999999</v>
      </c>
      <c r="Q44" s="75">
        <v>3.5489999999999999</v>
      </c>
      <c r="R44" s="75">
        <v>62.695</v>
      </c>
      <c r="S44" s="75">
        <v>26.332000000000001</v>
      </c>
      <c r="T44" s="75">
        <v>122.78</v>
      </c>
      <c r="U44" s="75">
        <v>1.952</v>
      </c>
      <c r="V44" s="75">
        <v>40.186</v>
      </c>
      <c r="W44" s="75">
        <v>16.035</v>
      </c>
      <c r="X44" s="75">
        <v>22.306999999999999</v>
      </c>
      <c r="Y44" s="75">
        <v>4.4429999999999996</v>
      </c>
      <c r="Z44" s="75">
        <v>34.459000000000003</v>
      </c>
      <c r="AA44" s="75">
        <v>37.252000000000002</v>
      </c>
      <c r="AB44" s="75">
        <v>38.831000000000003</v>
      </c>
      <c r="AC44" s="75">
        <v>29.265000000000001</v>
      </c>
      <c r="AD44" s="75">
        <v>5.8890000000000002</v>
      </c>
      <c r="AE44" s="76">
        <v>37.341000000000001</v>
      </c>
      <c r="AF44" s="75">
        <v>14.303000000000001</v>
      </c>
      <c r="AG44" s="75">
        <v>17.728999999999999</v>
      </c>
      <c r="AH44" s="75">
        <v>31.013000000000002</v>
      </c>
      <c r="AI44" s="4">
        <v>12.064</v>
      </c>
      <c r="AJ44" s="4">
        <v>7.98</v>
      </c>
      <c r="AK44" s="4">
        <v>25.367999999999999</v>
      </c>
      <c r="AL44" s="4">
        <v>64.33</v>
      </c>
      <c r="AM44" s="4">
        <v>52.892000000000003</v>
      </c>
    </row>
    <row r="45" spans="1:39" ht="15" x14ac:dyDescent="0.25">
      <c r="A45" s="74">
        <v>44440</v>
      </c>
      <c r="B45" s="15">
        <v>43.19</v>
      </c>
      <c r="C45" s="15">
        <v>43.19</v>
      </c>
      <c r="D45" s="15">
        <v>43.19</v>
      </c>
      <c r="E45" s="75">
        <v>42.908999999999999</v>
      </c>
      <c r="F45" s="75">
        <v>74.866</v>
      </c>
      <c r="G45" s="75">
        <v>57.375</v>
      </c>
      <c r="H45" s="75">
        <v>18.305</v>
      </c>
      <c r="I45" s="75">
        <v>36.71</v>
      </c>
      <c r="J45" s="75">
        <v>18.18</v>
      </c>
      <c r="K45" s="75">
        <v>29.55</v>
      </c>
      <c r="L45" s="75">
        <v>69.266999999999996</v>
      </c>
      <c r="M45" s="75">
        <v>38.061999999999998</v>
      </c>
      <c r="N45" s="75">
        <v>76.040000000000006</v>
      </c>
      <c r="O45" s="75">
        <v>41.746000000000002</v>
      </c>
      <c r="P45" s="75">
        <v>39.975999999999999</v>
      </c>
      <c r="Q45" s="75">
        <v>26.33</v>
      </c>
      <c r="R45" s="75">
        <v>91.936000000000007</v>
      </c>
      <c r="S45" s="75">
        <v>15.132</v>
      </c>
      <c r="T45" s="75">
        <v>75.596000000000004</v>
      </c>
      <c r="U45" s="75">
        <v>8.5860000000000003</v>
      </c>
      <c r="V45" s="75">
        <v>11.19</v>
      </c>
      <c r="W45" s="75">
        <v>23.79</v>
      </c>
      <c r="X45" s="75">
        <v>43.127000000000002</v>
      </c>
      <c r="Y45" s="75">
        <v>36.392000000000003</v>
      </c>
      <c r="Z45" s="75">
        <v>28.416</v>
      </c>
      <c r="AA45" s="75">
        <v>36.362000000000002</v>
      </c>
      <c r="AB45" s="75">
        <v>30.312000000000001</v>
      </c>
      <c r="AC45" s="75">
        <v>34.863</v>
      </c>
      <c r="AD45" s="75">
        <v>10.808999999999999</v>
      </c>
      <c r="AE45" s="76">
        <v>42.268000000000001</v>
      </c>
      <c r="AF45" s="75">
        <v>14.695</v>
      </c>
      <c r="AG45" s="75">
        <v>20.158999999999999</v>
      </c>
      <c r="AH45" s="75">
        <v>77.875</v>
      </c>
      <c r="AI45" s="4">
        <v>14.798999999999999</v>
      </c>
      <c r="AJ45" s="4">
        <v>9.7769999999999992</v>
      </c>
      <c r="AK45" s="4">
        <v>26.05</v>
      </c>
      <c r="AL45" s="4">
        <v>82.891000000000005</v>
      </c>
      <c r="AM45" s="4">
        <v>20.672999999999998</v>
      </c>
    </row>
    <row r="46" spans="1:39" ht="15" x14ac:dyDescent="0.25">
      <c r="A46" s="74">
        <v>44470</v>
      </c>
      <c r="B46" s="15">
        <v>28.18</v>
      </c>
      <c r="C46" s="15">
        <v>57.91</v>
      </c>
      <c r="D46" s="15">
        <v>46.89</v>
      </c>
      <c r="E46" s="75">
        <v>70.606999999999999</v>
      </c>
      <c r="F46" s="75">
        <v>110.685</v>
      </c>
      <c r="G46" s="75">
        <v>89.625</v>
      </c>
      <c r="H46" s="75">
        <v>20.895</v>
      </c>
      <c r="I46" s="75">
        <v>32.86</v>
      </c>
      <c r="J46" s="75">
        <v>34.673000000000002</v>
      </c>
      <c r="K46" s="75">
        <v>49.741</v>
      </c>
      <c r="L46" s="75">
        <v>22.145</v>
      </c>
      <c r="M46" s="75">
        <v>19.98</v>
      </c>
      <c r="N46" s="75">
        <v>33.167000000000002</v>
      </c>
      <c r="O46" s="75">
        <v>31.75</v>
      </c>
      <c r="P46" s="75">
        <v>31.33</v>
      </c>
      <c r="Q46" s="75">
        <v>29.405999999999999</v>
      </c>
      <c r="R46" s="75">
        <v>81.006</v>
      </c>
      <c r="S46" s="75">
        <v>45.652000000000001</v>
      </c>
      <c r="T46" s="75">
        <v>26.449000000000002</v>
      </c>
      <c r="U46" s="75">
        <v>32.048999999999999</v>
      </c>
      <c r="V46" s="75">
        <v>14.878</v>
      </c>
      <c r="W46" s="75">
        <v>22.797000000000001</v>
      </c>
      <c r="X46" s="75">
        <v>19.302</v>
      </c>
      <c r="Y46" s="75">
        <v>43.36</v>
      </c>
      <c r="Z46" s="75">
        <v>75.445999999999998</v>
      </c>
      <c r="AA46" s="75">
        <v>127.166</v>
      </c>
      <c r="AB46" s="75">
        <v>38.584000000000003</v>
      </c>
      <c r="AC46" s="75">
        <v>28.613</v>
      </c>
      <c r="AD46" s="75">
        <v>23.460999999999999</v>
      </c>
      <c r="AE46" s="76">
        <v>32.536000000000001</v>
      </c>
      <c r="AF46" s="75">
        <v>56.869</v>
      </c>
      <c r="AG46" s="75">
        <v>15.842000000000001</v>
      </c>
      <c r="AH46" s="75">
        <v>42.441000000000003</v>
      </c>
      <c r="AI46" s="4">
        <v>43.155999999999999</v>
      </c>
      <c r="AJ46" s="4">
        <v>13.169</v>
      </c>
      <c r="AK46" s="4">
        <v>63.695</v>
      </c>
      <c r="AL46" s="4">
        <v>45.603000000000002</v>
      </c>
      <c r="AM46" s="4">
        <v>50.366</v>
      </c>
    </row>
    <row r="47" spans="1:39" ht="15" x14ac:dyDescent="0.25">
      <c r="A47" s="74">
        <v>44501</v>
      </c>
      <c r="B47" s="15">
        <v>27.69</v>
      </c>
      <c r="C47" s="15">
        <v>35.31</v>
      </c>
      <c r="D47" s="15">
        <v>33.51</v>
      </c>
      <c r="E47" s="75">
        <v>41.261000000000003</v>
      </c>
      <c r="F47" s="75">
        <v>53.709000000000003</v>
      </c>
      <c r="G47" s="75">
        <v>73.581000000000003</v>
      </c>
      <c r="H47" s="75">
        <v>48.552</v>
      </c>
      <c r="I47" s="75">
        <v>28.443000000000001</v>
      </c>
      <c r="J47" s="75">
        <v>22.263999999999999</v>
      </c>
      <c r="K47" s="75">
        <v>40.244999999999997</v>
      </c>
      <c r="L47" s="75">
        <v>38.177999999999997</v>
      </c>
      <c r="M47" s="75">
        <v>26.673999999999999</v>
      </c>
      <c r="N47" s="75">
        <v>32.978999999999999</v>
      </c>
      <c r="O47" s="75">
        <v>46.046999999999997</v>
      </c>
      <c r="P47" s="75">
        <v>28.004000000000001</v>
      </c>
      <c r="Q47" s="75">
        <v>31.013999999999999</v>
      </c>
      <c r="R47" s="75">
        <v>42.676000000000002</v>
      </c>
      <c r="S47" s="75">
        <v>63.082000000000001</v>
      </c>
      <c r="T47" s="75">
        <v>23.67</v>
      </c>
      <c r="U47" s="75">
        <v>26.638999999999999</v>
      </c>
      <c r="V47" s="75">
        <v>21.058</v>
      </c>
      <c r="W47" s="75">
        <v>25.047999999999998</v>
      </c>
      <c r="X47" s="75">
        <v>23.190999999999999</v>
      </c>
      <c r="Y47" s="75">
        <v>40.359000000000002</v>
      </c>
      <c r="Z47" s="75">
        <v>39.19</v>
      </c>
      <c r="AA47" s="75">
        <v>47.262999999999998</v>
      </c>
      <c r="AB47" s="75">
        <v>22.388999999999999</v>
      </c>
      <c r="AC47" s="75">
        <v>31.140999999999998</v>
      </c>
      <c r="AD47" s="75">
        <v>23.885000000000002</v>
      </c>
      <c r="AE47" s="76">
        <v>25.798999999999999</v>
      </c>
      <c r="AF47" s="75">
        <v>31.544</v>
      </c>
      <c r="AG47" s="75">
        <v>15.936999999999999</v>
      </c>
      <c r="AH47" s="75">
        <v>28.274999999999999</v>
      </c>
      <c r="AI47" s="4">
        <v>24.443999999999999</v>
      </c>
      <c r="AJ47" s="4">
        <v>21.048999999999999</v>
      </c>
      <c r="AK47" s="4">
        <v>30.007999999999999</v>
      </c>
      <c r="AL47" s="4">
        <v>38.456000000000003</v>
      </c>
      <c r="AM47" s="4">
        <v>30.367999999999999</v>
      </c>
    </row>
    <row r="48" spans="1:39" ht="15" x14ac:dyDescent="0.25">
      <c r="A48" s="74">
        <v>44531</v>
      </c>
      <c r="B48" s="15">
        <v>25.07</v>
      </c>
      <c r="C48" s="15">
        <v>25.07</v>
      </c>
      <c r="D48" s="15">
        <v>25.07</v>
      </c>
      <c r="E48" s="75">
        <v>44.526000000000003</v>
      </c>
      <c r="F48" s="75">
        <v>36.116</v>
      </c>
      <c r="G48" s="75">
        <v>39.587000000000003</v>
      </c>
      <c r="H48" s="75">
        <v>27.242000000000001</v>
      </c>
      <c r="I48" s="75">
        <v>22.181000000000001</v>
      </c>
      <c r="J48" s="75">
        <v>18.445</v>
      </c>
      <c r="K48" s="75">
        <v>24.04</v>
      </c>
      <c r="L48" s="75">
        <v>24.673999999999999</v>
      </c>
      <c r="M48" s="75">
        <v>22.79</v>
      </c>
      <c r="N48" s="75">
        <v>29.016999999999999</v>
      </c>
      <c r="O48" s="75">
        <v>31.382999999999999</v>
      </c>
      <c r="P48" s="75">
        <v>25.603999999999999</v>
      </c>
      <c r="Q48" s="75">
        <v>28.783000000000001</v>
      </c>
      <c r="R48" s="75">
        <v>30.064</v>
      </c>
      <c r="S48" s="75">
        <v>40.816000000000003</v>
      </c>
      <c r="T48" s="75">
        <v>22.082999999999998</v>
      </c>
      <c r="U48" s="75">
        <v>18.154</v>
      </c>
      <c r="V48" s="75">
        <v>20.731999999999999</v>
      </c>
      <c r="W48" s="75">
        <v>14.458</v>
      </c>
      <c r="X48" s="75">
        <v>21.565999999999999</v>
      </c>
      <c r="Y48" s="75">
        <v>26.565000000000001</v>
      </c>
      <c r="Z48" s="75">
        <v>27.440999999999999</v>
      </c>
      <c r="AA48" s="75">
        <v>26.571999999999999</v>
      </c>
      <c r="AB48" s="75">
        <v>47.395000000000003</v>
      </c>
      <c r="AC48" s="75">
        <v>26.625</v>
      </c>
      <c r="AD48" s="75">
        <v>19.466999999999999</v>
      </c>
      <c r="AE48" s="76">
        <v>29.183</v>
      </c>
      <c r="AF48" s="75">
        <v>23.062999999999999</v>
      </c>
      <c r="AG48" s="75">
        <v>15.356999999999999</v>
      </c>
      <c r="AH48" s="75">
        <v>19.925999999999998</v>
      </c>
      <c r="AI48" s="4">
        <v>20.216999999999999</v>
      </c>
      <c r="AJ48" s="4">
        <v>21.117999999999999</v>
      </c>
      <c r="AK48" s="4">
        <v>17.998999999999999</v>
      </c>
      <c r="AL48" s="4">
        <v>28.713000000000001</v>
      </c>
      <c r="AM48" s="4">
        <v>25.974</v>
      </c>
    </row>
    <row r="49" spans="1:1005" ht="15" x14ac:dyDescent="0.25">
      <c r="A49" s="74">
        <v>44562</v>
      </c>
      <c r="B49" s="15">
        <v>21.92</v>
      </c>
      <c r="C49" s="15">
        <v>21.92</v>
      </c>
      <c r="D49" s="15">
        <v>21.92</v>
      </c>
      <c r="E49" s="75">
        <v>40.561</v>
      </c>
      <c r="F49" s="75">
        <v>32.844000000000001</v>
      </c>
      <c r="G49" s="75">
        <v>29.35</v>
      </c>
      <c r="H49" s="75">
        <v>21.143999999999998</v>
      </c>
      <c r="I49" s="75">
        <v>19.402999999999999</v>
      </c>
      <c r="J49" s="75">
        <v>17.190000000000001</v>
      </c>
      <c r="K49" s="75">
        <v>17.931000000000001</v>
      </c>
      <c r="L49" s="75">
        <v>20.218</v>
      </c>
      <c r="M49" s="75">
        <v>26.824000000000002</v>
      </c>
      <c r="N49" s="75">
        <v>25.273</v>
      </c>
      <c r="O49" s="75">
        <v>24.672999999999998</v>
      </c>
      <c r="P49" s="75">
        <v>23.716999999999999</v>
      </c>
      <c r="Q49" s="75">
        <v>23.433</v>
      </c>
      <c r="R49" s="75">
        <v>27.402000000000001</v>
      </c>
      <c r="S49" s="75">
        <v>25.567</v>
      </c>
      <c r="T49" s="75">
        <v>23.193999999999999</v>
      </c>
      <c r="U49" s="75">
        <v>16.957000000000001</v>
      </c>
      <c r="V49" s="75">
        <v>18.762</v>
      </c>
      <c r="W49" s="75">
        <v>12.375999999999999</v>
      </c>
      <c r="X49" s="75">
        <v>17.308</v>
      </c>
      <c r="Y49" s="75">
        <v>52.881</v>
      </c>
      <c r="Z49" s="75">
        <v>24.137</v>
      </c>
      <c r="AA49" s="75">
        <v>22.684000000000001</v>
      </c>
      <c r="AB49" s="75">
        <v>32.698999999999998</v>
      </c>
      <c r="AC49" s="75">
        <v>25.61</v>
      </c>
      <c r="AD49" s="75">
        <v>18.585000000000001</v>
      </c>
      <c r="AE49" s="76">
        <v>22.155000000000001</v>
      </c>
      <c r="AF49" s="75">
        <v>23.582999999999998</v>
      </c>
      <c r="AG49" s="75">
        <v>20.358000000000001</v>
      </c>
      <c r="AH49" s="75">
        <v>16.283000000000001</v>
      </c>
      <c r="AI49" s="4">
        <v>19.984999999999999</v>
      </c>
      <c r="AJ49" s="4">
        <v>17.376999999999999</v>
      </c>
      <c r="AK49" s="4">
        <v>15.103</v>
      </c>
      <c r="AL49" s="4">
        <v>25.884</v>
      </c>
      <c r="AM49" s="4">
        <v>22.068999999999999</v>
      </c>
    </row>
    <row r="50" spans="1:1005" ht="15" x14ac:dyDescent="0.25">
      <c r="A50" s="74">
        <v>44593</v>
      </c>
      <c r="B50" s="15">
        <v>30.25</v>
      </c>
      <c r="C50" s="15">
        <v>30.25</v>
      </c>
      <c r="D50" s="15">
        <v>30.25</v>
      </c>
      <c r="E50" s="75">
        <v>40.988</v>
      </c>
      <c r="F50" s="75">
        <v>62.981999999999999</v>
      </c>
      <c r="G50" s="75">
        <v>46.988999999999997</v>
      </c>
      <c r="H50" s="75">
        <v>23.954000000000001</v>
      </c>
      <c r="I50" s="75">
        <v>24.402999999999999</v>
      </c>
      <c r="J50" s="75">
        <v>16.334</v>
      </c>
      <c r="K50" s="75">
        <v>24.933</v>
      </c>
      <c r="L50" s="75">
        <v>29.544</v>
      </c>
      <c r="M50" s="75">
        <v>32.308</v>
      </c>
      <c r="N50" s="75">
        <v>30.099</v>
      </c>
      <c r="O50" s="75">
        <v>52.752000000000002</v>
      </c>
      <c r="P50" s="75">
        <v>33.963999999999999</v>
      </c>
      <c r="Q50" s="75">
        <v>25.533000000000001</v>
      </c>
      <c r="R50" s="75">
        <v>27.771000000000001</v>
      </c>
      <c r="S50" s="75">
        <v>29.76</v>
      </c>
      <c r="T50" s="75">
        <v>22.300999999999998</v>
      </c>
      <c r="U50" s="75">
        <v>20.763000000000002</v>
      </c>
      <c r="V50" s="75">
        <v>16.748999999999999</v>
      </c>
      <c r="W50" s="75">
        <v>15.436999999999999</v>
      </c>
      <c r="X50" s="75">
        <v>20.706</v>
      </c>
      <c r="Y50" s="75">
        <v>85.13</v>
      </c>
      <c r="Z50" s="75">
        <v>21.009</v>
      </c>
      <c r="AA50" s="75">
        <v>41.777000000000001</v>
      </c>
      <c r="AB50" s="75">
        <v>25.175999999999998</v>
      </c>
      <c r="AC50" s="75">
        <v>35.899000000000001</v>
      </c>
      <c r="AD50" s="75">
        <v>16.27</v>
      </c>
      <c r="AE50" s="76">
        <v>25.855</v>
      </c>
      <c r="AF50" s="75">
        <v>25.641999999999999</v>
      </c>
      <c r="AG50" s="75">
        <v>19.302</v>
      </c>
      <c r="AH50" s="75">
        <v>22.753</v>
      </c>
      <c r="AI50" s="4">
        <v>30.942</v>
      </c>
      <c r="AJ50" s="4">
        <v>15.547000000000001</v>
      </c>
      <c r="AK50" s="4">
        <v>16.600999999999999</v>
      </c>
      <c r="AL50" s="4">
        <v>29.059000000000001</v>
      </c>
      <c r="AM50" s="4">
        <v>23.634</v>
      </c>
    </row>
    <row r="51" spans="1:1005" ht="15" x14ac:dyDescent="0.25">
      <c r="A51" s="74">
        <v>44621</v>
      </c>
      <c r="B51" s="15">
        <v>92.34</v>
      </c>
      <c r="C51" s="15">
        <v>92.34</v>
      </c>
      <c r="D51" s="15">
        <v>92.34</v>
      </c>
      <c r="E51" s="75">
        <v>195.67</v>
      </c>
      <c r="F51" s="75">
        <v>144.07400000000001</v>
      </c>
      <c r="G51" s="75">
        <v>120.47</v>
      </c>
      <c r="H51" s="75">
        <v>59.823999999999998</v>
      </c>
      <c r="I51" s="75">
        <v>94.311999999999998</v>
      </c>
      <c r="J51" s="75">
        <v>41.244</v>
      </c>
      <c r="K51" s="75">
        <v>64.123999999999995</v>
      </c>
      <c r="L51" s="75">
        <v>92.587000000000003</v>
      </c>
      <c r="M51" s="75">
        <v>174.167</v>
      </c>
      <c r="N51" s="75">
        <v>75.588999999999999</v>
      </c>
      <c r="O51" s="75">
        <v>221.42099999999999</v>
      </c>
      <c r="P51" s="75">
        <v>44.42</v>
      </c>
      <c r="Q51" s="75">
        <v>155.47900000000001</v>
      </c>
      <c r="R51" s="75">
        <v>72.984999999999999</v>
      </c>
      <c r="S51" s="75">
        <v>54.738</v>
      </c>
      <c r="T51" s="75">
        <v>47.307000000000002</v>
      </c>
      <c r="U51" s="75">
        <v>71.251000000000005</v>
      </c>
      <c r="V51" s="75">
        <v>26.356999999999999</v>
      </c>
      <c r="W51" s="75">
        <v>43.122999999999998</v>
      </c>
      <c r="X51" s="75">
        <v>94.680999999999997</v>
      </c>
      <c r="Y51" s="75">
        <v>143.78299999999999</v>
      </c>
      <c r="Z51" s="75">
        <v>41.417000000000002</v>
      </c>
      <c r="AA51" s="75">
        <v>132.13399999999999</v>
      </c>
      <c r="AB51" s="75">
        <v>115.34099999999999</v>
      </c>
      <c r="AC51" s="75">
        <v>74.366</v>
      </c>
      <c r="AD51" s="75">
        <v>55.386000000000003</v>
      </c>
      <c r="AE51" s="76">
        <v>57.866999999999997</v>
      </c>
      <c r="AF51" s="75">
        <v>69.555999999999997</v>
      </c>
      <c r="AG51" s="75">
        <v>38.042999999999999</v>
      </c>
      <c r="AH51" s="75">
        <v>55.610999999999997</v>
      </c>
      <c r="AI51" s="4">
        <v>63.151000000000003</v>
      </c>
      <c r="AJ51" s="4">
        <v>29.885999999999999</v>
      </c>
      <c r="AK51" s="4">
        <v>76.215000000000003</v>
      </c>
      <c r="AL51" s="4">
        <v>79.054000000000002</v>
      </c>
      <c r="AM51" s="4">
        <v>79.884</v>
      </c>
    </row>
    <row r="52" spans="1:1005" ht="15" x14ac:dyDescent="0.25">
      <c r="A52" s="74">
        <v>44652</v>
      </c>
      <c r="B52" s="15">
        <v>170.42</v>
      </c>
      <c r="C52" s="15">
        <v>170.42</v>
      </c>
      <c r="D52" s="15">
        <v>170.42</v>
      </c>
      <c r="E52" s="75">
        <v>311.28100000000001</v>
      </c>
      <c r="F52" s="75">
        <v>312.34800000000001</v>
      </c>
      <c r="G52" s="75">
        <v>234.839</v>
      </c>
      <c r="H52" s="75">
        <v>97.558999999999997</v>
      </c>
      <c r="I52" s="75">
        <v>209.435</v>
      </c>
      <c r="J52" s="75">
        <v>115.967</v>
      </c>
      <c r="K52" s="75">
        <v>118.34399999999999</v>
      </c>
      <c r="L52" s="75">
        <v>231.249</v>
      </c>
      <c r="M52" s="75">
        <v>287.57</v>
      </c>
      <c r="N52" s="75">
        <v>173.76599999999999</v>
      </c>
      <c r="O52" s="75">
        <v>181.97</v>
      </c>
      <c r="P52" s="75">
        <v>79.382000000000005</v>
      </c>
      <c r="Q52" s="75">
        <v>198.69200000000001</v>
      </c>
      <c r="R52" s="75">
        <v>133.501</v>
      </c>
      <c r="S52" s="75">
        <v>109.753</v>
      </c>
      <c r="T52" s="75">
        <v>120.651</v>
      </c>
      <c r="U52" s="75">
        <v>185.422</v>
      </c>
      <c r="V52" s="75">
        <v>44.917000000000002</v>
      </c>
      <c r="W52" s="75">
        <v>56.353000000000002</v>
      </c>
      <c r="X52" s="75">
        <v>193.08799999999999</v>
      </c>
      <c r="Y52" s="75">
        <v>262.40499999999997</v>
      </c>
      <c r="Z52" s="75">
        <v>139.66800000000001</v>
      </c>
      <c r="AA52" s="75">
        <v>137.90199999999999</v>
      </c>
      <c r="AB52" s="75">
        <v>269.86799999999999</v>
      </c>
      <c r="AC52" s="75">
        <v>119</v>
      </c>
      <c r="AD52" s="75">
        <v>195.25</v>
      </c>
      <c r="AE52" s="76">
        <v>120.336</v>
      </c>
      <c r="AF52" s="75">
        <v>141.97399999999999</v>
      </c>
      <c r="AG52" s="75">
        <v>51.338000000000001</v>
      </c>
      <c r="AH52" s="75">
        <v>101.488</v>
      </c>
      <c r="AI52" s="4">
        <v>56.798000000000002</v>
      </c>
      <c r="AJ52" s="4">
        <v>70.924000000000007</v>
      </c>
      <c r="AK52" s="4">
        <v>118.476</v>
      </c>
      <c r="AL52" s="4">
        <v>138.42699999999999</v>
      </c>
      <c r="AM52" s="4">
        <v>139.24299999999999</v>
      </c>
    </row>
    <row r="53" spans="1:1005" ht="15" x14ac:dyDescent="0.25">
      <c r="A53" s="74">
        <v>44682</v>
      </c>
      <c r="B53" s="15">
        <v>277.11</v>
      </c>
      <c r="C53" s="15">
        <v>277.11</v>
      </c>
      <c r="D53" s="15">
        <v>277.11</v>
      </c>
      <c r="E53" s="75">
        <v>474.255</v>
      </c>
      <c r="F53" s="75">
        <v>322.476</v>
      </c>
      <c r="G53" s="75">
        <v>357.88</v>
      </c>
      <c r="H53" s="75">
        <v>145.458</v>
      </c>
      <c r="I53" s="75">
        <v>232.738</v>
      </c>
      <c r="J53" s="75">
        <v>203.52199999999999</v>
      </c>
      <c r="K53" s="75">
        <v>221.887</v>
      </c>
      <c r="L53" s="75">
        <v>307.95</v>
      </c>
      <c r="M53" s="75">
        <v>436.61399999999998</v>
      </c>
      <c r="N53" s="75">
        <v>291.25400000000002</v>
      </c>
      <c r="O53" s="75">
        <v>322.66699999999997</v>
      </c>
      <c r="P53" s="75">
        <v>183.30699999999999</v>
      </c>
      <c r="Q53" s="75">
        <v>385.64100000000002</v>
      </c>
      <c r="R53" s="75">
        <v>274.78199999999998</v>
      </c>
      <c r="S53" s="75">
        <v>269.87400000000002</v>
      </c>
      <c r="T53" s="75">
        <v>165.744</v>
      </c>
      <c r="U53" s="75">
        <v>420.15199999999999</v>
      </c>
      <c r="V53" s="75">
        <v>51.293999999999997</v>
      </c>
      <c r="W53" s="75">
        <v>140.72300000000001</v>
      </c>
      <c r="X53" s="75">
        <v>273.20999999999998</v>
      </c>
      <c r="Y53" s="75">
        <v>497.73899999999998</v>
      </c>
      <c r="Z53" s="75">
        <v>205.88399999999999</v>
      </c>
      <c r="AA53" s="75">
        <v>273.83</v>
      </c>
      <c r="AB53" s="75">
        <v>357.70800000000003</v>
      </c>
      <c r="AC53" s="75">
        <v>356.00400000000002</v>
      </c>
      <c r="AD53" s="75">
        <v>181.858</v>
      </c>
      <c r="AE53" s="76">
        <v>176.66800000000001</v>
      </c>
      <c r="AF53" s="75">
        <v>188.26599999999999</v>
      </c>
      <c r="AG53" s="75">
        <v>91.295000000000002</v>
      </c>
      <c r="AH53" s="75">
        <v>175.351</v>
      </c>
      <c r="AI53" s="4">
        <v>155.881</v>
      </c>
      <c r="AJ53" s="4">
        <v>137.995</v>
      </c>
      <c r="AK53" s="4">
        <v>274.03300000000002</v>
      </c>
      <c r="AL53" s="4">
        <v>284.45699999999999</v>
      </c>
      <c r="AM53" s="4">
        <v>386.99200000000002</v>
      </c>
    </row>
    <row r="54" spans="1:1005" ht="15" x14ac:dyDescent="0.25">
      <c r="A54" s="74">
        <v>44713</v>
      </c>
      <c r="B54" s="15">
        <v>223.57</v>
      </c>
      <c r="C54" s="15">
        <v>223.57</v>
      </c>
      <c r="D54" s="15">
        <v>223.57</v>
      </c>
      <c r="E54" s="75">
        <v>482.42899999999997</v>
      </c>
      <c r="F54" s="75">
        <v>418.017</v>
      </c>
      <c r="G54" s="75">
        <v>320.00299999999999</v>
      </c>
      <c r="H54" s="75">
        <v>199.60900000000001</v>
      </c>
      <c r="I54" s="75">
        <v>138.87700000000001</v>
      </c>
      <c r="J54" s="75">
        <v>178.37700000000001</v>
      </c>
      <c r="K54" s="75">
        <v>313.94200000000001</v>
      </c>
      <c r="L54" s="75">
        <v>153.71199999999999</v>
      </c>
      <c r="M54" s="75">
        <v>377.25099999999998</v>
      </c>
      <c r="N54" s="75">
        <v>202.13</v>
      </c>
      <c r="O54" s="75">
        <v>434.428</v>
      </c>
      <c r="P54" s="75">
        <v>52.017000000000003</v>
      </c>
      <c r="Q54" s="75">
        <v>383.96800000000002</v>
      </c>
      <c r="R54" s="75">
        <v>192.59700000000001</v>
      </c>
      <c r="S54" s="75">
        <v>319.07400000000001</v>
      </c>
      <c r="T54" s="75">
        <v>43.610999999999997</v>
      </c>
      <c r="U54" s="75">
        <v>178.078</v>
      </c>
      <c r="V54" s="75">
        <v>24.652999999999999</v>
      </c>
      <c r="W54" s="75">
        <v>96.165999999999997</v>
      </c>
      <c r="X54" s="75">
        <v>117.291</v>
      </c>
      <c r="Y54" s="75">
        <v>397.82299999999998</v>
      </c>
      <c r="Z54" s="75">
        <v>61.429000000000002</v>
      </c>
      <c r="AA54" s="75">
        <v>147.196</v>
      </c>
      <c r="AB54" s="75">
        <v>338.17</v>
      </c>
      <c r="AC54" s="75">
        <v>160.726</v>
      </c>
      <c r="AD54" s="75">
        <v>210.298</v>
      </c>
      <c r="AE54" s="76">
        <v>245.33199999999999</v>
      </c>
      <c r="AF54" s="75">
        <v>59.271000000000001</v>
      </c>
      <c r="AG54" s="75">
        <v>76.606999999999999</v>
      </c>
      <c r="AH54" s="75">
        <v>172.167</v>
      </c>
      <c r="AI54" s="4">
        <v>210.94300000000001</v>
      </c>
      <c r="AJ54" s="4">
        <v>110.09399999999999</v>
      </c>
      <c r="AK54" s="4">
        <v>278.47000000000003</v>
      </c>
      <c r="AL54" s="4">
        <v>394.71300000000002</v>
      </c>
      <c r="AM54" s="4">
        <v>310.26600000000002</v>
      </c>
    </row>
    <row r="55" spans="1:1005" ht="15" x14ac:dyDescent="0.25">
      <c r="A55" s="74">
        <v>44743</v>
      </c>
      <c r="B55" s="15">
        <v>65.989999999999995</v>
      </c>
      <c r="C55" s="15">
        <v>65.989999999999995</v>
      </c>
      <c r="D55" s="15">
        <v>65.989999999999995</v>
      </c>
      <c r="E55" s="75">
        <v>113.31699999999999</v>
      </c>
      <c r="F55" s="75">
        <v>157.511</v>
      </c>
      <c r="G55" s="75">
        <v>69.438000000000002</v>
      </c>
      <c r="H55" s="75">
        <v>39.695999999999998</v>
      </c>
      <c r="I55" s="75">
        <v>22.138000000000002</v>
      </c>
      <c r="J55" s="75">
        <v>58.215000000000003</v>
      </c>
      <c r="K55" s="75">
        <v>97.364000000000004</v>
      </c>
      <c r="L55" s="75">
        <v>43.768000000000001</v>
      </c>
      <c r="M55" s="75">
        <v>86.728999999999999</v>
      </c>
      <c r="N55" s="75">
        <v>25.431999999999999</v>
      </c>
      <c r="O55" s="75">
        <v>255.346</v>
      </c>
      <c r="P55" s="75">
        <v>8.3190000000000008</v>
      </c>
      <c r="Q55" s="75">
        <v>74.444000000000003</v>
      </c>
      <c r="R55" s="75">
        <v>62.500999999999998</v>
      </c>
      <c r="S55" s="75">
        <v>143.41900000000001</v>
      </c>
      <c r="T55" s="75">
        <v>0</v>
      </c>
      <c r="U55" s="75">
        <v>22.274999999999999</v>
      </c>
      <c r="V55" s="75">
        <v>17.558</v>
      </c>
      <c r="W55" s="75">
        <v>3.5569999999999999</v>
      </c>
      <c r="X55" s="75">
        <v>15.622</v>
      </c>
      <c r="Y55" s="75">
        <v>102.395</v>
      </c>
      <c r="Z55" s="75">
        <v>27.33</v>
      </c>
      <c r="AA55" s="75">
        <v>22.565000000000001</v>
      </c>
      <c r="AB55" s="75">
        <v>71.709999999999994</v>
      </c>
      <c r="AC55" s="75">
        <v>25.518999999999998</v>
      </c>
      <c r="AD55" s="75">
        <v>30.762</v>
      </c>
      <c r="AE55" s="76">
        <v>46.344999999999999</v>
      </c>
      <c r="AF55" s="75">
        <v>11.202</v>
      </c>
      <c r="AG55" s="75">
        <v>31.725999999999999</v>
      </c>
      <c r="AH55" s="75">
        <v>17.724</v>
      </c>
      <c r="AI55" s="4">
        <v>37.231999999999999</v>
      </c>
      <c r="AJ55" s="4">
        <v>37.670999999999999</v>
      </c>
      <c r="AK55" s="4">
        <v>94.186000000000007</v>
      </c>
      <c r="AL55" s="4">
        <v>178.66200000000001</v>
      </c>
      <c r="AM55" s="4">
        <v>75.317999999999998</v>
      </c>
    </row>
    <row r="56" spans="1:1005" ht="15" x14ac:dyDescent="0.25">
      <c r="A56" s="74">
        <v>44774</v>
      </c>
      <c r="B56" s="15">
        <v>45.09</v>
      </c>
      <c r="C56" s="15">
        <v>45.09</v>
      </c>
      <c r="D56" s="15">
        <v>45.09</v>
      </c>
      <c r="E56" s="75">
        <v>41.296999999999997</v>
      </c>
      <c r="F56" s="75">
        <v>34.96</v>
      </c>
      <c r="G56" s="75">
        <v>36.415999999999997</v>
      </c>
      <c r="H56" s="75">
        <v>57.055</v>
      </c>
      <c r="I56" s="75">
        <v>27.030999999999999</v>
      </c>
      <c r="J56" s="75">
        <v>35.771000000000001</v>
      </c>
      <c r="K56" s="75">
        <v>39.851999999999997</v>
      </c>
      <c r="L56" s="75">
        <v>53.834000000000003</v>
      </c>
      <c r="M56" s="75">
        <v>76.319000000000003</v>
      </c>
      <c r="N56" s="75">
        <v>20.387</v>
      </c>
      <c r="O56" s="75">
        <v>73.171999999999997</v>
      </c>
      <c r="P56" s="75">
        <v>3.8130000000000002</v>
      </c>
      <c r="Q56" s="75">
        <v>62.734000000000002</v>
      </c>
      <c r="R56" s="75">
        <v>26.547000000000001</v>
      </c>
      <c r="S56" s="75">
        <v>123.637</v>
      </c>
      <c r="T56" s="75">
        <v>2.3010000000000002</v>
      </c>
      <c r="U56" s="75">
        <v>40.313000000000002</v>
      </c>
      <c r="V56" s="75">
        <v>16.058</v>
      </c>
      <c r="W56" s="75">
        <v>21.71</v>
      </c>
      <c r="X56" s="75">
        <v>4.6669999999999998</v>
      </c>
      <c r="Y56" s="75">
        <v>34.392000000000003</v>
      </c>
      <c r="Z56" s="75">
        <v>37.238999999999997</v>
      </c>
      <c r="AA56" s="75">
        <v>39.322000000000003</v>
      </c>
      <c r="AB56" s="75">
        <v>29.481999999999999</v>
      </c>
      <c r="AC56" s="75">
        <v>5.8719999999999999</v>
      </c>
      <c r="AD56" s="75">
        <v>37.375999999999998</v>
      </c>
      <c r="AE56" s="76">
        <v>15.391999999999999</v>
      </c>
      <c r="AF56" s="75">
        <v>17.745999999999999</v>
      </c>
      <c r="AG56" s="75">
        <v>31.292000000000002</v>
      </c>
      <c r="AH56" s="75">
        <v>12.125</v>
      </c>
      <c r="AI56" s="4">
        <v>8.3209999999999997</v>
      </c>
      <c r="AJ56" s="4">
        <v>25.315999999999999</v>
      </c>
      <c r="AK56" s="4">
        <v>64.331000000000003</v>
      </c>
      <c r="AL56" s="4">
        <v>52.875999999999998</v>
      </c>
      <c r="AM56" s="4">
        <v>64.466999999999999</v>
      </c>
    </row>
    <row r="57" spans="1:1005" ht="15" x14ac:dyDescent="0.25">
      <c r="A57" s="74">
        <v>44805</v>
      </c>
      <c r="B57" s="15">
        <v>43.19</v>
      </c>
      <c r="C57" s="15">
        <v>43.19</v>
      </c>
      <c r="D57" s="15">
        <v>43.19</v>
      </c>
      <c r="E57" s="75">
        <v>74.978999999999999</v>
      </c>
      <c r="F57" s="75">
        <v>57.466999999999999</v>
      </c>
      <c r="G57" s="75">
        <v>19.041</v>
      </c>
      <c r="H57" s="75">
        <v>36.877000000000002</v>
      </c>
      <c r="I57" s="75">
        <v>18.376000000000001</v>
      </c>
      <c r="J57" s="75">
        <v>29.765000000000001</v>
      </c>
      <c r="K57" s="75">
        <v>69.212999999999994</v>
      </c>
      <c r="L57" s="75">
        <v>38.121000000000002</v>
      </c>
      <c r="M57" s="75">
        <v>76.001999999999995</v>
      </c>
      <c r="N57" s="75">
        <v>41.798999999999999</v>
      </c>
      <c r="O57" s="75">
        <v>37.878</v>
      </c>
      <c r="P57" s="75">
        <v>27.012</v>
      </c>
      <c r="Q57" s="75">
        <v>91.977999999999994</v>
      </c>
      <c r="R57" s="75">
        <v>15.316000000000001</v>
      </c>
      <c r="S57" s="75">
        <v>77.087000000000003</v>
      </c>
      <c r="T57" s="75">
        <v>8.8659999999999997</v>
      </c>
      <c r="U57" s="75">
        <v>11.286</v>
      </c>
      <c r="V57" s="75">
        <v>23.821000000000002</v>
      </c>
      <c r="W57" s="75">
        <v>43.537999999999997</v>
      </c>
      <c r="X57" s="75">
        <v>36.640999999999998</v>
      </c>
      <c r="Y57" s="75">
        <v>28.353999999999999</v>
      </c>
      <c r="Z57" s="75">
        <v>36.356999999999999</v>
      </c>
      <c r="AA57" s="75">
        <v>30.039000000000001</v>
      </c>
      <c r="AB57" s="75">
        <v>35.067999999999998</v>
      </c>
      <c r="AC57" s="75">
        <v>10.792</v>
      </c>
      <c r="AD57" s="75">
        <v>42.295999999999999</v>
      </c>
      <c r="AE57" s="76">
        <v>15.151999999999999</v>
      </c>
      <c r="AF57" s="75">
        <v>20.213999999999999</v>
      </c>
      <c r="AG57" s="75">
        <v>78.304000000000002</v>
      </c>
      <c r="AH57" s="75">
        <v>14.858000000000001</v>
      </c>
      <c r="AI57" s="4">
        <v>9.8339999999999996</v>
      </c>
      <c r="AJ57" s="4">
        <v>26.006</v>
      </c>
      <c r="AK57" s="4">
        <v>82.902000000000001</v>
      </c>
      <c r="AL57" s="4">
        <v>20.657</v>
      </c>
      <c r="AM57" s="4">
        <v>42.853999999999999</v>
      </c>
    </row>
    <row r="58" spans="1:1005" ht="15" x14ac:dyDescent="0.25">
      <c r="A58" s="74">
        <v>44835</v>
      </c>
      <c r="B58" s="15">
        <v>28.18</v>
      </c>
      <c r="C58" s="15">
        <v>57.91</v>
      </c>
      <c r="D58" s="15">
        <v>46.89</v>
      </c>
      <c r="E58" s="75">
        <v>110.78400000000001</v>
      </c>
      <c r="F58" s="75">
        <v>89.748999999999995</v>
      </c>
      <c r="G58" s="75">
        <v>20.751000000000001</v>
      </c>
      <c r="H58" s="75">
        <v>32.996000000000002</v>
      </c>
      <c r="I58" s="75">
        <v>34.893000000000001</v>
      </c>
      <c r="J58" s="75">
        <v>49.956000000000003</v>
      </c>
      <c r="K58" s="75">
        <v>22.736999999999998</v>
      </c>
      <c r="L58" s="75">
        <v>20.021999999999998</v>
      </c>
      <c r="M58" s="75">
        <v>33.145000000000003</v>
      </c>
      <c r="N58" s="75">
        <v>31.800999999999998</v>
      </c>
      <c r="O58" s="75">
        <v>35.243000000000002</v>
      </c>
      <c r="P58" s="75">
        <v>29.585000000000001</v>
      </c>
      <c r="Q58" s="75">
        <v>81.039000000000001</v>
      </c>
      <c r="R58" s="75">
        <v>45.954000000000001</v>
      </c>
      <c r="S58" s="75">
        <v>27.359000000000002</v>
      </c>
      <c r="T58" s="75">
        <v>32.369</v>
      </c>
      <c r="U58" s="75">
        <v>14.967000000000001</v>
      </c>
      <c r="V58" s="75">
        <v>22.821000000000002</v>
      </c>
      <c r="W58" s="75">
        <v>19.619</v>
      </c>
      <c r="X58" s="75">
        <v>43.604999999999997</v>
      </c>
      <c r="Y58" s="75">
        <v>75.375</v>
      </c>
      <c r="Z58" s="75">
        <v>127.14700000000001</v>
      </c>
      <c r="AA58" s="75">
        <v>39.697000000000003</v>
      </c>
      <c r="AB58" s="75">
        <v>28.795000000000002</v>
      </c>
      <c r="AC58" s="75">
        <v>23.440999999999999</v>
      </c>
      <c r="AD58" s="75">
        <v>32.561</v>
      </c>
      <c r="AE58" s="76">
        <v>57.203000000000003</v>
      </c>
      <c r="AF58" s="75">
        <v>15.896000000000001</v>
      </c>
      <c r="AG58" s="75">
        <v>42.716000000000001</v>
      </c>
      <c r="AH58" s="75">
        <v>43.222999999999999</v>
      </c>
      <c r="AI58" s="4">
        <v>13.044</v>
      </c>
      <c r="AJ58" s="4">
        <v>63.637</v>
      </c>
      <c r="AK58" s="4">
        <v>45.606000000000002</v>
      </c>
      <c r="AL58" s="4">
        <v>50.347000000000001</v>
      </c>
      <c r="AM58" s="4">
        <v>70.531000000000006</v>
      </c>
    </row>
    <row r="59" spans="1:1005" ht="15" x14ac:dyDescent="0.25">
      <c r="A59" s="74">
        <v>44866</v>
      </c>
      <c r="B59" s="15">
        <v>27.69</v>
      </c>
      <c r="C59" s="15">
        <v>35.31</v>
      </c>
      <c r="D59" s="15">
        <v>33.51</v>
      </c>
      <c r="E59" s="75">
        <v>53.8</v>
      </c>
      <c r="F59" s="75">
        <v>73.697000000000003</v>
      </c>
      <c r="G59" s="75">
        <v>49.139000000000003</v>
      </c>
      <c r="H59" s="75">
        <v>28.58</v>
      </c>
      <c r="I59" s="75">
        <v>22.425999999999998</v>
      </c>
      <c r="J59" s="75">
        <v>40.436</v>
      </c>
      <c r="K59" s="75">
        <v>38.036000000000001</v>
      </c>
      <c r="L59" s="75">
        <v>26.718</v>
      </c>
      <c r="M59" s="75">
        <v>32.957999999999998</v>
      </c>
      <c r="N59" s="75">
        <v>46.113</v>
      </c>
      <c r="O59" s="75">
        <v>28.213999999999999</v>
      </c>
      <c r="P59" s="75">
        <v>31.292999999999999</v>
      </c>
      <c r="Q59" s="75">
        <v>42.701000000000001</v>
      </c>
      <c r="R59" s="75">
        <v>63.460999999999999</v>
      </c>
      <c r="S59" s="75">
        <v>23.863</v>
      </c>
      <c r="T59" s="75">
        <v>26.957999999999998</v>
      </c>
      <c r="U59" s="75">
        <v>21.14</v>
      </c>
      <c r="V59" s="75">
        <v>25.097999999999999</v>
      </c>
      <c r="W59" s="75">
        <v>23.225999999999999</v>
      </c>
      <c r="X59" s="75">
        <v>40.576000000000001</v>
      </c>
      <c r="Y59" s="75">
        <v>39.143999999999998</v>
      </c>
      <c r="Z59" s="75">
        <v>47.261000000000003</v>
      </c>
      <c r="AA59" s="75">
        <v>22.425000000000001</v>
      </c>
      <c r="AB59" s="75">
        <v>31.303999999999998</v>
      </c>
      <c r="AC59" s="75">
        <v>23.87</v>
      </c>
      <c r="AD59" s="75">
        <v>25.823</v>
      </c>
      <c r="AE59" s="76">
        <v>32.353999999999999</v>
      </c>
      <c r="AF59" s="75">
        <v>15.996</v>
      </c>
      <c r="AG59" s="75">
        <v>28.533000000000001</v>
      </c>
      <c r="AH59" s="75">
        <v>24.495000000000001</v>
      </c>
      <c r="AI59" s="4">
        <v>21.224</v>
      </c>
      <c r="AJ59" s="4">
        <v>29.969000000000001</v>
      </c>
      <c r="AK59" s="4">
        <v>38.453000000000003</v>
      </c>
      <c r="AL59" s="4">
        <v>30.353999999999999</v>
      </c>
      <c r="AM59" s="4">
        <v>41.19</v>
      </c>
    </row>
    <row r="60" spans="1:1005" ht="15" x14ac:dyDescent="0.25">
      <c r="A60" s="74">
        <v>44896</v>
      </c>
      <c r="B60" s="15">
        <v>25.07</v>
      </c>
      <c r="C60" s="15">
        <v>25.07</v>
      </c>
      <c r="D60" s="15">
        <v>25.07</v>
      </c>
      <c r="E60" s="75">
        <v>36.213000000000001</v>
      </c>
      <c r="F60" s="75">
        <v>39.659999999999997</v>
      </c>
      <c r="G60" s="75">
        <v>27.646999999999998</v>
      </c>
      <c r="H60" s="75">
        <v>22.321000000000002</v>
      </c>
      <c r="I60" s="75">
        <v>18.600000000000001</v>
      </c>
      <c r="J60" s="75">
        <v>24.190999999999999</v>
      </c>
      <c r="K60" s="75">
        <v>25.146999999999998</v>
      </c>
      <c r="L60" s="75">
        <v>22.827000000000002</v>
      </c>
      <c r="M60" s="75">
        <v>28.992999999999999</v>
      </c>
      <c r="N60" s="75">
        <v>31.44</v>
      </c>
      <c r="O60" s="75">
        <v>25.704000000000001</v>
      </c>
      <c r="P60" s="75">
        <v>29.097999999999999</v>
      </c>
      <c r="Q60" s="75">
        <v>30.088999999999999</v>
      </c>
      <c r="R60" s="75">
        <v>41.055999999999997</v>
      </c>
      <c r="S60" s="75">
        <v>22.146000000000001</v>
      </c>
      <c r="T60" s="75">
        <v>18.423999999999999</v>
      </c>
      <c r="U60" s="75">
        <v>20.811</v>
      </c>
      <c r="V60" s="75">
        <v>14.493</v>
      </c>
      <c r="W60" s="75">
        <v>21.635000000000002</v>
      </c>
      <c r="X60" s="75">
        <v>26.751000000000001</v>
      </c>
      <c r="Y60" s="75">
        <v>27.395</v>
      </c>
      <c r="Z60" s="75">
        <v>26.568999999999999</v>
      </c>
      <c r="AA60" s="75">
        <v>47.832000000000001</v>
      </c>
      <c r="AB60" s="75">
        <v>26.786000000000001</v>
      </c>
      <c r="AC60" s="75">
        <v>19.452000000000002</v>
      </c>
      <c r="AD60" s="75">
        <v>29.210999999999999</v>
      </c>
      <c r="AE60" s="76">
        <v>23.488</v>
      </c>
      <c r="AF60" s="75">
        <v>15.417999999999999</v>
      </c>
      <c r="AG60" s="75">
        <v>20.164000000000001</v>
      </c>
      <c r="AH60" s="75">
        <v>20.265000000000001</v>
      </c>
      <c r="AI60" s="4">
        <v>21.186</v>
      </c>
      <c r="AJ60" s="4">
        <v>17.965</v>
      </c>
      <c r="AK60" s="4">
        <v>28.704999999999998</v>
      </c>
      <c r="AL60" s="4">
        <v>25.960999999999999</v>
      </c>
      <c r="AM60" s="4">
        <v>44.454999999999998</v>
      </c>
    </row>
    <row r="61" spans="1:1005" ht="15" x14ac:dyDescent="0.25">
      <c r="A61" s="74">
        <v>44927</v>
      </c>
      <c r="B61" s="15">
        <v>21.92</v>
      </c>
      <c r="C61" s="15">
        <v>21.92</v>
      </c>
      <c r="D61" s="15">
        <v>21.92</v>
      </c>
      <c r="E61" s="75">
        <v>32.957999999999998</v>
      </c>
      <c r="F61" s="75">
        <v>29.407</v>
      </c>
      <c r="G61" s="75">
        <v>21.17</v>
      </c>
      <c r="H61" s="75">
        <v>19.527999999999999</v>
      </c>
      <c r="I61" s="75">
        <v>17.358000000000001</v>
      </c>
      <c r="J61" s="75">
        <v>18.058</v>
      </c>
      <c r="K61" s="75">
        <v>19.952999999999999</v>
      </c>
      <c r="L61" s="75">
        <v>26.873999999999999</v>
      </c>
      <c r="M61" s="75">
        <v>25.253</v>
      </c>
      <c r="N61" s="75">
        <v>24.715</v>
      </c>
      <c r="O61" s="75">
        <v>23.847000000000001</v>
      </c>
      <c r="P61" s="75">
        <v>23.687000000000001</v>
      </c>
      <c r="Q61" s="75">
        <v>27.425999999999998</v>
      </c>
      <c r="R61" s="75">
        <v>25.727</v>
      </c>
      <c r="S61" s="75">
        <v>23.193999999999999</v>
      </c>
      <c r="T61" s="75">
        <v>17.222999999999999</v>
      </c>
      <c r="U61" s="75">
        <v>18.838999999999999</v>
      </c>
      <c r="V61" s="75">
        <v>12.409000000000001</v>
      </c>
      <c r="W61" s="75">
        <v>17.462</v>
      </c>
      <c r="X61" s="75">
        <v>53.313000000000002</v>
      </c>
      <c r="Y61" s="75">
        <v>24.094000000000001</v>
      </c>
      <c r="Z61" s="75">
        <v>22.68</v>
      </c>
      <c r="AA61" s="75">
        <v>32.968000000000004</v>
      </c>
      <c r="AB61" s="75">
        <v>25.771000000000001</v>
      </c>
      <c r="AC61" s="75">
        <v>18.57</v>
      </c>
      <c r="AD61" s="75">
        <v>22.18</v>
      </c>
      <c r="AE61" s="76">
        <v>23.885000000000002</v>
      </c>
      <c r="AF61" s="75">
        <v>20.420999999999999</v>
      </c>
      <c r="AG61" s="75">
        <v>16.463000000000001</v>
      </c>
      <c r="AH61" s="75">
        <v>20.036000000000001</v>
      </c>
      <c r="AI61" s="4">
        <v>17.635000000000002</v>
      </c>
      <c r="AJ61" s="4">
        <v>15.07</v>
      </c>
      <c r="AK61" s="4">
        <v>25.87</v>
      </c>
      <c r="AL61" s="4">
        <v>22.058</v>
      </c>
      <c r="AM61" s="4">
        <v>40.491999999999997</v>
      </c>
    </row>
    <row r="62" spans="1:1005" ht="15" x14ac:dyDescent="0.25">
      <c r="A62" s="74">
        <v>44958</v>
      </c>
      <c r="B62" s="15">
        <v>30.25</v>
      </c>
      <c r="C62" s="15">
        <v>30.25</v>
      </c>
      <c r="D62" s="15">
        <v>30.25</v>
      </c>
      <c r="E62" s="75">
        <v>63.122999999999998</v>
      </c>
      <c r="F62" s="75">
        <v>47.063000000000002</v>
      </c>
      <c r="G62" s="75">
        <v>22.545999999999999</v>
      </c>
      <c r="H62" s="75">
        <v>24.550999999999998</v>
      </c>
      <c r="I62" s="75">
        <v>16.481000000000002</v>
      </c>
      <c r="J62" s="75">
        <v>25.122</v>
      </c>
      <c r="K62" s="75">
        <v>29.437999999999999</v>
      </c>
      <c r="L62" s="75">
        <v>32.375</v>
      </c>
      <c r="M62" s="75">
        <v>30.071999999999999</v>
      </c>
      <c r="N62" s="75">
        <v>52.826999999999998</v>
      </c>
      <c r="O62" s="75">
        <v>33.698999999999998</v>
      </c>
      <c r="P62" s="75">
        <v>25.841999999999999</v>
      </c>
      <c r="Q62" s="75">
        <v>27.797000000000001</v>
      </c>
      <c r="R62" s="75">
        <v>29.922000000000001</v>
      </c>
      <c r="S62" s="75">
        <v>22.265000000000001</v>
      </c>
      <c r="T62" s="75">
        <v>21.135000000000002</v>
      </c>
      <c r="U62" s="75">
        <v>16.824999999999999</v>
      </c>
      <c r="V62" s="75">
        <v>15.47</v>
      </c>
      <c r="W62" s="75">
        <v>19.456</v>
      </c>
      <c r="X62" s="75">
        <v>85.658000000000001</v>
      </c>
      <c r="Y62" s="75">
        <v>20.972999999999999</v>
      </c>
      <c r="Z62" s="75">
        <v>41.764000000000003</v>
      </c>
      <c r="AA62" s="75">
        <v>24.56</v>
      </c>
      <c r="AB62" s="75">
        <v>36.128</v>
      </c>
      <c r="AC62" s="75">
        <v>16.256</v>
      </c>
      <c r="AD62" s="75">
        <v>25.881</v>
      </c>
      <c r="AE62" s="76">
        <v>25.460999999999999</v>
      </c>
      <c r="AF62" s="75">
        <v>19.37</v>
      </c>
      <c r="AG62" s="75">
        <v>22.978000000000002</v>
      </c>
      <c r="AH62" s="75">
        <v>31.007999999999999</v>
      </c>
      <c r="AI62" s="4">
        <v>15.425000000000001</v>
      </c>
      <c r="AJ62" s="4">
        <v>16.571000000000002</v>
      </c>
      <c r="AK62" s="4">
        <v>29.033000000000001</v>
      </c>
      <c r="AL62" s="4">
        <v>23.622</v>
      </c>
      <c r="AM62" s="4">
        <v>40.923999999999999</v>
      </c>
    </row>
    <row r="63" spans="1:1005" ht="15" x14ac:dyDescent="0.25">
      <c r="A63" s="74">
        <v>44986</v>
      </c>
      <c r="B63" s="15">
        <v>92.34</v>
      </c>
      <c r="C63" s="15">
        <v>92.34</v>
      </c>
      <c r="D63" s="15">
        <v>92.34</v>
      </c>
      <c r="E63" s="75">
        <v>144.22800000000001</v>
      </c>
      <c r="F63" s="75">
        <v>120.577</v>
      </c>
      <c r="G63" s="75">
        <v>60.694000000000003</v>
      </c>
      <c r="H63" s="75">
        <v>94.652000000000001</v>
      </c>
      <c r="I63" s="75">
        <v>41.485999999999997</v>
      </c>
      <c r="J63" s="75">
        <v>64.561999999999998</v>
      </c>
      <c r="K63" s="75">
        <v>89.864999999999995</v>
      </c>
      <c r="L63" s="75">
        <v>174.36699999999999</v>
      </c>
      <c r="M63" s="75">
        <v>75.555999999999997</v>
      </c>
      <c r="N63" s="75">
        <v>221.57300000000001</v>
      </c>
      <c r="O63" s="75">
        <v>44.563000000000002</v>
      </c>
      <c r="P63" s="75">
        <v>156.27199999999999</v>
      </c>
      <c r="Q63" s="75">
        <v>73.027000000000001</v>
      </c>
      <c r="R63" s="75">
        <v>54.892000000000003</v>
      </c>
      <c r="S63" s="75">
        <v>45.005000000000003</v>
      </c>
      <c r="T63" s="75">
        <v>71.941000000000003</v>
      </c>
      <c r="U63" s="75">
        <v>26.452999999999999</v>
      </c>
      <c r="V63" s="75">
        <v>43.195999999999998</v>
      </c>
      <c r="W63" s="75">
        <v>93.751000000000005</v>
      </c>
      <c r="X63" s="75">
        <v>144.27199999999999</v>
      </c>
      <c r="Y63" s="75">
        <v>41.365000000000002</v>
      </c>
      <c r="Z63" s="75">
        <v>132.12</v>
      </c>
      <c r="AA63" s="75">
        <v>108.34399999999999</v>
      </c>
      <c r="AB63" s="75">
        <v>74.709999999999994</v>
      </c>
      <c r="AC63" s="75">
        <v>55.326000000000001</v>
      </c>
      <c r="AD63" s="75">
        <v>57.91</v>
      </c>
      <c r="AE63" s="76">
        <v>67.992000000000004</v>
      </c>
      <c r="AF63" s="75">
        <v>38.130000000000003</v>
      </c>
      <c r="AG63" s="75">
        <v>55.912999999999997</v>
      </c>
      <c r="AH63" s="75">
        <v>63.249000000000002</v>
      </c>
      <c r="AI63" s="4">
        <v>29.588999999999999</v>
      </c>
      <c r="AJ63" s="4">
        <v>76.13</v>
      </c>
      <c r="AK63" s="4">
        <v>79.013000000000005</v>
      </c>
      <c r="AL63" s="4">
        <v>79.843000000000004</v>
      </c>
      <c r="AM63" s="4">
        <v>195.511</v>
      </c>
    </row>
    <row r="64" spans="1:1005" ht="15" x14ac:dyDescent="0.25">
      <c r="A64" s="74">
        <v>45017</v>
      </c>
      <c r="B64" s="15">
        <v>170.42</v>
      </c>
      <c r="C64" s="15">
        <v>170.42</v>
      </c>
      <c r="D64" s="15">
        <v>170.42</v>
      </c>
      <c r="E64" s="75">
        <v>312.34800000000001</v>
      </c>
      <c r="F64" s="75">
        <v>234.839</v>
      </c>
      <c r="G64" s="75">
        <v>97.558999999999997</v>
      </c>
      <c r="H64" s="75">
        <v>209.435</v>
      </c>
      <c r="I64" s="75">
        <v>115.967</v>
      </c>
      <c r="J64" s="75">
        <v>118.34399999999999</v>
      </c>
      <c r="K64" s="75">
        <v>231.249</v>
      </c>
      <c r="L64" s="75">
        <v>287.57</v>
      </c>
      <c r="M64" s="75">
        <v>173.76599999999999</v>
      </c>
      <c r="N64" s="75">
        <v>181.97</v>
      </c>
      <c r="O64" s="75">
        <v>79.382000000000005</v>
      </c>
      <c r="P64" s="75">
        <v>198.69200000000001</v>
      </c>
      <c r="Q64" s="75">
        <v>133.501</v>
      </c>
      <c r="R64" s="75">
        <v>109.753</v>
      </c>
      <c r="S64" s="75">
        <v>120.651</v>
      </c>
      <c r="T64" s="75">
        <v>185.422</v>
      </c>
      <c r="U64" s="75">
        <v>44.917000000000002</v>
      </c>
      <c r="V64" s="75">
        <v>56.353000000000002</v>
      </c>
      <c r="W64" s="75">
        <v>193.08799999999999</v>
      </c>
      <c r="X64" s="75">
        <v>262.40499999999997</v>
      </c>
      <c r="Y64" s="75">
        <v>139.66800000000001</v>
      </c>
      <c r="Z64" s="75">
        <v>137.90199999999999</v>
      </c>
      <c r="AA64" s="75">
        <v>269.86799999999999</v>
      </c>
      <c r="AB64" s="75">
        <v>119</v>
      </c>
      <c r="AC64" s="75">
        <v>195.25</v>
      </c>
      <c r="AD64" s="75">
        <v>120.336</v>
      </c>
      <c r="AE64" s="76">
        <v>141.97399999999999</v>
      </c>
      <c r="AF64" s="75">
        <v>51.338000000000001</v>
      </c>
      <c r="AG64" s="75">
        <v>101.488</v>
      </c>
      <c r="AH64" s="75">
        <v>56.798000000000002</v>
      </c>
      <c r="AI64" s="4">
        <v>70.924000000000007</v>
      </c>
      <c r="AJ64" s="4">
        <v>118.476</v>
      </c>
      <c r="AK64" s="4">
        <v>138.42699999999999</v>
      </c>
      <c r="AL64" s="4">
        <v>139.24299999999999</v>
      </c>
      <c r="AM64" s="4">
        <v>139.24299999999999</v>
      </c>
      <c r="ALQ64" s="4" t="e">
        <v>#N/A</v>
      </c>
    </row>
    <row r="65" spans="1:1005" ht="15" x14ac:dyDescent="0.25">
      <c r="A65" s="74">
        <v>45047</v>
      </c>
      <c r="B65" s="15">
        <v>277.11</v>
      </c>
      <c r="C65" s="15">
        <v>277.11</v>
      </c>
      <c r="D65" s="15">
        <v>277.11</v>
      </c>
      <c r="E65" s="75">
        <v>322.476</v>
      </c>
      <c r="F65" s="75">
        <v>357.88</v>
      </c>
      <c r="G65" s="75">
        <v>145.458</v>
      </c>
      <c r="H65" s="75">
        <v>232.738</v>
      </c>
      <c r="I65" s="75">
        <v>203.52199999999999</v>
      </c>
      <c r="J65" s="75">
        <v>221.887</v>
      </c>
      <c r="K65" s="75">
        <v>307.95</v>
      </c>
      <c r="L65" s="75">
        <v>436.61399999999998</v>
      </c>
      <c r="M65" s="75">
        <v>291.25400000000002</v>
      </c>
      <c r="N65" s="75">
        <v>322.66699999999997</v>
      </c>
      <c r="O65" s="75">
        <v>183.30699999999999</v>
      </c>
      <c r="P65" s="75">
        <v>385.64100000000002</v>
      </c>
      <c r="Q65" s="75">
        <v>274.78199999999998</v>
      </c>
      <c r="R65" s="75">
        <v>269.87400000000002</v>
      </c>
      <c r="S65" s="75">
        <v>165.744</v>
      </c>
      <c r="T65" s="75">
        <v>420.15199999999999</v>
      </c>
      <c r="U65" s="75">
        <v>51.293999999999997</v>
      </c>
      <c r="V65" s="75">
        <v>140.72300000000001</v>
      </c>
      <c r="W65" s="75">
        <v>273.20999999999998</v>
      </c>
      <c r="X65" s="75">
        <v>497.73899999999998</v>
      </c>
      <c r="Y65" s="75">
        <v>205.88399999999999</v>
      </c>
      <c r="Z65" s="75">
        <v>273.83</v>
      </c>
      <c r="AA65" s="75">
        <v>357.70800000000003</v>
      </c>
      <c r="AB65" s="75">
        <v>356.00400000000002</v>
      </c>
      <c r="AC65" s="75">
        <v>181.858</v>
      </c>
      <c r="AD65" s="75">
        <v>176.66800000000001</v>
      </c>
      <c r="AE65" s="76">
        <v>188.26599999999999</v>
      </c>
      <c r="AF65" s="75">
        <v>91.295000000000002</v>
      </c>
      <c r="AG65" s="75">
        <v>175.351</v>
      </c>
      <c r="AH65" s="75">
        <v>155.881</v>
      </c>
      <c r="AI65" s="4">
        <v>137.995</v>
      </c>
      <c r="AJ65" s="4">
        <v>274.03300000000002</v>
      </c>
      <c r="AK65" s="4">
        <v>284.45699999999999</v>
      </c>
      <c r="AL65" s="4">
        <v>386.99200000000002</v>
      </c>
      <c r="AM65" s="4">
        <v>386.99200000000002</v>
      </c>
      <c r="ALQ65" s="4" t="e">
        <v>#N/A</v>
      </c>
    </row>
    <row r="66" spans="1:1005" ht="15" x14ac:dyDescent="0.25">
      <c r="A66" s="74">
        <v>45078</v>
      </c>
      <c r="B66" s="15">
        <v>223.57</v>
      </c>
      <c r="C66" s="15">
        <v>223.57</v>
      </c>
      <c r="D66" s="15">
        <v>223.57</v>
      </c>
      <c r="E66" s="75">
        <v>418.017</v>
      </c>
      <c r="F66" s="75">
        <v>320.00299999999999</v>
      </c>
      <c r="G66" s="75">
        <v>199.60900000000001</v>
      </c>
      <c r="H66" s="75">
        <v>138.87700000000001</v>
      </c>
      <c r="I66" s="75">
        <v>178.37700000000001</v>
      </c>
      <c r="J66" s="75">
        <v>313.94200000000001</v>
      </c>
      <c r="K66" s="75">
        <v>153.71199999999999</v>
      </c>
      <c r="L66" s="75">
        <v>377.25099999999998</v>
      </c>
      <c r="M66" s="75">
        <v>202.13</v>
      </c>
      <c r="N66" s="75">
        <v>434.428</v>
      </c>
      <c r="O66" s="75">
        <v>52.017000000000003</v>
      </c>
      <c r="P66" s="75">
        <v>383.96800000000002</v>
      </c>
      <c r="Q66" s="75">
        <v>192.59700000000001</v>
      </c>
      <c r="R66" s="75">
        <v>319.07400000000001</v>
      </c>
      <c r="S66" s="75">
        <v>43.610999999999997</v>
      </c>
      <c r="T66" s="75">
        <v>178.078</v>
      </c>
      <c r="U66" s="75">
        <v>24.652999999999999</v>
      </c>
      <c r="V66" s="75">
        <v>96.165999999999997</v>
      </c>
      <c r="W66" s="75">
        <v>117.291</v>
      </c>
      <c r="X66" s="75">
        <v>397.82299999999998</v>
      </c>
      <c r="Y66" s="75">
        <v>61.429000000000002</v>
      </c>
      <c r="Z66" s="75">
        <v>147.196</v>
      </c>
      <c r="AA66" s="75">
        <v>338.17</v>
      </c>
      <c r="AB66" s="75">
        <v>160.726</v>
      </c>
      <c r="AC66" s="75">
        <v>210.298</v>
      </c>
      <c r="AD66" s="75">
        <v>245.33199999999999</v>
      </c>
      <c r="AE66" s="76">
        <v>59.271000000000001</v>
      </c>
      <c r="AF66" s="75">
        <v>76.606999999999999</v>
      </c>
      <c r="AG66" s="75">
        <v>172.167</v>
      </c>
      <c r="AH66" s="75">
        <v>210.94300000000001</v>
      </c>
      <c r="AI66" s="4">
        <v>110.09399999999999</v>
      </c>
      <c r="AJ66" s="4">
        <v>278.47000000000003</v>
      </c>
      <c r="AK66" s="4">
        <v>394.71300000000002</v>
      </c>
      <c r="AL66" s="4">
        <v>310.26600000000002</v>
      </c>
      <c r="AM66" s="4">
        <v>310.26600000000002</v>
      </c>
      <c r="ALQ66" s="4" t="e">
        <v>#N/A</v>
      </c>
    </row>
    <row r="67" spans="1:1005" ht="15" x14ac:dyDescent="0.25">
      <c r="A67" s="74">
        <v>45108</v>
      </c>
      <c r="B67" s="15">
        <v>65.989999999999995</v>
      </c>
      <c r="C67" s="15">
        <v>65.989999999999995</v>
      </c>
      <c r="D67" s="15">
        <v>65.989999999999995</v>
      </c>
      <c r="E67" s="75">
        <v>157.511</v>
      </c>
      <c r="F67" s="75">
        <v>69.438000000000002</v>
      </c>
      <c r="G67" s="75">
        <v>39.695999999999998</v>
      </c>
      <c r="H67" s="75">
        <v>22.138000000000002</v>
      </c>
      <c r="I67" s="75">
        <v>58.215000000000003</v>
      </c>
      <c r="J67" s="75">
        <v>97.364000000000004</v>
      </c>
      <c r="K67" s="75">
        <v>43.768000000000001</v>
      </c>
      <c r="L67" s="75">
        <v>86.728999999999999</v>
      </c>
      <c r="M67" s="75">
        <v>25.431999999999999</v>
      </c>
      <c r="N67" s="75">
        <v>255.346</v>
      </c>
      <c r="O67" s="75">
        <v>8.3190000000000008</v>
      </c>
      <c r="P67" s="75">
        <v>74.444000000000003</v>
      </c>
      <c r="Q67" s="75">
        <v>62.500999999999998</v>
      </c>
      <c r="R67" s="75">
        <v>143.41900000000001</v>
      </c>
      <c r="S67" s="75">
        <v>0</v>
      </c>
      <c r="T67" s="75">
        <v>22.274999999999999</v>
      </c>
      <c r="U67" s="75">
        <v>17.558</v>
      </c>
      <c r="V67" s="75">
        <v>3.5569999999999999</v>
      </c>
      <c r="W67" s="75">
        <v>15.622</v>
      </c>
      <c r="X67" s="75">
        <v>102.395</v>
      </c>
      <c r="Y67" s="75">
        <v>27.33</v>
      </c>
      <c r="Z67" s="75">
        <v>22.565000000000001</v>
      </c>
      <c r="AA67" s="75">
        <v>71.709999999999994</v>
      </c>
      <c r="AB67" s="75">
        <v>25.518999999999998</v>
      </c>
      <c r="AC67" s="75">
        <v>30.762</v>
      </c>
      <c r="AD67" s="75">
        <v>46.344999999999999</v>
      </c>
      <c r="AE67" s="76">
        <v>11.202</v>
      </c>
      <c r="AF67" s="75">
        <v>31.725999999999999</v>
      </c>
      <c r="AG67" s="75">
        <v>17.724</v>
      </c>
      <c r="AH67" s="75">
        <v>37.231999999999999</v>
      </c>
      <c r="AI67" s="4">
        <v>37.670999999999999</v>
      </c>
      <c r="AJ67" s="4">
        <v>94.186000000000007</v>
      </c>
      <c r="AK67" s="4">
        <v>178.66200000000001</v>
      </c>
      <c r="AL67" s="4">
        <v>75.317999999999998</v>
      </c>
      <c r="AM67" s="4">
        <v>75.317999999999998</v>
      </c>
      <c r="ALQ67" s="4" t="e">
        <v>#N/A</v>
      </c>
    </row>
    <row r="68" spans="1:1005" ht="15" x14ac:dyDescent="0.25">
      <c r="A68" s="74">
        <v>45139</v>
      </c>
      <c r="B68" s="15">
        <v>45.09</v>
      </c>
      <c r="C68" s="15">
        <v>45.09</v>
      </c>
      <c r="D68" s="15">
        <v>45.09</v>
      </c>
      <c r="E68" s="75">
        <v>34.96</v>
      </c>
      <c r="F68" s="75">
        <v>36.415999999999997</v>
      </c>
      <c r="G68" s="75">
        <v>57.055</v>
      </c>
      <c r="H68" s="75">
        <v>27.030999999999999</v>
      </c>
      <c r="I68" s="75">
        <v>35.771000000000001</v>
      </c>
      <c r="J68" s="75">
        <v>39.851999999999997</v>
      </c>
      <c r="K68" s="75">
        <v>53.834000000000003</v>
      </c>
      <c r="L68" s="75">
        <v>76.319000000000003</v>
      </c>
      <c r="M68" s="75">
        <v>20.387</v>
      </c>
      <c r="N68" s="75">
        <v>73.171999999999997</v>
      </c>
      <c r="O68" s="75">
        <v>3.8130000000000002</v>
      </c>
      <c r="P68" s="75">
        <v>62.734000000000002</v>
      </c>
      <c r="Q68" s="75">
        <v>26.547000000000001</v>
      </c>
      <c r="R68" s="75">
        <v>123.637</v>
      </c>
      <c r="S68" s="75">
        <v>2.3010000000000002</v>
      </c>
      <c r="T68" s="75">
        <v>40.313000000000002</v>
      </c>
      <c r="U68" s="75">
        <v>16.058</v>
      </c>
      <c r="V68" s="75">
        <v>21.71</v>
      </c>
      <c r="W68" s="75">
        <v>4.6669999999999998</v>
      </c>
      <c r="X68" s="75">
        <v>34.392000000000003</v>
      </c>
      <c r="Y68" s="75">
        <v>37.238999999999997</v>
      </c>
      <c r="Z68" s="75">
        <v>39.322000000000003</v>
      </c>
      <c r="AA68" s="75">
        <v>29.481999999999999</v>
      </c>
      <c r="AB68" s="75">
        <v>5.8719999999999999</v>
      </c>
      <c r="AC68" s="75">
        <v>37.375999999999998</v>
      </c>
      <c r="AD68" s="75">
        <v>15.391999999999999</v>
      </c>
      <c r="AE68" s="76">
        <v>17.745999999999999</v>
      </c>
      <c r="AF68" s="75">
        <v>31.292000000000002</v>
      </c>
      <c r="AG68" s="75">
        <v>12.125</v>
      </c>
      <c r="AH68" s="75">
        <v>8.3209999999999997</v>
      </c>
      <c r="AI68" s="4">
        <v>25.315999999999999</v>
      </c>
      <c r="AJ68" s="4">
        <v>64.331000000000003</v>
      </c>
      <c r="AK68" s="4">
        <v>52.875999999999998</v>
      </c>
      <c r="AL68" s="4">
        <v>64.466999999999999</v>
      </c>
      <c r="AM68" s="4">
        <v>64.466999999999999</v>
      </c>
      <c r="ALQ68" s="4" t="e">
        <v>#N/A</v>
      </c>
    </row>
    <row r="69" spans="1:1005" ht="15" x14ac:dyDescent="0.25">
      <c r="A69" s="74">
        <v>45170</v>
      </c>
      <c r="B69" s="15">
        <v>43.19</v>
      </c>
      <c r="C69" s="15">
        <v>43.19</v>
      </c>
      <c r="D69" s="15">
        <v>43.19</v>
      </c>
      <c r="E69" s="75">
        <v>57.466999999999999</v>
      </c>
      <c r="F69" s="75">
        <v>19.041</v>
      </c>
      <c r="G69" s="75">
        <v>36.877000000000002</v>
      </c>
      <c r="H69" s="75">
        <v>18.376000000000001</v>
      </c>
      <c r="I69" s="75">
        <v>29.765000000000001</v>
      </c>
      <c r="J69" s="75">
        <v>69.212999999999994</v>
      </c>
      <c r="K69" s="75">
        <v>38.121000000000002</v>
      </c>
      <c r="L69" s="75">
        <v>76.001999999999995</v>
      </c>
      <c r="M69" s="75">
        <v>41.798999999999999</v>
      </c>
      <c r="N69" s="75">
        <v>37.878</v>
      </c>
      <c r="O69" s="75">
        <v>27.012</v>
      </c>
      <c r="P69" s="75">
        <v>91.977999999999994</v>
      </c>
      <c r="Q69" s="75">
        <v>15.316000000000001</v>
      </c>
      <c r="R69" s="75">
        <v>77.087000000000003</v>
      </c>
      <c r="S69" s="75">
        <v>8.8659999999999997</v>
      </c>
      <c r="T69" s="75">
        <v>11.286</v>
      </c>
      <c r="U69" s="75">
        <v>23.821000000000002</v>
      </c>
      <c r="V69" s="75">
        <v>43.537999999999997</v>
      </c>
      <c r="W69" s="75">
        <v>36.640999999999998</v>
      </c>
      <c r="X69" s="75">
        <v>28.353999999999999</v>
      </c>
      <c r="Y69" s="75">
        <v>36.356999999999999</v>
      </c>
      <c r="Z69" s="75">
        <v>30.039000000000001</v>
      </c>
      <c r="AA69" s="75">
        <v>35.067999999999998</v>
      </c>
      <c r="AB69" s="75">
        <v>10.792</v>
      </c>
      <c r="AC69" s="75">
        <v>42.295999999999999</v>
      </c>
      <c r="AD69" s="75">
        <v>15.151999999999999</v>
      </c>
      <c r="AE69" s="76">
        <v>20.213999999999999</v>
      </c>
      <c r="AF69" s="75">
        <v>78.304000000000002</v>
      </c>
      <c r="AG69" s="75">
        <v>14.858000000000001</v>
      </c>
      <c r="AH69" s="75">
        <v>9.8339999999999996</v>
      </c>
      <c r="AI69" s="4">
        <v>26.006</v>
      </c>
      <c r="AJ69" s="4">
        <v>82.902000000000001</v>
      </c>
      <c r="AK69" s="4">
        <v>20.657</v>
      </c>
      <c r="AL69" s="4">
        <v>42.853999999999999</v>
      </c>
      <c r="AM69" s="4">
        <v>42.853999999999999</v>
      </c>
      <c r="ALQ69" s="4" t="e">
        <v>#N/A</v>
      </c>
    </row>
    <row r="70" spans="1:1005" ht="15" x14ac:dyDescent="0.25">
      <c r="A70" s="74"/>
      <c r="B70" s="15"/>
      <c r="C70" s="15"/>
      <c r="D70" s="1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6"/>
      <c r="AF70" s="75"/>
      <c r="AG70" s="75"/>
      <c r="AH70" s="75"/>
      <c r="ALQ70" s="4" t="e">
        <v>#N/A</v>
      </c>
    </row>
    <row r="71" spans="1:1005" ht="15" x14ac:dyDescent="0.25">
      <c r="A71" s="74"/>
      <c r="B71" s="15"/>
      <c r="C71" s="15"/>
      <c r="D71" s="1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6"/>
      <c r="AF71" s="75"/>
      <c r="AG71" s="75"/>
      <c r="AH71" s="75"/>
      <c r="ALQ71" s="4" t="e">
        <v>#N/A</v>
      </c>
    </row>
    <row r="72" spans="1:1005" ht="15" x14ac:dyDescent="0.25">
      <c r="A72" s="74"/>
      <c r="B72" s="15"/>
      <c r="C72" s="15"/>
      <c r="D72" s="15"/>
      <c r="ALQ72" s="4" t="e">
        <v>#N/A</v>
      </c>
    </row>
    <row r="73" spans="1:1005" ht="15" x14ac:dyDescent="0.25">
      <c r="A73" s="74"/>
      <c r="B73" s="15"/>
      <c r="C73" s="15"/>
      <c r="D73" s="15"/>
    </row>
    <row r="74" spans="1:1005" ht="15" x14ac:dyDescent="0.25">
      <c r="A74" s="74"/>
      <c r="B74" s="15"/>
      <c r="C74" s="15"/>
      <c r="D74" s="15"/>
    </row>
    <row r="75" spans="1:1005" ht="15" x14ac:dyDescent="0.25">
      <c r="A75" s="74"/>
      <c r="B75" s="15"/>
      <c r="C75" s="15"/>
      <c r="D75" s="15"/>
    </row>
    <row r="76" spans="1:1005" ht="15" x14ac:dyDescent="0.25">
      <c r="A76" s="74"/>
      <c r="B76" s="15"/>
      <c r="C76" s="15"/>
      <c r="D76" s="15"/>
    </row>
    <row r="77" spans="1:1005" ht="15" x14ac:dyDescent="0.25">
      <c r="A77" s="74"/>
      <c r="B77" s="15"/>
      <c r="C77" s="15"/>
      <c r="D77" s="15"/>
    </row>
    <row r="78" spans="1:1005" ht="15" x14ac:dyDescent="0.25">
      <c r="A78" s="74"/>
      <c r="B78" s="15"/>
      <c r="C78" s="15"/>
      <c r="D78" s="15"/>
    </row>
    <row r="79" spans="1:1005" ht="15" x14ac:dyDescent="0.25">
      <c r="A79" s="74"/>
      <c r="B79" s="15"/>
      <c r="C79" s="15"/>
      <c r="D79" s="15"/>
    </row>
    <row r="80" spans="1:1005" ht="15" x14ac:dyDescent="0.25">
      <c r="A80" s="74"/>
      <c r="B80" s="15"/>
      <c r="C80" s="15"/>
      <c r="D80" s="15"/>
    </row>
  </sheetData>
  <mergeCells count="1">
    <mergeCell ref="B1:A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BC80BD"/>
  </sheetPr>
  <dimension ref="A1:ALQ80"/>
  <sheetViews>
    <sheetView topLeftCell="A4" zoomScaleNormal="100" workbookViewId="0">
      <selection activeCell="D4" sqref="D4"/>
    </sheetView>
  </sheetViews>
  <sheetFormatPr defaultColWidth="18.7109375" defaultRowHeight="12.75" customHeight="1" x14ac:dyDescent="0.25"/>
  <cols>
    <col min="1" max="4" width="7.5703125" style="5" customWidth="1"/>
    <col min="5" max="12" width="7" style="4" customWidth="1"/>
    <col min="13" max="13" width="8" style="4" customWidth="1"/>
    <col min="14" max="30" width="7" style="4" customWidth="1"/>
    <col min="31" max="31" width="8.42578125" style="77" customWidth="1"/>
    <col min="32" max="54" width="8.85546875" style="4" customWidth="1"/>
    <col min="55" max="16384" width="18.7109375" style="4"/>
  </cols>
  <sheetData>
    <row r="1" spans="1:54" ht="15" x14ac:dyDescent="0.25">
      <c r="A1" s="78"/>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80"/>
      <c r="AJ1" s="80"/>
      <c r="AK1" s="80"/>
      <c r="AL1" s="80"/>
      <c r="AM1" s="80"/>
    </row>
    <row r="2" spans="1:54" s="5" customFormat="1" ht="15" x14ac:dyDescent="0.25">
      <c r="A2" s="78"/>
      <c r="B2" s="80" t="s">
        <v>0</v>
      </c>
      <c r="C2" s="80" t="s">
        <v>1</v>
      </c>
      <c r="D2" s="80" t="s">
        <v>2</v>
      </c>
      <c r="E2" s="80">
        <v>1981</v>
      </c>
      <c r="F2" s="80">
        <v>1982</v>
      </c>
      <c r="G2" s="80">
        <v>1983</v>
      </c>
      <c r="H2" s="80">
        <v>1984</v>
      </c>
      <c r="I2" s="80">
        <v>1985</v>
      </c>
      <c r="J2" s="80">
        <v>1986</v>
      </c>
      <c r="K2" s="80">
        <v>1987</v>
      </c>
      <c r="L2" s="80">
        <v>1988</v>
      </c>
      <c r="M2" s="80">
        <v>1989</v>
      </c>
      <c r="N2" s="80">
        <v>1990</v>
      </c>
      <c r="O2" s="80">
        <v>1991</v>
      </c>
      <c r="P2" s="80">
        <v>1992</v>
      </c>
      <c r="Q2" s="80">
        <v>1993</v>
      </c>
      <c r="R2" s="80">
        <v>1994</v>
      </c>
      <c r="S2" s="80">
        <v>1995</v>
      </c>
      <c r="T2" s="80">
        <v>1996</v>
      </c>
      <c r="U2" s="80">
        <v>1997</v>
      </c>
      <c r="V2" s="80">
        <v>1998</v>
      </c>
      <c r="W2" s="80">
        <v>1999</v>
      </c>
      <c r="X2" s="80">
        <v>2000</v>
      </c>
      <c r="Y2" s="80">
        <v>2001</v>
      </c>
      <c r="Z2" s="80">
        <v>2002</v>
      </c>
      <c r="AA2" s="80">
        <v>2003</v>
      </c>
      <c r="AB2" s="80">
        <v>2004</v>
      </c>
      <c r="AC2" s="80">
        <v>2005</v>
      </c>
      <c r="AD2" s="80">
        <v>2006</v>
      </c>
      <c r="AE2" s="81">
        <v>2007</v>
      </c>
      <c r="AF2" s="80">
        <v>2008</v>
      </c>
      <c r="AG2" s="80">
        <v>2009</v>
      </c>
      <c r="AH2" s="80">
        <v>2010</v>
      </c>
      <c r="AI2" s="80">
        <v>2011</v>
      </c>
      <c r="AJ2" s="80">
        <v>2012</v>
      </c>
      <c r="AK2" s="80">
        <v>2013</v>
      </c>
      <c r="AL2" s="80">
        <v>2014</v>
      </c>
      <c r="AM2" s="80">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82"/>
      <c r="B3" s="83" t="s">
        <v>3</v>
      </c>
      <c r="C3" s="83" t="s">
        <v>4</v>
      </c>
      <c r="D3" s="83" t="s">
        <v>5</v>
      </c>
      <c r="E3" s="83" t="s">
        <v>6</v>
      </c>
      <c r="F3" s="83" t="s">
        <v>7</v>
      </c>
      <c r="G3" s="83" t="s">
        <v>8</v>
      </c>
      <c r="H3" s="83" t="s">
        <v>9</v>
      </c>
      <c r="I3" s="83" t="s">
        <v>10</v>
      </c>
      <c r="J3" s="83" t="s">
        <v>11</v>
      </c>
      <c r="K3" s="83" t="s">
        <v>12</v>
      </c>
      <c r="L3" s="83" t="s">
        <v>13</v>
      </c>
      <c r="M3" s="83" t="s">
        <v>14</v>
      </c>
      <c r="N3" s="83" t="s">
        <v>15</v>
      </c>
      <c r="O3" s="83" t="s">
        <v>16</v>
      </c>
      <c r="P3" s="83" t="s">
        <v>17</v>
      </c>
      <c r="Q3" s="83" t="s">
        <v>18</v>
      </c>
      <c r="R3" s="83" t="s">
        <v>19</v>
      </c>
      <c r="S3" s="83" t="s">
        <v>20</v>
      </c>
      <c r="T3" s="83" t="s">
        <v>21</v>
      </c>
      <c r="U3" s="83" t="s">
        <v>22</v>
      </c>
      <c r="V3" s="83" t="s">
        <v>23</v>
      </c>
      <c r="W3" s="83" t="s">
        <v>24</v>
      </c>
      <c r="X3" s="83" t="s">
        <v>25</v>
      </c>
      <c r="Y3" s="83" t="s">
        <v>26</v>
      </c>
      <c r="Z3" s="83" t="s">
        <v>27</v>
      </c>
      <c r="AA3" s="83" t="s">
        <v>28</v>
      </c>
      <c r="AB3" s="83" t="s">
        <v>29</v>
      </c>
      <c r="AC3" s="83" t="s">
        <v>30</v>
      </c>
      <c r="AD3" s="83" t="s">
        <v>31</v>
      </c>
      <c r="AE3" s="83" t="s">
        <v>32</v>
      </c>
      <c r="AF3" s="83" t="s">
        <v>33</v>
      </c>
      <c r="AG3" s="83" t="s">
        <v>34</v>
      </c>
      <c r="AH3" s="83" t="s">
        <v>35</v>
      </c>
      <c r="AI3" s="83" t="s">
        <v>36</v>
      </c>
      <c r="AJ3" s="83" t="s">
        <v>37</v>
      </c>
      <c r="AK3" s="83" t="s">
        <v>38</v>
      </c>
      <c r="AL3" s="83" t="s">
        <v>39</v>
      </c>
      <c r="AM3" s="8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84">
        <v>43191</v>
      </c>
      <c r="B4" s="13">
        <v>4.6100000000000003</v>
      </c>
      <c r="C4" s="13">
        <v>5.95</v>
      </c>
      <c r="D4" s="10">
        <v>7</v>
      </c>
      <c r="E4" s="10">
        <v>12.073</v>
      </c>
      <c r="F4" s="10">
        <v>6.6349999999999998</v>
      </c>
      <c r="G4" s="10">
        <v>6.3339999999999996</v>
      </c>
      <c r="H4" s="75">
        <v>5.7549999999999999</v>
      </c>
      <c r="I4" s="75">
        <v>8.9640000000000004</v>
      </c>
      <c r="J4" s="75">
        <v>6.726</v>
      </c>
      <c r="K4" s="75">
        <v>9.1419999999999995</v>
      </c>
      <c r="L4" s="75">
        <v>7.6280000000000001</v>
      </c>
      <c r="M4" s="75">
        <v>10.461</v>
      </c>
      <c r="N4" s="75">
        <v>10.731</v>
      </c>
      <c r="O4" s="75">
        <v>5.8029999999999999</v>
      </c>
      <c r="P4" s="75">
        <v>10.859</v>
      </c>
      <c r="Q4" s="75">
        <v>6.8559999999999999</v>
      </c>
      <c r="R4" s="75">
        <v>8.7080000000000002</v>
      </c>
      <c r="S4" s="75">
        <v>5.5030000000000001</v>
      </c>
      <c r="T4" s="75">
        <v>6.3520000000000003</v>
      </c>
      <c r="U4" s="75">
        <v>6.5049999999999999</v>
      </c>
      <c r="V4" s="75">
        <v>6.2480000000000002</v>
      </c>
      <c r="W4" s="75">
        <v>6.3949999999999996</v>
      </c>
      <c r="X4" s="75">
        <v>8.5760000000000005</v>
      </c>
      <c r="Y4" s="75">
        <v>8.1159999999999997</v>
      </c>
      <c r="Z4" s="75">
        <v>7.4649999999999999</v>
      </c>
      <c r="AA4" s="75">
        <v>8.1739999999999995</v>
      </c>
      <c r="AB4" s="75">
        <v>7.5229999999999997</v>
      </c>
      <c r="AC4" s="75">
        <v>7.6159999999999997</v>
      </c>
      <c r="AD4" s="75">
        <v>9.1110000000000007</v>
      </c>
      <c r="AE4" s="75">
        <v>6.726</v>
      </c>
      <c r="AF4" s="75">
        <v>6.6680000000000001</v>
      </c>
      <c r="AG4" s="75">
        <v>6.8739999999999997</v>
      </c>
      <c r="AH4" s="76">
        <v>8.0380000000000003</v>
      </c>
      <c r="AI4" s="4">
        <v>6.0860000000000003</v>
      </c>
      <c r="AJ4" s="4">
        <v>9.9280000000000008</v>
      </c>
      <c r="AK4" s="4">
        <v>5.4470000000000001</v>
      </c>
      <c r="AL4" s="4">
        <v>6.7140000000000004</v>
      </c>
      <c r="AM4" s="4">
        <v>7</v>
      </c>
    </row>
    <row r="5" spans="1:54" ht="15" x14ac:dyDescent="0.25">
      <c r="A5" s="84">
        <v>43221</v>
      </c>
      <c r="B5" s="13">
        <v>14.87</v>
      </c>
      <c r="C5" s="13">
        <v>9.82</v>
      </c>
      <c r="D5" s="10">
        <v>21</v>
      </c>
      <c r="E5" s="10">
        <v>26.643000000000001</v>
      </c>
      <c r="F5" s="10">
        <v>16.905999999999999</v>
      </c>
      <c r="G5" s="10">
        <v>13.26</v>
      </c>
      <c r="H5" s="75">
        <v>23.896999999999998</v>
      </c>
      <c r="I5" s="75">
        <v>29.611000000000001</v>
      </c>
      <c r="J5" s="75">
        <v>20.591000000000001</v>
      </c>
      <c r="K5" s="75">
        <v>25.462</v>
      </c>
      <c r="L5" s="75">
        <v>19.788</v>
      </c>
      <c r="M5" s="75">
        <v>20.902999999999999</v>
      </c>
      <c r="N5" s="75">
        <v>21.244</v>
      </c>
      <c r="O5" s="75">
        <v>16.984999999999999</v>
      </c>
      <c r="P5" s="75">
        <v>28.693000000000001</v>
      </c>
      <c r="Q5" s="75">
        <v>20.800999999999998</v>
      </c>
      <c r="R5" s="75">
        <v>23.359000000000002</v>
      </c>
      <c r="S5" s="75">
        <v>14.01</v>
      </c>
      <c r="T5" s="75">
        <v>24.928999999999998</v>
      </c>
      <c r="U5" s="75">
        <v>21</v>
      </c>
      <c r="V5" s="75">
        <v>18.690000000000001</v>
      </c>
      <c r="W5" s="75">
        <v>17.792000000000002</v>
      </c>
      <c r="X5" s="75">
        <v>27.132000000000001</v>
      </c>
      <c r="Y5" s="75">
        <v>28.17</v>
      </c>
      <c r="Z5" s="75">
        <v>17.154</v>
      </c>
      <c r="AA5" s="75">
        <v>20.582000000000001</v>
      </c>
      <c r="AB5" s="75">
        <v>25.997</v>
      </c>
      <c r="AC5" s="75">
        <v>21.957999999999998</v>
      </c>
      <c r="AD5" s="75">
        <v>21.134</v>
      </c>
      <c r="AE5" s="75">
        <v>23.56</v>
      </c>
      <c r="AF5" s="75">
        <v>17.544</v>
      </c>
      <c r="AG5" s="75">
        <v>23.472999999999999</v>
      </c>
      <c r="AH5" s="76">
        <v>13.98</v>
      </c>
      <c r="AI5" s="4">
        <v>14.051</v>
      </c>
      <c r="AJ5" s="4">
        <v>24.155000000000001</v>
      </c>
      <c r="AK5" s="4">
        <v>21.940999999999999</v>
      </c>
      <c r="AL5" s="4">
        <v>17.501000000000001</v>
      </c>
      <c r="AM5" s="4">
        <v>19.007000000000001</v>
      </c>
    </row>
    <row r="6" spans="1:54" ht="15" x14ac:dyDescent="0.25">
      <c r="A6" s="84">
        <v>43252</v>
      </c>
      <c r="B6" s="13">
        <v>21.94</v>
      </c>
      <c r="C6" s="13">
        <v>14.88</v>
      </c>
      <c r="D6" s="10">
        <v>25</v>
      </c>
      <c r="E6" s="10">
        <v>27.713000000000001</v>
      </c>
      <c r="F6" s="10">
        <v>25.314</v>
      </c>
      <c r="G6" s="10">
        <v>37.590000000000003</v>
      </c>
      <c r="H6" s="75">
        <v>39</v>
      </c>
      <c r="I6" s="75">
        <v>25</v>
      </c>
      <c r="J6" s="75">
        <v>24.425999999999998</v>
      </c>
      <c r="K6" s="75">
        <v>17.981000000000002</v>
      </c>
      <c r="L6" s="75">
        <v>24.140999999999998</v>
      </c>
      <c r="M6" s="75">
        <v>15.568</v>
      </c>
      <c r="N6" s="75">
        <v>32.604999999999997</v>
      </c>
      <c r="O6" s="75">
        <v>28.547999999999998</v>
      </c>
      <c r="P6" s="75">
        <v>22.097000000000001</v>
      </c>
      <c r="Q6" s="75">
        <v>29.626999999999999</v>
      </c>
      <c r="R6" s="75">
        <v>23.548999999999999</v>
      </c>
      <c r="S6" s="75">
        <v>46.478999999999999</v>
      </c>
      <c r="T6" s="75">
        <v>20.488</v>
      </c>
      <c r="U6" s="75">
        <v>36.923999999999999</v>
      </c>
      <c r="V6" s="75">
        <v>20.138000000000002</v>
      </c>
      <c r="W6" s="75">
        <v>39.219000000000001</v>
      </c>
      <c r="X6" s="75">
        <v>17.873000000000001</v>
      </c>
      <c r="Y6" s="75">
        <v>21.884</v>
      </c>
      <c r="Z6" s="75">
        <v>15.999000000000001</v>
      </c>
      <c r="AA6" s="75">
        <v>29.161999999999999</v>
      </c>
      <c r="AB6" s="75">
        <v>21.545999999999999</v>
      </c>
      <c r="AC6" s="75">
        <v>23.577999999999999</v>
      </c>
      <c r="AD6" s="75">
        <v>18.728000000000002</v>
      </c>
      <c r="AE6" s="75">
        <v>22.423999999999999</v>
      </c>
      <c r="AF6" s="75">
        <v>30.195</v>
      </c>
      <c r="AG6" s="75">
        <v>23.747</v>
      </c>
      <c r="AH6" s="76">
        <v>31.234000000000002</v>
      </c>
      <c r="AI6" s="4">
        <v>36.415999999999997</v>
      </c>
      <c r="AJ6" s="4">
        <v>11.643000000000001</v>
      </c>
      <c r="AK6" s="4">
        <v>33.07</v>
      </c>
      <c r="AL6" s="4">
        <v>25.917000000000002</v>
      </c>
      <c r="AM6" s="4">
        <v>45.03</v>
      </c>
    </row>
    <row r="7" spans="1:54" ht="15" x14ac:dyDescent="0.25">
      <c r="A7" s="84">
        <v>43282</v>
      </c>
      <c r="B7" s="13">
        <v>10.59</v>
      </c>
      <c r="C7" s="13">
        <v>18.45</v>
      </c>
      <c r="D7" s="10">
        <v>9</v>
      </c>
      <c r="E7" s="10">
        <v>9.1140000000000008</v>
      </c>
      <c r="F7" s="10">
        <v>9.4849999999999994</v>
      </c>
      <c r="G7" s="10">
        <v>17.931999999999999</v>
      </c>
      <c r="H7" s="75">
        <v>15.289</v>
      </c>
      <c r="I7" s="75">
        <v>8.5190000000000001</v>
      </c>
      <c r="J7" s="75">
        <v>9.1969999999999992</v>
      </c>
      <c r="K7" s="75">
        <v>6.952</v>
      </c>
      <c r="L7" s="75">
        <v>9</v>
      </c>
      <c r="M7" s="75">
        <v>6.4089999999999998</v>
      </c>
      <c r="N7" s="75">
        <v>11.3</v>
      </c>
      <c r="O7" s="75">
        <v>9.9269999999999996</v>
      </c>
      <c r="P7" s="75">
        <v>8.8469999999999995</v>
      </c>
      <c r="Q7" s="75">
        <v>10.353</v>
      </c>
      <c r="R7" s="75">
        <v>7.8710000000000004</v>
      </c>
      <c r="S7" s="75">
        <v>40.491</v>
      </c>
      <c r="T7" s="75">
        <v>7.9260000000000002</v>
      </c>
      <c r="U7" s="75">
        <v>12.026999999999999</v>
      </c>
      <c r="V7" s="75">
        <v>7.4530000000000003</v>
      </c>
      <c r="W7" s="75">
        <v>19.088999999999999</v>
      </c>
      <c r="X7" s="75">
        <v>7.0679999999999996</v>
      </c>
      <c r="Y7" s="75">
        <v>7.8330000000000002</v>
      </c>
      <c r="Z7" s="75">
        <v>5.8849999999999998</v>
      </c>
      <c r="AA7" s="75">
        <v>9.2609999999999992</v>
      </c>
      <c r="AB7" s="75">
        <v>7.8470000000000004</v>
      </c>
      <c r="AC7" s="75">
        <v>8.3209999999999997</v>
      </c>
      <c r="AD7" s="75">
        <v>7.0750000000000002</v>
      </c>
      <c r="AE7" s="75">
        <v>8.35</v>
      </c>
      <c r="AF7" s="75">
        <v>10.971</v>
      </c>
      <c r="AG7" s="75">
        <v>8.2799999999999994</v>
      </c>
      <c r="AH7" s="76">
        <v>9.6809999999999992</v>
      </c>
      <c r="AI7" s="4">
        <v>13.705</v>
      </c>
      <c r="AJ7" s="4">
        <v>5.8029999999999999</v>
      </c>
      <c r="AK7" s="4">
        <v>11.385999999999999</v>
      </c>
      <c r="AL7" s="4">
        <v>8.1229999999999993</v>
      </c>
      <c r="AM7" s="4">
        <v>14.47</v>
      </c>
    </row>
    <row r="8" spans="1:54" ht="15" x14ac:dyDescent="0.25">
      <c r="A8" s="84">
        <v>43313</v>
      </c>
      <c r="B8" s="13">
        <v>6.55</v>
      </c>
      <c r="C8" s="13">
        <v>15.37</v>
      </c>
      <c r="D8" s="10">
        <v>6</v>
      </c>
      <c r="E8" s="10">
        <v>6.1369999999999996</v>
      </c>
      <c r="F8" s="10">
        <v>6</v>
      </c>
      <c r="G8" s="10">
        <v>8.8049999999999997</v>
      </c>
      <c r="H8" s="75">
        <v>8.8420000000000005</v>
      </c>
      <c r="I8" s="75">
        <v>5.875</v>
      </c>
      <c r="J8" s="75">
        <v>5.859</v>
      </c>
      <c r="K8" s="75">
        <v>5.766</v>
      </c>
      <c r="L8" s="75">
        <v>5.7069999999999999</v>
      </c>
      <c r="M8" s="75">
        <v>5.5220000000000002</v>
      </c>
      <c r="N8" s="75">
        <v>6.5810000000000004</v>
      </c>
      <c r="O8" s="75">
        <v>5.8179999999999996</v>
      </c>
      <c r="P8" s="75">
        <v>7.3479999999999999</v>
      </c>
      <c r="Q8" s="75">
        <v>6.0510000000000002</v>
      </c>
      <c r="R8" s="75">
        <v>5.375</v>
      </c>
      <c r="S8" s="75">
        <v>14.919</v>
      </c>
      <c r="T8" s="75">
        <v>5.2629999999999999</v>
      </c>
      <c r="U8" s="75">
        <v>7.5049999999999999</v>
      </c>
      <c r="V8" s="75">
        <v>4.9960000000000004</v>
      </c>
      <c r="W8" s="75">
        <v>8.782</v>
      </c>
      <c r="X8" s="75">
        <v>5.39</v>
      </c>
      <c r="Y8" s="75">
        <v>6.0410000000000004</v>
      </c>
      <c r="Z8" s="75">
        <v>4.3520000000000003</v>
      </c>
      <c r="AA8" s="75">
        <v>5.8689999999999998</v>
      </c>
      <c r="AB8" s="75">
        <v>5.5039999999999996</v>
      </c>
      <c r="AC8" s="75">
        <v>6.2779999999999996</v>
      </c>
      <c r="AD8" s="75">
        <v>5.5010000000000003</v>
      </c>
      <c r="AE8" s="75">
        <v>6.0570000000000004</v>
      </c>
      <c r="AF8" s="75">
        <v>6.2380000000000004</v>
      </c>
      <c r="AG8" s="75">
        <v>5.4039999999999999</v>
      </c>
      <c r="AH8" s="76">
        <v>6.77</v>
      </c>
      <c r="AI8" s="4">
        <v>7.2350000000000003</v>
      </c>
      <c r="AJ8" s="4">
        <v>4.5720000000000001</v>
      </c>
      <c r="AK8" s="4">
        <v>7.5789999999999997</v>
      </c>
      <c r="AL8" s="4">
        <v>5.8620000000000001</v>
      </c>
      <c r="AM8" s="4">
        <v>7.3920000000000003</v>
      </c>
    </row>
    <row r="9" spans="1:54" ht="15" x14ac:dyDescent="0.25">
      <c r="A9" s="84">
        <v>43344</v>
      </c>
      <c r="B9" s="13">
        <v>5.5</v>
      </c>
      <c r="C9" s="13">
        <v>14.48</v>
      </c>
      <c r="D9" s="10">
        <v>5</v>
      </c>
      <c r="E9" s="10">
        <v>4.7069999999999999</v>
      </c>
      <c r="F9" s="10">
        <v>5.81</v>
      </c>
      <c r="G9" s="10">
        <v>5.452</v>
      </c>
      <c r="H9" s="75">
        <v>5.9329999999999998</v>
      </c>
      <c r="I9" s="75">
        <v>5.1079999999999997</v>
      </c>
      <c r="J9" s="75">
        <v>5.9029999999999996</v>
      </c>
      <c r="K9" s="75">
        <v>4.6079999999999997</v>
      </c>
      <c r="L9" s="75">
        <v>5.069</v>
      </c>
      <c r="M9" s="75">
        <v>4.1130000000000004</v>
      </c>
      <c r="N9" s="75">
        <v>5.0369999999999999</v>
      </c>
      <c r="O9" s="75">
        <v>4.4450000000000003</v>
      </c>
      <c r="P9" s="75">
        <v>5.9359999999999999</v>
      </c>
      <c r="Q9" s="75">
        <v>5</v>
      </c>
      <c r="R9" s="75">
        <v>4.4050000000000002</v>
      </c>
      <c r="S9" s="75">
        <v>8.5670000000000002</v>
      </c>
      <c r="T9" s="75">
        <v>4.3529999999999998</v>
      </c>
      <c r="U9" s="75">
        <v>5.56</v>
      </c>
      <c r="V9" s="75">
        <v>3.8660000000000001</v>
      </c>
      <c r="W9" s="75">
        <v>5.859</v>
      </c>
      <c r="X9" s="75">
        <v>4.2009999999999996</v>
      </c>
      <c r="Y9" s="75">
        <v>4.54</v>
      </c>
      <c r="Z9" s="75">
        <v>3.6589999999999998</v>
      </c>
      <c r="AA9" s="75">
        <v>6.3239999999999998</v>
      </c>
      <c r="AB9" s="75">
        <v>4.6150000000000002</v>
      </c>
      <c r="AC9" s="75">
        <v>4.5019999999999998</v>
      </c>
      <c r="AD9" s="75">
        <v>4.7489999999999997</v>
      </c>
      <c r="AE9" s="75">
        <v>5.0910000000000002</v>
      </c>
      <c r="AF9" s="75">
        <v>4.6369999999999996</v>
      </c>
      <c r="AG9" s="75">
        <v>4.2549999999999999</v>
      </c>
      <c r="AH9" s="76">
        <v>4.6719999999999997</v>
      </c>
      <c r="AI9" s="4">
        <v>5.1050000000000004</v>
      </c>
      <c r="AJ9" s="4">
        <v>3.8690000000000002</v>
      </c>
      <c r="AK9" s="4">
        <v>6.4470000000000001</v>
      </c>
      <c r="AL9" s="4">
        <v>5.7939999999999996</v>
      </c>
      <c r="AM9" s="4">
        <v>5.57</v>
      </c>
    </row>
    <row r="10" spans="1:54" ht="15" x14ac:dyDescent="0.25">
      <c r="A10" s="84">
        <v>43374</v>
      </c>
      <c r="B10" s="13">
        <v>5.71</v>
      </c>
      <c r="C10" s="13">
        <v>6.15</v>
      </c>
      <c r="D10" s="10">
        <v>5.23</v>
      </c>
      <c r="E10" s="10">
        <v>4.8920000000000003</v>
      </c>
      <c r="F10" s="10">
        <v>5.2089999999999996</v>
      </c>
      <c r="G10" s="10">
        <v>5.2309999999999999</v>
      </c>
      <c r="H10" s="75">
        <v>5.7619999999999996</v>
      </c>
      <c r="I10" s="75">
        <v>10.135</v>
      </c>
      <c r="J10" s="75">
        <v>6.7759999999999998</v>
      </c>
      <c r="K10" s="75">
        <v>4.1509999999999998</v>
      </c>
      <c r="L10" s="75">
        <v>4.72</v>
      </c>
      <c r="M10" s="75">
        <v>4.17</v>
      </c>
      <c r="N10" s="75">
        <v>7.04</v>
      </c>
      <c r="O10" s="75">
        <v>4.3360000000000003</v>
      </c>
      <c r="P10" s="75">
        <v>4.82</v>
      </c>
      <c r="Q10" s="75">
        <v>5.577</v>
      </c>
      <c r="R10" s="75">
        <v>4.6500000000000004</v>
      </c>
      <c r="S10" s="75">
        <v>8.2799999999999994</v>
      </c>
      <c r="T10" s="75">
        <v>4.6849999999999996</v>
      </c>
      <c r="U10" s="75">
        <v>5.8849999999999998</v>
      </c>
      <c r="V10" s="75">
        <v>4.7770000000000001</v>
      </c>
      <c r="W10" s="75">
        <v>5.6710000000000003</v>
      </c>
      <c r="X10" s="75">
        <v>4.1779999999999999</v>
      </c>
      <c r="Y10" s="75">
        <v>4.3630000000000004</v>
      </c>
      <c r="Z10" s="75">
        <v>4.9039999999999999</v>
      </c>
      <c r="AA10" s="75">
        <v>5.4</v>
      </c>
      <c r="AB10" s="75">
        <v>4.6520000000000001</v>
      </c>
      <c r="AC10" s="75">
        <v>5.8659999999999997</v>
      </c>
      <c r="AD10" s="75">
        <v>6.9779999999999998</v>
      </c>
      <c r="AE10" s="75">
        <v>5.6760000000000002</v>
      </c>
      <c r="AF10" s="75">
        <v>4.7679999999999998</v>
      </c>
      <c r="AG10" s="75">
        <v>4.9260000000000002</v>
      </c>
      <c r="AH10" s="76">
        <v>4.7320000000000002</v>
      </c>
      <c r="AI10" s="4">
        <v>5.67</v>
      </c>
      <c r="AJ10" s="4">
        <v>3.7709999999999999</v>
      </c>
      <c r="AK10" s="4">
        <v>7.1070000000000002</v>
      </c>
      <c r="AL10" s="4">
        <v>7.8929999999999998</v>
      </c>
      <c r="AM10" s="4">
        <v>5.3010000000000002</v>
      </c>
    </row>
    <row r="11" spans="1:54" ht="15" x14ac:dyDescent="0.25">
      <c r="A11" s="84">
        <v>43405</v>
      </c>
      <c r="B11" s="13">
        <v>4.55</v>
      </c>
      <c r="C11" s="13">
        <v>4.5999999999999996</v>
      </c>
      <c r="D11" s="10">
        <v>4.5599999999999996</v>
      </c>
      <c r="E11" s="10">
        <v>4.6470000000000002</v>
      </c>
      <c r="F11" s="10">
        <v>3.9369999999999998</v>
      </c>
      <c r="G11" s="10">
        <v>4.524</v>
      </c>
      <c r="H11" s="75">
        <v>4.7210000000000001</v>
      </c>
      <c r="I11" s="75">
        <v>6.6360000000000001</v>
      </c>
      <c r="J11" s="75">
        <v>4.9909999999999997</v>
      </c>
      <c r="K11" s="75">
        <v>3.746</v>
      </c>
      <c r="L11" s="75">
        <v>3.782</v>
      </c>
      <c r="M11" s="75">
        <v>3.5070000000000001</v>
      </c>
      <c r="N11" s="75">
        <v>6.6059999999999999</v>
      </c>
      <c r="O11" s="75">
        <v>3.7330000000000001</v>
      </c>
      <c r="P11" s="75">
        <v>4.1269999999999998</v>
      </c>
      <c r="Q11" s="75">
        <v>4.6310000000000002</v>
      </c>
      <c r="R11" s="75">
        <v>4.2859999999999996</v>
      </c>
      <c r="S11" s="75">
        <v>6.4729999999999999</v>
      </c>
      <c r="T11" s="75">
        <v>3.8730000000000002</v>
      </c>
      <c r="U11" s="75">
        <v>4.66</v>
      </c>
      <c r="V11" s="75">
        <v>3.7429999999999999</v>
      </c>
      <c r="W11" s="75">
        <v>4.6929999999999996</v>
      </c>
      <c r="X11" s="75">
        <v>3.5430000000000001</v>
      </c>
      <c r="Y11" s="75">
        <v>4.4770000000000003</v>
      </c>
      <c r="Z11" s="75">
        <v>3.4020000000000001</v>
      </c>
      <c r="AA11" s="75">
        <v>4.1660000000000004</v>
      </c>
      <c r="AB11" s="75">
        <v>4.18</v>
      </c>
      <c r="AC11" s="75">
        <v>5.1130000000000004</v>
      </c>
      <c r="AD11" s="75">
        <v>5.016</v>
      </c>
      <c r="AE11" s="75">
        <v>4.5519999999999996</v>
      </c>
      <c r="AF11" s="75">
        <v>4.1760000000000002</v>
      </c>
      <c r="AG11" s="75">
        <v>4.5019999999999998</v>
      </c>
      <c r="AH11" s="76">
        <v>4.8170000000000002</v>
      </c>
      <c r="AI11" s="4">
        <v>4.5380000000000003</v>
      </c>
      <c r="AJ11" s="4">
        <v>3.2090000000000001</v>
      </c>
      <c r="AK11" s="4">
        <v>5.0469999999999997</v>
      </c>
      <c r="AL11" s="4">
        <v>4.923</v>
      </c>
      <c r="AM11" s="4">
        <v>5.1479999999999997</v>
      </c>
    </row>
    <row r="12" spans="1:54" ht="15" x14ac:dyDescent="0.25">
      <c r="A12" s="84">
        <v>43435</v>
      </c>
      <c r="B12" s="13">
        <v>4.05</v>
      </c>
      <c r="C12" s="13">
        <v>4.75</v>
      </c>
      <c r="D12" s="10">
        <v>4.68</v>
      </c>
      <c r="E12" s="10">
        <v>3.988</v>
      </c>
      <c r="F12" s="10">
        <v>3.5579999999999998</v>
      </c>
      <c r="G12" s="10">
        <v>4.1420000000000003</v>
      </c>
      <c r="H12" s="75">
        <v>4.3289999999999997</v>
      </c>
      <c r="I12" s="75">
        <v>4.5860000000000003</v>
      </c>
      <c r="J12" s="75">
        <v>3.931</v>
      </c>
      <c r="K12" s="75">
        <v>3.4079999999999999</v>
      </c>
      <c r="L12" s="75">
        <v>3.4710000000000001</v>
      </c>
      <c r="M12" s="75">
        <v>3.1709999999999998</v>
      </c>
      <c r="N12" s="75">
        <v>4.8639999999999999</v>
      </c>
      <c r="O12" s="75">
        <v>3.4670000000000001</v>
      </c>
      <c r="P12" s="75">
        <v>3.7559999999999998</v>
      </c>
      <c r="Q12" s="75">
        <v>3.875</v>
      </c>
      <c r="R12" s="75">
        <v>3.6760000000000002</v>
      </c>
      <c r="S12" s="75">
        <v>5.7759999999999998</v>
      </c>
      <c r="T12" s="75">
        <v>3.6179999999999999</v>
      </c>
      <c r="U12" s="75">
        <v>4.13</v>
      </c>
      <c r="V12" s="75">
        <v>3.5470000000000002</v>
      </c>
      <c r="W12" s="75">
        <v>4.3230000000000004</v>
      </c>
      <c r="X12" s="75">
        <v>3.2839999999999998</v>
      </c>
      <c r="Y12" s="75">
        <v>3.7810000000000001</v>
      </c>
      <c r="Z12" s="75">
        <v>2.9940000000000002</v>
      </c>
      <c r="AA12" s="75">
        <v>3.7989999999999999</v>
      </c>
      <c r="AB12" s="75">
        <v>3.6059999999999999</v>
      </c>
      <c r="AC12" s="75">
        <v>3.9430000000000001</v>
      </c>
      <c r="AD12" s="75">
        <v>3.8839999999999999</v>
      </c>
      <c r="AE12" s="75">
        <v>3.7010000000000001</v>
      </c>
      <c r="AF12" s="75">
        <v>3.6960000000000002</v>
      </c>
      <c r="AG12" s="75">
        <v>3.681</v>
      </c>
      <c r="AH12" s="76">
        <v>3.9159999999999999</v>
      </c>
      <c r="AI12" s="4">
        <v>4.0030000000000001</v>
      </c>
      <c r="AJ12" s="4">
        <v>2.9580000000000002</v>
      </c>
      <c r="AK12" s="4">
        <v>4.3449999999999998</v>
      </c>
      <c r="AL12" s="4">
        <v>3.9159999999999999</v>
      </c>
      <c r="AM12" s="4">
        <v>4.6230000000000002</v>
      </c>
    </row>
    <row r="13" spans="1:54" ht="15" x14ac:dyDescent="0.25">
      <c r="A13" s="84">
        <v>43466</v>
      </c>
      <c r="B13" s="13">
        <v>4.09</v>
      </c>
      <c r="C13" s="13">
        <v>4.75</v>
      </c>
      <c r="D13" s="10">
        <v>4.3499999999999996</v>
      </c>
      <c r="E13" s="10">
        <v>3.5070000000000001</v>
      </c>
      <c r="F13" s="10">
        <v>3.2309999999999999</v>
      </c>
      <c r="G13" s="10">
        <v>3.7130000000000001</v>
      </c>
      <c r="H13" s="75">
        <v>3.88</v>
      </c>
      <c r="I13" s="75">
        <v>4.0279999999999996</v>
      </c>
      <c r="J13" s="75">
        <v>3.5779999999999998</v>
      </c>
      <c r="K13" s="75">
        <v>3.056</v>
      </c>
      <c r="L13" s="75">
        <v>3.1139999999999999</v>
      </c>
      <c r="M13" s="75">
        <v>2.8559999999999999</v>
      </c>
      <c r="N13" s="75">
        <v>4.0039999999999996</v>
      </c>
      <c r="O13" s="75">
        <v>3.1160000000000001</v>
      </c>
      <c r="P13" s="75">
        <v>3.367</v>
      </c>
      <c r="Q13" s="75">
        <v>3.4689999999999999</v>
      </c>
      <c r="R13" s="75">
        <v>3.246</v>
      </c>
      <c r="S13" s="75">
        <v>5.0599999999999996</v>
      </c>
      <c r="T13" s="75">
        <v>3.149</v>
      </c>
      <c r="U13" s="75">
        <v>3.7309999999999999</v>
      </c>
      <c r="V13" s="75">
        <v>3.008</v>
      </c>
      <c r="W13" s="75">
        <v>3.88</v>
      </c>
      <c r="X13" s="75">
        <v>2.9510000000000001</v>
      </c>
      <c r="Y13" s="75">
        <v>3.31</v>
      </c>
      <c r="Z13" s="75">
        <v>2.6669999999999998</v>
      </c>
      <c r="AA13" s="75">
        <v>3.4049999999999998</v>
      </c>
      <c r="AB13" s="75">
        <v>3.2109999999999999</v>
      </c>
      <c r="AC13" s="75">
        <v>3.4239999999999999</v>
      </c>
      <c r="AD13" s="75">
        <v>3.4630000000000001</v>
      </c>
      <c r="AE13" s="75">
        <v>3.2690000000000001</v>
      </c>
      <c r="AF13" s="75">
        <v>3.3380000000000001</v>
      </c>
      <c r="AG13" s="75">
        <v>3.2429999999999999</v>
      </c>
      <c r="AH13" s="76">
        <v>3.4180000000000001</v>
      </c>
      <c r="AI13" s="4">
        <v>3.589</v>
      </c>
      <c r="AJ13" s="4">
        <v>2.657</v>
      </c>
      <c r="AK13" s="4">
        <v>3.9569999999999999</v>
      </c>
      <c r="AL13" s="4">
        <v>3.47</v>
      </c>
      <c r="AM13" s="4">
        <v>4.26</v>
      </c>
    </row>
    <row r="14" spans="1:54" ht="15" x14ac:dyDescent="0.25">
      <c r="A14" s="84">
        <v>43497</v>
      </c>
      <c r="B14" s="13">
        <v>3.62</v>
      </c>
      <c r="C14" s="13">
        <v>4.3</v>
      </c>
      <c r="D14" s="10">
        <v>3.8</v>
      </c>
      <c r="E14" s="10">
        <v>2.8660000000000001</v>
      </c>
      <c r="F14" s="10">
        <v>2.65</v>
      </c>
      <c r="G14" s="10">
        <v>3.036</v>
      </c>
      <c r="H14" s="75">
        <v>3.206</v>
      </c>
      <c r="I14" s="75">
        <v>3.3039999999999998</v>
      </c>
      <c r="J14" s="75">
        <v>2.952</v>
      </c>
      <c r="K14" s="75">
        <v>2.5110000000000001</v>
      </c>
      <c r="L14" s="75">
        <v>2.5409999999999999</v>
      </c>
      <c r="M14" s="75">
        <v>2.351</v>
      </c>
      <c r="N14" s="75">
        <v>3.2349999999999999</v>
      </c>
      <c r="O14" s="75">
        <v>2.544</v>
      </c>
      <c r="P14" s="75">
        <v>2.7789999999999999</v>
      </c>
      <c r="Q14" s="75">
        <v>2.839</v>
      </c>
      <c r="R14" s="75">
        <v>2.67</v>
      </c>
      <c r="S14" s="75">
        <v>4.1319999999999997</v>
      </c>
      <c r="T14" s="75">
        <v>2.5710000000000002</v>
      </c>
      <c r="U14" s="75">
        <v>3.056</v>
      </c>
      <c r="V14" s="75">
        <v>2.448</v>
      </c>
      <c r="W14" s="75">
        <v>3.1909999999999998</v>
      </c>
      <c r="X14" s="75">
        <v>2.4159999999999999</v>
      </c>
      <c r="Y14" s="75">
        <v>2.706</v>
      </c>
      <c r="Z14" s="75">
        <v>2.1749999999999998</v>
      </c>
      <c r="AA14" s="75">
        <v>2.7789999999999999</v>
      </c>
      <c r="AB14" s="75">
        <v>2.6320000000000001</v>
      </c>
      <c r="AC14" s="75">
        <v>2.794</v>
      </c>
      <c r="AD14" s="75">
        <v>2.8540000000000001</v>
      </c>
      <c r="AE14" s="75">
        <v>2.6920000000000002</v>
      </c>
      <c r="AF14" s="75">
        <v>2.7410000000000001</v>
      </c>
      <c r="AG14" s="75">
        <v>2.653</v>
      </c>
      <c r="AH14" s="76">
        <v>2.794</v>
      </c>
      <c r="AI14" s="4">
        <v>2.956</v>
      </c>
      <c r="AJ14" s="4">
        <v>2.1850000000000001</v>
      </c>
      <c r="AK14" s="4">
        <v>3.2629999999999999</v>
      </c>
      <c r="AL14" s="4">
        <v>2.948</v>
      </c>
      <c r="AM14" s="4">
        <v>3.5449999999999999</v>
      </c>
    </row>
    <row r="15" spans="1:54" ht="15" x14ac:dyDescent="0.25">
      <c r="A15" s="84">
        <v>43525</v>
      </c>
      <c r="B15" s="13">
        <v>4.1399999999999997</v>
      </c>
      <c r="C15" s="13">
        <v>4.75</v>
      </c>
      <c r="D15" s="10">
        <v>4.4400000000000004</v>
      </c>
      <c r="E15" s="10">
        <v>2.8730000000000002</v>
      </c>
      <c r="F15" s="10">
        <v>3.41</v>
      </c>
      <c r="G15" s="10">
        <v>3.0449999999999999</v>
      </c>
      <c r="H15" s="75">
        <v>3.5259999999999998</v>
      </c>
      <c r="I15" s="75">
        <v>3.9340000000000002</v>
      </c>
      <c r="J15" s="75">
        <v>3.1360000000000001</v>
      </c>
      <c r="K15" s="75">
        <v>2.5459999999999998</v>
      </c>
      <c r="L15" s="75">
        <v>3.2450000000000001</v>
      </c>
      <c r="M15" s="75">
        <v>3.2280000000000002</v>
      </c>
      <c r="N15" s="75">
        <v>3.5720000000000001</v>
      </c>
      <c r="O15" s="75">
        <v>2.782</v>
      </c>
      <c r="P15" s="75">
        <v>3.081</v>
      </c>
      <c r="Q15" s="75">
        <v>3.2770000000000001</v>
      </c>
      <c r="R15" s="75">
        <v>3.5030000000000001</v>
      </c>
      <c r="S15" s="75">
        <v>4.0819999999999999</v>
      </c>
      <c r="T15" s="75">
        <v>2.9780000000000002</v>
      </c>
      <c r="U15" s="75">
        <v>3.3879999999999999</v>
      </c>
      <c r="V15" s="75">
        <v>3.1850000000000001</v>
      </c>
      <c r="W15" s="75">
        <v>3.226</v>
      </c>
      <c r="X15" s="75">
        <v>2.6320000000000001</v>
      </c>
      <c r="Y15" s="75">
        <v>2.722</v>
      </c>
      <c r="Z15" s="75">
        <v>2.46</v>
      </c>
      <c r="AA15" s="75">
        <v>4.5679999999999996</v>
      </c>
      <c r="AB15" s="75">
        <v>2.597</v>
      </c>
      <c r="AC15" s="75">
        <v>2.754</v>
      </c>
      <c r="AD15" s="75">
        <v>5.782</v>
      </c>
      <c r="AE15" s="75">
        <v>2.6680000000000001</v>
      </c>
      <c r="AF15" s="75">
        <v>3.2360000000000002</v>
      </c>
      <c r="AG15" s="75">
        <v>2.6160000000000001</v>
      </c>
      <c r="AH15" s="76">
        <v>2.9580000000000002</v>
      </c>
      <c r="AI15" s="4">
        <v>4.1369999999999996</v>
      </c>
      <c r="AJ15" s="4">
        <v>2.2229999999999999</v>
      </c>
      <c r="AK15" s="4">
        <v>3.1669999999999998</v>
      </c>
      <c r="AL15" s="4">
        <v>4.7770000000000001</v>
      </c>
      <c r="AM15" s="4">
        <v>3.76</v>
      </c>
    </row>
    <row r="16" spans="1:54" ht="15" x14ac:dyDescent="0.25">
      <c r="A16" s="84">
        <v>43556</v>
      </c>
      <c r="B16" s="13">
        <v>7.7</v>
      </c>
      <c r="C16" s="13">
        <v>10</v>
      </c>
      <c r="D16" s="10">
        <v>8.76</v>
      </c>
      <c r="E16" s="10">
        <v>3.6829999999999998</v>
      </c>
      <c r="F16" s="10">
        <v>3.39</v>
      </c>
      <c r="G16" s="10">
        <v>3.0019999999999998</v>
      </c>
      <c r="H16" s="75">
        <v>6.7670000000000003</v>
      </c>
      <c r="I16" s="75">
        <v>10.188000000000001</v>
      </c>
      <c r="J16" s="75">
        <v>6.84</v>
      </c>
      <c r="K16" s="75">
        <v>5.0960000000000001</v>
      </c>
      <c r="L16" s="75">
        <v>9.0440000000000005</v>
      </c>
      <c r="M16" s="75">
        <v>8.3339999999999996</v>
      </c>
      <c r="N16" s="75">
        <v>4.9420000000000002</v>
      </c>
      <c r="O16" s="75">
        <v>8.1739999999999995</v>
      </c>
      <c r="P16" s="75">
        <v>5.72</v>
      </c>
      <c r="Q16" s="75">
        <v>5.8460000000000001</v>
      </c>
      <c r="R16" s="75">
        <v>4.2279999999999998</v>
      </c>
      <c r="S16" s="75">
        <v>6.4359999999999999</v>
      </c>
      <c r="T16" s="75">
        <v>4.2060000000000004</v>
      </c>
      <c r="U16" s="75">
        <v>4.3250000000000002</v>
      </c>
      <c r="V16" s="75">
        <v>4.5460000000000003</v>
      </c>
      <c r="W16" s="75">
        <v>6.81</v>
      </c>
      <c r="X16" s="75">
        <v>5.2720000000000002</v>
      </c>
      <c r="Y16" s="75">
        <v>6.6790000000000003</v>
      </c>
      <c r="Z16" s="75">
        <v>4.6470000000000002</v>
      </c>
      <c r="AA16" s="75">
        <v>9.6590000000000007</v>
      </c>
      <c r="AB16" s="75">
        <v>4.6189999999999998</v>
      </c>
      <c r="AC16" s="75">
        <v>7.2549999999999999</v>
      </c>
      <c r="AD16" s="75">
        <v>8.1549999999999994</v>
      </c>
      <c r="AE16" s="75">
        <v>2.5529999999999999</v>
      </c>
      <c r="AF16" s="75">
        <v>4.1470000000000002</v>
      </c>
      <c r="AG16" s="75">
        <v>4.7229999999999999</v>
      </c>
      <c r="AH16" s="76">
        <v>4.4909999999999997</v>
      </c>
      <c r="AI16" s="4">
        <v>12.268000000000001</v>
      </c>
      <c r="AJ16" s="4">
        <v>3.2909999999999999</v>
      </c>
      <c r="AK16" s="4">
        <v>4.1749999999999998</v>
      </c>
      <c r="AL16" s="4">
        <v>10.19</v>
      </c>
      <c r="AM16" s="4">
        <v>8.1219999999999999</v>
      </c>
    </row>
    <row r="17" spans="1:39" ht="15" x14ac:dyDescent="0.25">
      <c r="A17" s="84">
        <v>43586</v>
      </c>
      <c r="B17" s="13">
        <v>23.3</v>
      </c>
      <c r="C17" s="13">
        <v>15.5</v>
      </c>
      <c r="D17" s="10">
        <v>28.28</v>
      </c>
      <c r="E17" s="10">
        <v>19.37</v>
      </c>
      <c r="F17" s="10">
        <v>13.117000000000001</v>
      </c>
      <c r="G17" s="10">
        <v>32.404000000000003</v>
      </c>
      <c r="H17" s="75">
        <v>44.014000000000003</v>
      </c>
      <c r="I17" s="75">
        <v>39.752000000000002</v>
      </c>
      <c r="J17" s="75">
        <v>38.68</v>
      </c>
      <c r="K17" s="75">
        <v>17.702999999999999</v>
      </c>
      <c r="L17" s="75">
        <v>27.03</v>
      </c>
      <c r="M17" s="75">
        <v>18.27</v>
      </c>
      <c r="N17" s="75">
        <v>23.978999999999999</v>
      </c>
      <c r="O17" s="75">
        <v>28.477</v>
      </c>
      <c r="P17" s="75">
        <v>30.33</v>
      </c>
      <c r="Q17" s="75">
        <v>24.404</v>
      </c>
      <c r="R17" s="75">
        <v>15.881</v>
      </c>
      <c r="S17" s="75">
        <v>46.401000000000003</v>
      </c>
      <c r="T17" s="75">
        <v>30.79</v>
      </c>
      <c r="U17" s="75">
        <v>20.306000000000001</v>
      </c>
      <c r="V17" s="75">
        <v>18.484999999999999</v>
      </c>
      <c r="W17" s="75">
        <v>30.158999999999999</v>
      </c>
      <c r="X17" s="75">
        <v>24.978000000000002</v>
      </c>
      <c r="Y17" s="75">
        <v>14.542</v>
      </c>
      <c r="Z17" s="75">
        <v>20.265000000000001</v>
      </c>
      <c r="AA17" s="75">
        <v>27.187999999999999</v>
      </c>
      <c r="AB17" s="75">
        <v>24.468</v>
      </c>
      <c r="AC17" s="75">
        <v>28.917000000000002</v>
      </c>
      <c r="AD17" s="75">
        <v>26.724</v>
      </c>
      <c r="AE17" s="75">
        <v>19.706</v>
      </c>
      <c r="AF17" s="75">
        <v>30.282</v>
      </c>
      <c r="AG17" s="75">
        <v>14.433</v>
      </c>
      <c r="AH17" s="76">
        <v>15.106999999999999</v>
      </c>
      <c r="AI17" s="4">
        <v>18.991</v>
      </c>
      <c r="AJ17" s="4">
        <v>17.126999999999999</v>
      </c>
      <c r="AK17" s="4">
        <v>25.167999999999999</v>
      </c>
      <c r="AL17" s="4">
        <v>22.033999999999999</v>
      </c>
      <c r="AM17" s="4">
        <v>22.844000000000001</v>
      </c>
    </row>
    <row r="18" spans="1:39" ht="15" x14ac:dyDescent="0.25">
      <c r="A18" s="84">
        <v>43617</v>
      </c>
      <c r="B18" s="13">
        <v>30.54</v>
      </c>
      <c r="C18" s="13">
        <v>21</v>
      </c>
      <c r="D18" s="10">
        <v>41.72</v>
      </c>
      <c r="E18" s="10">
        <v>45.341000000000001</v>
      </c>
      <c r="F18" s="10">
        <v>45.723999999999997</v>
      </c>
      <c r="G18" s="10">
        <v>87.816999999999993</v>
      </c>
      <c r="H18" s="75">
        <v>57.951000000000001</v>
      </c>
      <c r="I18" s="75">
        <v>57.81</v>
      </c>
      <c r="J18" s="75">
        <v>35.659999999999997</v>
      </c>
      <c r="K18" s="75">
        <v>25.58</v>
      </c>
      <c r="L18" s="75">
        <v>30.343</v>
      </c>
      <c r="M18" s="75">
        <v>30.260999999999999</v>
      </c>
      <c r="N18" s="75">
        <v>40.779000000000003</v>
      </c>
      <c r="O18" s="75">
        <v>24.922000000000001</v>
      </c>
      <c r="P18" s="75">
        <v>62.923999999999999</v>
      </c>
      <c r="Q18" s="75">
        <v>36.896999999999998</v>
      </c>
      <c r="R18" s="75">
        <v>78.817999999999998</v>
      </c>
      <c r="S18" s="75">
        <v>55.576999999999998</v>
      </c>
      <c r="T18" s="75">
        <v>72.135000000000005</v>
      </c>
      <c r="U18" s="75">
        <v>26.373000000000001</v>
      </c>
      <c r="V18" s="75">
        <v>44.125</v>
      </c>
      <c r="W18" s="75">
        <v>24.954000000000001</v>
      </c>
      <c r="X18" s="75">
        <v>25.47</v>
      </c>
      <c r="Y18" s="75">
        <v>11.472</v>
      </c>
      <c r="Z18" s="75">
        <v>36.191000000000003</v>
      </c>
      <c r="AA18" s="75">
        <v>21.282</v>
      </c>
      <c r="AB18" s="75">
        <v>34.204999999999998</v>
      </c>
      <c r="AC18" s="75">
        <v>34.481000000000002</v>
      </c>
      <c r="AD18" s="75">
        <v>24.632999999999999</v>
      </c>
      <c r="AE18" s="75">
        <v>71.662000000000006</v>
      </c>
      <c r="AF18" s="75">
        <v>41.582999999999998</v>
      </c>
      <c r="AG18" s="75">
        <v>36.844999999999999</v>
      </c>
      <c r="AH18" s="76">
        <v>67.084999999999994</v>
      </c>
      <c r="AI18" s="4">
        <v>8.3350000000000009</v>
      </c>
      <c r="AJ18" s="4">
        <v>26.855</v>
      </c>
      <c r="AK18" s="4">
        <v>50.228000000000002</v>
      </c>
      <c r="AL18" s="4">
        <v>43.232999999999997</v>
      </c>
      <c r="AM18" s="4">
        <v>23.991</v>
      </c>
    </row>
    <row r="19" spans="1:39" ht="15" x14ac:dyDescent="0.25">
      <c r="A19" s="84">
        <v>43647</v>
      </c>
      <c r="B19" s="13">
        <v>10.79</v>
      </c>
      <c r="C19" s="13">
        <v>23.5</v>
      </c>
      <c r="D19" s="10">
        <v>20.14</v>
      </c>
      <c r="E19" s="10">
        <v>27.719000000000001</v>
      </c>
      <c r="F19" s="10">
        <v>30.856999999999999</v>
      </c>
      <c r="G19" s="10">
        <v>48.371000000000002</v>
      </c>
      <c r="H19" s="75">
        <v>21.721</v>
      </c>
      <c r="I19" s="75">
        <v>29.001999999999999</v>
      </c>
      <c r="J19" s="75">
        <v>14.975</v>
      </c>
      <c r="K19" s="75">
        <v>11.432</v>
      </c>
      <c r="L19" s="75">
        <v>12.824999999999999</v>
      </c>
      <c r="M19" s="75">
        <v>12.08</v>
      </c>
      <c r="N19" s="75">
        <v>17.327000000000002</v>
      </c>
      <c r="O19" s="75">
        <v>11.173999999999999</v>
      </c>
      <c r="P19" s="75">
        <v>35.545000000000002</v>
      </c>
      <c r="Q19" s="75">
        <v>14.249000000000001</v>
      </c>
      <c r="R19" s="75">
        <v>83.322000000000003</v>
      </c>
      <c r="S19" s="75">
        <v>25.548999999999999</v>
      </c>
      <c r="T19" s="75">
        <v>31.638999999999999</v>
      </c>
      <c r="U19" s="75">
        <v>12.352</v>
      </c>
      <c r="V19" s="75">
        <v>29.338000000000001</v>
      </c>
      <c r="W19" s="75">
        <v>9.609</v>
      </c>
      <c r="X19" s="75">
        <v>9.7110000000000003</v>
      </c>
      <c r="Y19" s="75">
        <v>5.181</v>
      </c>
      <c r="Z19" s="75">
        <v>13.135</v>
      </c>
      <c r="AA19" s="75">
        <v>8.8170000000000002</v>
      </c>
      <c r="AB19" s="75">
        <v>15.108000000000001</v>
      </c>
      <c r="AC19" s="75">
        <v>12.189</v>
      </c>
      <c r="AD19" s="75">
        <v>10.234</v>
      </c>
      <c r="AE19" s="75">
        <v>39.523000000000003</v>
      </c>
      <c r="AF19" s="75">
        <v>23.664000000000001</v>
      </c>
      <c r="AG19" s="75">
        <v>12.69</v>
      </c>
      <c r="AH19" s="76">
        <v>42.45</v>
      </c>
      <c r="AI19" s="4">
        <v>5.4340000000000002</v>
      </c>
      <c r="AJ19" s="4">
        <v>10.776</v>
      </c>
      <c r="AK19" s="4">
        <v>17.899000000000001</v>
      </c>
      <c r="AL19" s="4">
        <v>15.449</v>
      </c>
      <c r="AM19" s="4">
        <v>9.1170000000000009</v>
      </c>
    </row>
    <row r="20" spans="1:39" ht="15" x14ac:dyDescent="0.25">
      <c r="A20" s="84">
        <v>43678</v>
      </c>
      <c r="B20" s="13">
        <v>7.19</v>
      </c>
      <c r="C20" s="13">
        <v>19.5</v>
      </c>
      <c r="D20" s="10">
        <v>10.3</v>
      </c>
      <c r="E20" s="10">
        <v>11.18</v>
      </c>
      <c r="F20" s="10">
        <v>12.311999999999999</v>
      </c>
      <c r="G20" s="10">
        <v>18.247</v>
      </c>
      <c r="H20" s="75">
        <v>10.343999999999999</v>
      </c>
      <c r="I20" s="75">
        <v>11.868</v>
      </c>
      <c r="J20" s="75">
        <v>8.7590000000000003</v>
      </c>
      <c r="K20" s="75">
        <v>6.0430000000000001</v>
      </c>
      <c r="L20" s="75">
        <v>7.8280000000000003</v>
      </c>
      <c r="M20" s="75">
        <v>6.4109999999999996</v>
      </c>
      <c r="N20" s="75">
        <v>8.0809999999999995</v>
      </c>
      <c r="O20" s="75">
        <v>7.8949999999999996</v>
      </c>
      <c r="P20" s="75">
        <v>12.686999999999999</v>
      </c>
      <c r="Q20" s="75">
        <v>7.1509999999999998</v>
      </c>
      <c r="R20" s="75">
        <v>27.959</v>
      </c>
      <c r="S20" s="75">
        <v>10.420999999999999</v>
      </c>
      <c r="T20" s="75">
        <v>13.363</v>
      </c>
      <c r="U20" s="75">
        <v>6.3550000000000004</v>
      </c>
      <c r="V20" s="75">
        <v>11.44</v>
      </c>
      <c r="W20" s="75">
        <v>6.3520000000000003</v>
      </c>
      <c r="X20" s="75">
        <v>6.37</v>
      </c>
      <c r="Y20" s="75">
        <v>3.7109999999999999</v>
      </c>
      <c r="Z20" s="75">
        <v>6.7610000000000001</v>
      </c>
      <c r="AA20" s="75">
        <v>5.8040000000000003</v>
      </c>
      <c r="AB20" s="75">
        <v>8.1140000000000008</v>
      </c>
      <c r="AC20" s="75">
        <v>7.4409999999999998</v>
      </c>
      <c r="AD20" s="75">
        <v>6.6429999999999998</v>
      </c>
      <c r="AE20" s="75">
        <v>13.627000000000001</v>
      </c>
      <c r="AF20" s="75">
        <v>9.3520000000000003</v>
      </c>
      <c r="AG20" s="75">
        <v>7.5880000000000001</v>
      </c>
      <c r="AH20" s="76">
        <v>14.585000000000001</v>
      </c>
      <c r="AI20" s="4">
        <v>4.1879999999999997</v>
      </c>
      <c r="AJ20" s="4">
        <v>6.85</v>
      </c>
      <c r="AK20" s="4">
        <v>9.1980000000000004</v>
      </c>
      <c r="AL20" s="4">
        <v>7.5540000000000003</v>
      </c>
      <c r="AM20" s="4">
        <v>5.86</v>
      </c>
    </row>
    <row r="21" spans="1:39" ht="15" x14ac:dyDescent="0.25">
      <c r="A21" s="84">
        <v>43709</v>
      </c>
      <c r="B21" s="13">
        <v>6.14</v>
      </c>
      <c r="C21" s="13">
        <v>15</v>
      </c>
      <c r="D21" s="10">
        <v>7.37</v>
      </c>
      <c r="E21" s="10">
        <v>8.8379999999999992</v>
      </c>
      <c r="F21" s="10">
        <v>6.9720000000000004</v>
      </c>
      <c r="G21" s="10">
        <v>10.516</v>
      </c>
      <c r="H21" s="75">
        <v>8.3239999999999998</v>
      </c>
      <c r="I21" s="75">
        <v>9.9730000000000008</v>
      </c>
      <c r="J21" s="75">
        <v>6.7729999999999997</v>
      </c>
      <c r="K21" s="75">
        <v>5.3620000000000001</v>
      </c>
      <c r="L21" s="75">
        <v>5.7409999999999997</v>
      </c>
      <c r="M21" s="75">
        <v>5.0359999999999996</v>
      </c>
      <c r="N21" s="75">
        <v>6.016</v>
      </c>
      <c r="O21" s="75">
        <v>6.5869999999999997</v>
      </c>
      <c r="P21" s="75">
        <v>8.8170000000000002</v>
      </c>
      <c r="Q21" s="75">
        <v>5.6269999999999998</v>
      </c>
      <c r="R21" s="75">
        <v>13.897</v>
      </c>
      <c r="S21" s="75">
        <v>7.6040000000000001</v>
      </c>
      <c r="T21" s="75">
        <v>9.0969999999999995</v>
      </c>
      <c r="U21" s="75">
        <v>4.7629999999999999</v>
      </c>
      <c r="V21" s="75">
        <v>7.2130000000000001</v>
      </c>
      <c r="W21" s="75">
        <v>5.0419999999999998</v>
      </c>
      <c r="X21" s="75">
        <v>4.835</v>
      </c>
      <c r="Y21" s="75">
        <v>3.278</v>
      </c>
      <c r="Z21" s="75">
        <v>7.1550000000000002</v>
      </c>
      <c r="AA21" s="75">
        <v>4.9980000000000002</v>
      </c>
      <c r="AB21" s="75">
        <v>5.6479999999999997</v>
      </c>
      <c r="AC21" s="75">
        <v>6.3</v>
      </c>
      <c r="AD21" s="75">
        <v>5.6980000000000004</v>
      </c>
      <c r="AE21" s="75">
        <v>8.6240000000000006</v>
      </c>
      <c r="AF21" s="75">
        <v>6.5220000000000002</v>
      </c>
      <c r="AG21" s="75">
        <v>5.2880000000000003</v>
      </c>
      <c r="AH21" s="76">
        <v>8.3379999999999992</v>
      </c>
      <c r="AI21" s="4">
        <v>3.7229999999999999</v>
      </c>
      <c r="AJ21" s="4">
        <v>6.117</v>
      </c>
      <c r="AK21" s="4">
        <v>8.4130000000000003</v>
      </c>
      <c r="AL21" s="4">
        <v>5.9340000000000002</v>
      </c>
      <c r="AM21" s="4">
        <v>4.6429999999999998</v>
      </c>
    </row>
    <row r="22" spans="1:39" ht="15" x14ac:dyDescent="0.25">
      <c r="A22" s="84">
        <v>43739</v>
      </c>
      <c r="B22" s="13">
        <v>6.01</v>
      </c>
      <c r="C22" s="13">
        <v>7</v>
      </c>
      <c r="D22" s="10">
        <v>6.66</v>
      </c>
      <c r="E22" s="10">
        <v>7.09</v>
      </c>
      <c r="F22" s="10">
        <v>5.984</v>
      </c>
      <c r="G22" s="10">
        <v>8.9930000000000003</v>
      </c>
      <c r="H22" s="75">
        <v>13.42</v>
      </c>
      <c r="I22" s="75">
        <v>10.063000000000001</v>
      </c>
      <c r="J22" s="75">
        <v>5.6859999999999999</v>
      </c>
      <c r="K22" s="75">
        <v>4.6399999999999997</v>
      </c>
      <c r="L22" s="75">
        <v>5.2919999999999998</v>
      </c>
      <c r="M22" s="75">
        <v>6.6210000000000004</v>
      </c>
      <c r="N22" s="75">
        <v>5.3710000000000004</v>
      </c>
      <c r="O22" s="75">
        <v>4.87</v>
      </c>
      <c r="P22" s="75">
        <v>8.49</v>
      </c>
      <c r="Q22" s="75">
        <v>5.4029999999999996</v>
      </c>
      <c r="R22" s="75">
        <v>11.153</v>
      </c>
      <c r="S22" s="75">
        <v>7.508</v>
      </c>
      <c r="T22" s="75">
        <v>8.5399999999999991</v>
      </c>
      <c r="U22" s="75">
        <v>5.2830000000000004</v>
      </c>
      <c r="V22" s="75">
        <v>6.3150000000000004</v>
      </c>
      <c r="W22" s="75">
        <v>4.63</v>
      </c>
      <c r="X22" s="75">
        <v>4.2690000000000001</v>
      </c>
      <c r="Y22" s="75">
        <v>4.242</v>
      </c>
      <c r="Z22" s="75">
        <v>5.617</v>
      </c>
      <c r="AA22" s="75">
        <v>4.6959999999999997</v>
      </c>
      <c r="AB22" s="75">
        <v>6.5419999999999998</v>
      </c>
      <c r="AC22" s="75">
        <v>8.1419999999999995</v>
      </c>
      <c r="AD22" s="75">
        <v>5.8339999999999996</v>
      </c>
      <c r="AE22" s="75">
        <v>7.7649999999999997</v>
      </c>
      <c r="AF22" s="75">
        <v>6.5789999999999997</v>
      </c>
      <c r="AG22" s="75">
        <v>4.9210000000000003</v>
      </c>
      <c r="AH22" s="76">
        <v>8.1440000000000001</v>
      </c>
      <c r="AI22" s="4">
        <v>3.3570000000000002</v>
      </c>
      <c r="AJ22" s="4">
        <v>6.3289999999999997</v>
      </c>
      <c r="AK22" s="4">
        <v>10.118</v>
      </c>
      <c r="AL22" s="4">
        <v>5.2240000000000002</v>
      </c>
      <c r="AM22" s="4">
        <v>4.468</v>
      </c>
    </row>
    <row r="23" spans="1:39" ht="15" x14ac:dyDescent="0.25">
      <c r="A23" s="84">
        <v>43770</v>
      </c>
      <c r="B23" s="13">
        <v>5.0199999999999996</v>
      </c>
      <c r="C23" s="13">
        <v>5.05</v>
      </c>
      <c r="D23" s="10">
        <v>5.1100000000000003</v>
      </c>
      <c r="E23" s="10">
        <v>5.4560000000000004</v>
      </c>
      <c r="F23" s="10">
        <v>5.14</v>
      </c>
      <c r="G23" s="10">
        <v>7.4269999999999996</v>
      </c>
      <c r="H23" s="75">
        <v>8.9570000000000007</v>
      </c>
      <c r="I23" s="75">
        <v>7.6449999999999996</v>
      </c>
      <c r="J23" s="75">
        <v>5.0819999999999999</v>
      </c>
      <c r="K23" s="75">
        <v>3.6829999999999998</v>
      </c>
      <c r="L23" s="75">
        <v>4.4580000000000002</v>
      </c>
      <c r="M23" s="75">
        <v>6.2380000000000004</v>
      </c>
      <c r="N23" s="75">
        <v>4.62</v>
      </c>
      <c r="O23" s="75">
        <v>4.157</v>
      </c>
      <c r="P23" s="75">
        <v>7.0519999999999996</v>
      </c>
      <c r="Q23" s="75">
        <v>4.9249999999999998</v>
      </c>
      <c r="R23" s="75">
        <v>8.6460000000000008</v>
      </c>
      <c r="S23" s="75">
        <v>6.2519999999999998</v>
      </c>
      <c r="T23" s="75">
        <v>6.86</v>
      </c>
      <c r="U23" s="75">
        <v>4.1520000000000001</v>
      </c>
      <c r="V23" s="75">
        <v>5.2220000000000004</v>
      </c>
      <c r="W23" s="75">
        <v>3.9159999999999999</v>
      </c>
      <c r="X23" s="75">
        <v>4.3890000000000002</v>
      </c>
      <c r="Y23" s="75">
        <v>2.8580000000000001</v>
      </c>
      <c r="Z23" s="75">
        <v>4.3369999999999997</v>
      </c>
      <c r="AA23" s="75">
        <v>4.2140000000000004</v>
      </c>
      <c r="AB23" s="75">
        <v>5.6790000000000003</v>
      </c>
      <c r="AC23" s="75">
        <v>6.0410000000000004</v>
      </c>
      <c r="AD23" s="75">
        <v>4.6719999999999997</v>
      </c>
      <c r="AE23" s="75">
        <v>6.7640000000000002</v>
      </c>
      <c r="AF23" s="75">
        <v>5.91</v>
      </c>
      <c r="AG23" s="75">
        <v>4.9770000000000003</v>
      </c>
      <c r="AH23" s="76">
        <v>6.5979999999999999</v>
      </c>
      <c r="AI23" s="4">
        <v>2.8479999999999999</v>
      </c>
      <c r="AJ23" s="4">
        <v>4.4039999999999999</v>
      </c>
      <c r="AK23" s="4">
        <v>6.57</v>
      </c>
      <c r="AL23" s="4">
        <v>5.0780000000000003</v>
      </c>
      <c r="AM23" s="4">
        <v>4.3010000000000002</v>
      </c>
    </row>
    <row r="24" spans="1:39" ht="15" x14ac:dyDescent="0.25">
      <c r="A24" s="84">
        <v>43800</v>
      </c>
      <c r="B24" s="13">
        <v>4.68</v>
      </c>
      <c r="C24" s="13">
        <v>5.2</v>
      </c>
      <c r="D24" s="10">
        <v>4.68</v>
      </c>
      <c r="E24" s="10">
        <v>4.9550000000000001</v>
      </c>
      <c r="F24" s="10">
        <v>4.7039999999999997</v>
      </c>
      <c r="G24" s="10">
        <v>6.8369999999999997</v>
      </c>
      <c r="H24" s="75">
        <v>6.4909999999999997</v>
      </c>
      <c r="I24" s="75">
        <v>6.1260000000000003</v>
      </c>
      <c r="J24" s="75">
        <v>4.6459999999999999</v>
      </c>
      <c r="K24" s="75">
        <v>3.3719999999999999</v>
      </c>
      <c r="L24" s="75">
        <v>4.0449999999999999</v>
      </c>
      <c r="M24" s="75">
        <v>4.5469999999999997</v>
      </c>
      <c r="N24" s="75">
        <v>4.2910000000000004</v>
      </c>
      <c r="O24" s="75">
        <v>3.78</v>
      </c>
      <c r="P24" s="75">
        <v>6.0529999999999999</v>
      </c>
      <c r="Q24" s="75">
        <v>4.2539999999999996</v>
      </c>
      <c r="R24" s="75">
        <v>7.7549999999999999</v>
      </c>
      <c r="S24" s="75">
        <v>5.851</v>
      </c>
      <c r="T24" s="75">
        <v>6.157</v>
      </c>
      <c r="U24" s="75">
        <v>3.9180000000000001</v>
      </c>
      <c r="V24" s="75">
        <v>4.8129999999999997</v>
      </c>
      <c r="W24" s="75">
        <v>3.625</v>
      </c>
      <c r="X24" s="75">
        <v>3.694</v>
      </c>
      <c r="Y24" s="75">
        <v>2.492</v>
      </c>
      <c r="Z24" s="75">
        <v>3.952</v>
      </c>
      <c r="AA24" s="75">
        <v>3.6280000000000001</v>
      </c>
      <c r="AB24" s="75">
        <v>4.4249999999999998</v>
      </c>
      <c r="AC24" s="75">
        <v>4.7110000000000003</v>
      </c>
      <c r="AD24" s="75">
        <v>3.798</v>
      </c>
      <c r="AE24" s="75">
        <v>6.0529999999999999</v>
      </c>
      <c r="AF24" s="75">
        <v>4.93</v>
      </c>
      <c r="AG24" s="75">
        <v>4.0570000000000004</v>
      </c>
      <c r="AH24" s="76">
        <v>5.89</v>
      </c>
      <c r="AI24" s="4">
        <v>2.6179999999999999</v>
      </c>
      <c r="AJ24" s="4">
        <v>3.7749999999999999</v>
      </c>
      <c r="AK24" s="4">
        <v>5.2670000000000003</v>
      </c>
      <c r="AL24" s="4">
        <v>4.5579999999999998</v>
      </c>
      <c r="AM24" s="4">
        <v>3.673</v>
      </c>
    </row>
    <row r="25" spans="1:39" ht="15" x14ac:dyDescent="0.25">
      <c r="A25" s="84">
        <v>43831</v>
      </c>
      <c r="B25" s="13">
        <v>4.3499999999999996</v>
      </c>
      <c r="C25" s="13">
        <v>5.2</v>
      </c>
      <c r="D25" s="10">
        <v>4.3499999999999996</v>
      </c>
      <c r="E25" s="10">
        <v>4.4909999999999997</v>
      </c>
      <c r="F25" s="10">
        <v>4.2160000000000002</v>
      </c>
      <c r="G25" s="10">
        <v>6.1429999999999998</v>
      </c>
      <c r="H25" s="75">
        <v>5.7169999999999996</v>
      </c>
      <c r="I25" s="75">
        <v>5.5279999999999996</v>
      </c>
      <c r="J25" s="75">
        <v>4.17</v>
      </c>
      <c r="K25" s="75">
        <v>3.0219999999999998</v>
      </c>
      <c r="L25" s="75">
        <v>3.64</v>
      </c>
      <c r="M25" s="75">
        <v>3.7250000000000001</v>
      </c>
      <c r="N25" s="75">
        <v>3.8570000000000002</v>
      </c>
      <c r="O25" s="75">
        <v>3.3860000000000001</v>
      </c>
      <c r="P25" s="75">
        <v>5.4279999999999999</v>
      </c>
      <c r="Q25" s="75">
        <v>3.7629999999999999</v>
      </c>
      <c r="R25" s="75">
        <v>6.8239999999999998</v>
      </c>
      <c r="S25" s="75">
        <v>5.1349999999999998</v>
      </c>
      <c r="T25" s="75">
        <v>5.5640000000000001</v>
      </c>
      <c r="U25" s="75">
        <v>3.3380000000000001</v>
      </c>
      <c r="V25" s="75">
        <v>4.3209999999999997</v>
      </c>
      <c r="W25" s="75">
        <v>3.2559999999999998</v>
      </c>
      <c r="X25" s="75">
        <v>3.2290000000000001</v>
      </c>
      <c r="Y25" s="75">
        <v>2.2149999999999999</v>
      </c>
      <c r="Z25" s="75">
        <v>3.54</v>
      </c>
      <c r="AA25" s="75">
        <v>3.2240000000000002</v>
      </c>
      <c r="AB25" s="75">
        <v>3.8460000000000001</v>
      </c>
      <c r="AC25" s="75">
        <v>4.1639999999999997</v>
      </c>
      <c r="AD25" s="75">
        <v>3.3519999999999999</v>
      </c>
      <c r="AE25" s="75">
        <v>5.4610000000000003</v>
      </c>
      <c r="AF25" s="75">
        <v>4.3570000000000002</v>
      </c>
      <c r="AG25" s="75">
        <v>3.5419999999999998</v>
      </c>
      <c r="AH25" s="76">
        <v>5.2889999999999997</v>
      </c>
      <c r="AI25" s="4">
        <v>2.35</v>
      </c>
      <c r="AJ25" s="4">
        <v>3.4529999999999998</v>
      </c>
      <c r="AK25" s="4">
        <v>4.6619999999999999</v>
      </c>
      <c r="AL25" s="4">
        <v>4.2009999999999996</v>
      </c>
      <c r="AM25" s="4">
        <v>3.2170000000000001</v>
      </c>
    </row>
    <row r="26" spans="1:39" ht="15" x14ac:dyDescent="0.25">
      <c r="A26" s="84">
        <v>43862</v>
      </c>
      <c r="B26" s="13">
        <v>3.8</v>
      </c>
      <c r="C26" s="13">
        <v>4.8</v>
      </c>
      <c r="D26" s="10">
        <v>3.8</v>
      </c>
      <c r="E26" s="10">
        <v>3.8050000000000002</v>
      </c>
      <c r="F26" s="10">
        <v>3.5640000000000001</v>
      </c>
      <c r="G26" s="10">
        <v>5.2389999999999999</v>
      </c>
      <c r="H26" s="75">
        <v>4.8440000000000003</v>
      </c>
      <c r="I26" s="75">
        <v>4.6989999999999998</v>
      </c>
      <c r="J26" s="75">
        <v>3.54</v>
      </c>
      <c r="K26" s="75">
        <v>2.548</v>
      </c>
      <c r="L26" s="75">
        <v>3.0910000000000002</v>
      </c>
      <c r="M26" s="75">
        <v>3.109</v>
      </c>
      <c r="N26" s="75">
        <v>3.2570000000000001</v>
      </c>
      <c r="O26" s="75">
        <v>2.89</v>
      </c>
      <c r="P26" s="75">
        <v>4.5949999999999998</v>
      </c>
      <c r="Q26" s="75">
        <v>3.1989999999999998</v>
      </c>
      <c r="R26" s="75">
        <v>5.7690000000000001</v>
      </c>
      <c r="S26" s="75">
        <v>4.3369999999999997</v>
      </c>
      <c r="T26" s="75">
        <v>4.7160000000000002</v>
      </c>
      <c r="U26" s="75">
        <v>2.8079999999999998</v>
      </c>
      <c r="V26" s="75">
        <v>3.6739999999999999</v>
      </c>
      <c r="W26" s="75">
        <v>2.754</v>
      </c>
      <c r="X26" s="75">
        <v>2.7269999999999999</v>
      </c>
      <c r="Y26" s="75">
        <v>1.865</v>
      </c>
      <c r="Z26" s="75">
        <v>2.9860000000000002</v>
      </c>
      <c r="AA26" s="75">
        <v>2.73</v>
      </c>
      <c r="AB26" s="75">
        <v>3.2410000000000001</v>
      </c>
      <c r="AC26" s="75">
        <v>3.5329999999999999</v>
      </c>
      <c r="AD26" s="75">
        <v>2.851</v>
      </c>
      <c r="AE26" s="75">
        <v>4.6349999999999998</v>
      </c>
      <c r="AF26" s="75">
        <v>3.6829999999999998</v>
      </c>
      <c r="AG26" s="75">
        <v>2.9929999999999999</v>
      </c>
      <c r="AH26" s="76">
        <v>4.4969999999999999</v>
      </c>
      <c r="AI26" s="4">
        <v>2.0009999999999999</v>
      </c>
      <c r="AJ26" s="4">
        <v>2.95</v>
      </c>
      <c r="AK26" s="4">
        <v>4.0609999999999999</v>
      </c>
      <c r="AL26" s="4">
        <v>3.6349999999999998</v>
      </c>
      <c r="AM26" s="4">
        <v>2.714</v>
      </c>
    </row>
    <row r="27" spans="1:39" ht="15" x14ac:dyDescent="0.25">
      <c r="A27" s="84">
        <v>43891</v>
      </c>
      <c r="B27" s="13">
        <v>4.4400000000000004</v>
      </c>
      <c r="C27" s="13">
        <v>5.2</v>
      </c>
      <c r="D27" s="10">
        <v>4.4400000000000004</v>
      </c>
      <c r="E27" s="10">
        <v>4.4870000000000001</v>
      </c>
      <c r="F27" s="10">
        <v>3.4430000000000001</v>
      </c>
      <c r="G27" s="10">
        <v>5.4329999999999998</v>
      </c>
      <c r="H27" s="75">
        <v>5.5449999999999999</v>
      </c>
      <c r="I27" s="75">
        <v>4.734</v>
      </c>
      <c r="J27" s="75">
        <v>3.4740000000000002</v>
      </c>
      <c r="K27" s="75">
        <v>3.157</v>
      </c>
      <c r="L27" s="75">
        <v>3.972</v>
      </c>
      <c r="M27" s="75">
        <v>3.3370000000000002</v>
      </c>
      <c r="N27" s="75">
        <v>3.4140000000000001</v>
      </c>
      <c r="O27" s="75">
        <v>3.0880000000000001</v>
      </c>
      <c r="P27" s="75">
        <v>4.9450000000000003</v>
      </c>
      <c r="Q27" s="75">
        <v>3.9569999999999999</v>
      </c>
      <c r="R27" s="75">
        <v>5.5209999999999999</v>
      </c>
      <c r="S27" s="75">
        <v>4.6369999999999996</v>
      </c>
      <c r="T27" s="75">
        <v>4.9889999999999999</v>
      </c>
      <c r="U27" s="75">
        <v>3.5350000000000001</v>
      </c>
      <c r="V27" s="75">
        <v>3.5990000000000002</v>
      </c>
      <c r="W27" s="75">
        <v>2.8759999999999999</v>
      </c>
      <c r="X27" s="75">
        <v>2.6749999999999998</v>
      </c>
      <c r="Y27" s="75">
        <v>2.089</v>
      </c>
      <c r="Z27" s="75">
        <v>4.8529999999999998</v>
      </c>
      <c r="AA27" s="75">
        <v>2.5939999999999999</v>
      </c>
      <c r="AB27" s="75">
        <v>3.08</v>
      </c>
      <c r="AC27" s="75">
        <v>6.5579999999999998</v>
      </c>
      <c r="AD27" s="75">
        <v>2.7210000000000001</v>
      </c>
      <c r="AE27" s="75">
        <v>5.032</v>
      </c>
      <c r="AF27" s="75">
        <v>3.5129999999999999</v>
      </c>
      <c r="AG27" s="75">
        <v>3.056</v>
      </c>
      <c r="AH27" s="76">
        <v>5.8390000000000004</v>
      </c>
      <c r="AI27" s="4">
        <v>1.9650000000000001</v>
      </c>
      <c r="AJ27" s="4">
        <v>2.75</v>
      </c>
      <c r="AK27" s="4">
        <v>6.19</v>
      </c>
      <c r="AL27" s="4">
        <v>3.6880000000000002</v>
      </c>
      <c r="AM27" s="4">
        <v>2.6230000000000002</v>
      </c>
    </row>
    <row r="28" spans="1:39" ht="15" x14ac:dyDescent="0.25">
      <c r="A28" s="84">
        <v>43922</v>
      </c>
      <c r="B28" s="13">
        <v>8.76</v>
      </c>
      <c r="C28" s="13">
        <v>10</v>
      </c>
      <c r="D28" s="10">
        <v>8.76</v>
      </c>
      <c r="E28" s="10">
        <v>4.4470000000000001</v>
      </c>
      <c r="F28" s="10">
        <v>3.3879999999999999</v>
      </c>
      <c r="G28" s="10">
        <v>8.923</v>
      </c>
      <c r="H28" s="75">
        <v>12.315</v>
      </c>
      <c r="I28" s="75">
        <v>9.5210000000000008</v>
      </c>
      <c r="J28" s="75">
        <v>6.1790000000000003</v>
      </c>
      <c r="K28" s="75">
        <v>8.9870000000000001</v>
      </c>
      <c r="L28" s="75">
        <v>9.2729999999999997</v>
      </c>
      <c r="M28" s="75">
        <v>4.766</v>
      </c>
      <c r="N28" s="75">
        <v>9.4060000000000006</v>
      </c>
      <c r="O28" s="75">
        <v>5.726</v>
      </c>
      <c r="P28" s="75">
        <v>7.8070000000000004</v>
      </c>
      <c r="Q28" s="75">
        <v>4.6639999999999997</v>
      </c>
      <c r="R28" s="75">
        <v>8.23</v>
      </c>
      <c r="S28" s="75">
        <v>5.7779999999999996</v>
      </c>
      <c r="T28" s="75">
        <v>5.9260000000000002</v>
      </c>
      <c r="U28" s="75">
        <v>4.8860000000000001</v>
      </c>
      <c r="V28" s="75">
        <v>7.7140000000000004</v>
      </c>
      <c r="W28" s="75">
        <v>5.524</v>
      </c>
      <c r="X28" s="75">
        <v>6.8109999999999999</v>
      </c>
      <c r="Y28" s="75">
        <v>4.4939999999999998</v>
      </c>
      <c r="Z28" s="75">
        <v>9.9039999999999999</v>
      </c>
      <c r="AA28" s="75">
        <v>4.6180000000000003</v>
      </c>
      <c r="AB28" s="75">
        <v>7.9420000000000002</v>
      </c>
      <c r="AC28" s="75">
        <v>9.1460000000000008</v>
      </c>
      <c r="AD28" s="75">
        <v>2.641</v>
      </c>
      <c r="AE28" s="75">
        <v>5.8659999999999997</v>
      </c>
      <c r="AF28" s="75">
        <v>5.7519999999999998</v>
      </c>
      <c r="AG28" s="75">
        <v>4.6180000000000003</v>
      </c>
      <c r="AH28" s="76">
        <v>14.496</v>
      </c>
      <c r="AI28" s="4">
        <v>3.0550000000000002</v>
      </c>
      <c r="AJ28" s="4">
        <v>3.8929999999999998</v>
      </c>
      <c r="AK28" s="4">
        <v>11.923</v>
      </c>
      <c r="AL28" s="4">
        <v>8.5489999999999995</v>
      </c>
      <c r="AM28" s="4">
        <v>3.4510000000000001</v>
      </c>
    </row>
    <row r="29" spans="1:39" ht="15" x14ac:dyDescent="0.25">
      <c r="A29" s="84">
        <v>43952</v>
      </c>
      <c r="B29" s="13">
        <v>28.28</v>
      </c>
      <c r="C29" s="13">
        <v>30</v>
      </c>
      <c r="D29" s="10">
        <v>28.28</v>
      </c>
      <c r="E29" s="10">
        <v>16.620999999999999</v>
      </c>
      <c r="F29" s="10">
        <v>36.774999999999999</v>
      </c>
      <c r="G29" s="10">
        <v>50.648000000000003</v>
      </c>
      <c r="H29" s="75">
        <v>45.106999999999999</v>
      </c>
      <c r="I29" s="75">
        <v>44.256999999999998</v>
      </c>
      <c r="J29" s="75">
        <v>19.827000000000002</v>
      </c>
      <c r="K29" s="75">
        <v>27.093</v>
      </c>
      <c r="L29" s="75">
        <v>20.172999999999998</v>
      </c>
      <c r="M29" s="75">
        <v>24.834</v>
      </c>
      <c r="N29" s="75">
        <v>30.123999999999999</v>
      </c>
      <c r="O29" s="75">
        <v>30.806999999999999</v>
      </c>
      <c r="P29" s="75">
        <v>29.648</v>
      </c>
      <c r="Q29" s="75">
        <v>17.436</v>
      </c>
      <c r="R29" s="75">
        <v>53.872999999999998</v>
      </c>
      <c r="S29" s="75">
        <v>35.323999999999998</v>
      </c>
      <c r="T29" s="75">
        <v>24.47</v>
      </c>
      <c r="U29" s="75">
        <v>20.376999999999999</v>
      </c>
      <c r="V29" s="75">
        <v>31.9</v>
      </c>
      <c r="W29" s="75">
        <v>25.53</v>
      </c>
      <c r="X29" s="75">
        <v>14.997999999999999</v>
      </c>
      <c r="Y29" s="75">
        <v>21.140999999999998</v>
      </c>
      <c r="Z29" s="75">
        <v>28.053000000000001</v>
      </c>
      <c r="AA29" s="75">
        <v>24.576000000000001</v>
      </c>
      <c r="AB29" s="75">
        <v>31.108000000000001</v>
      </c>
      <c r="AC29" s="75">
        <v>28.46</v>
      </c>
      <c r="AD29" s="75">
        <v>21.484999999999999</v>
      </c>
      <c r="AE29" s="75">
        <v>35.369999999999997</v>
      </c>
      <c r="AF29" s="75">
        <v>16.728999999999999</v>
      </c>
      <c r="AG29" s="75">
        <v>16.667000000000002</v>
      </c>
      <c r="AH29" s="76">
        <v>20.959</v>
      </c>
      <c r="AI29" s="4">
        <v>16.779</v>
      </c>
      <c r="AJ29" s="4">
        <v>26.128</v>
      </c>
      <c r="AK29" s="4">
        <v>24.995000000000001</v>
      </c>
      <c r="AL29" s="4">
        <v>23.372</v>
      </c>
      <c r="AM29" s="4">
        <v>19.001000000000001</v>
      </c>
    </row>
    <row r="30" spans="1:39" ht="15" x14ac:dyDescent="0.25">
      <c r="A30" s="84">
        <v>43983</v>
      </c>
      <c r="B30" s="13">
        <v>41.72</v>
      </c>
      <c r="C30" s="13">
        <v>45</v>
      </c>
      <c r="D30" s="10">
        <v>41.72</v>
      </c>
      <c r="E30" s="10">
        <v>50.923000000000002</v>
      </c>
      <c r="F30" s="10">
        <v>89.552000000000007</v>
      </c>
      <c r="G30" s="10">
        <v>62.012</v>
      </c>
      <c r="H30" s="75">
        <v>60.594000000000001</v>
      </c>
      <c r="I30" s="75">
        <v>38.545000000000002</v>
      </c>
      <c r="J30" s="75">
        <v>26.718</v>
      </c>
      <c r="K30" s="75">
        <v>30.332000000000001</v>
      </c>
      <c r="L30" s="75">
        <v>31.183</v>
      </c>
      <c r="M30" s="75">
        <v>40.253999999999998</v>
      </c>
      <c r="N30" s="75">
        <v>25.442</v>
      </c>
      <c r="O30" s="75">
        <v>63.37</v>
      </c>
      <c r="P30" s="75">
        <v>39.472999999999999</v>
      </c>
      <c r="Q30" s="75">
        <v>83.048000000000002</v>
      </c>
      <c r="R30" s="75">
        <v>58.417000000000002</v>
      </c>
      <c r="S30" s="75">
        <v>77.528999999999996</v>
      </c>
      <c r="T30" s="75">
        <v>28.158999999999999</v>
      </c>
      <c r="U30" s="75">
        <v>45.63</v>
      </c>
      <c r="V30" s="75">
        <v>24.591000000000001</v>
      </c>
      <c r="W30" s="75">
        <v>25.902000000000001</v>
      </c>
      <c r="X30" s="75">
        <v>11.090999999999999</v>
      </c>
      <c r="Y30" s="75">
        <v>34.674999999999997</v>
      </c>
      <c r="Z30" s="75">
        <v>21.183</v>
      </c>
      <c r="AA30" s="75">
        <v>34.293999999999997</v>
      </c>
      <c r="AB30" s="75">
        <v>35.284999999999997</v>
      </c>
      <c r="AC30" s="75">
        <v>25.199000000000002</v>
      </c>
      <c r="AD30" s="75">
        <v>72.936000000000007</v>
      </c>
      <c r="AE30" s="75">
        <v>45.582000000000001</v>
      </c>
      <c r="AF30" s="75">
        <v>38.441000000000003</v>
      </c>
      <c r="AG30" s="75">
        <v>69.051000000000002</v>
      </c>
      <c r="AH30" s="76">
        <v>9.2810000000000006</v>
      </c>
      <c r="AI30" s="4">
        <v>26.45</v>
      </c>
      <c r="AJ30" s="4">
        <v>48.765999999999998</v>
      </c>
      <c r="AK30" s="4">
        <v>45.75</v>
      </c>
      <c r="AL30" s="4">
        <v>23.451000000000001</v>
      </c>
      <c r="AM30" s="4">
        <v>44.863</v>
      </c>
    </row>
    <row r="31" spans="1:39" ht="15" x14ac:dyDescent="0.25">
      <c r="A31" s="84">
        <v>44013</v>
      </c>
      <c r="B31" s="13">
        <v>20.14</v>
      </c>
      <c r="C31" s="13">
        <v>20</v>
      </c>
      <c r="D31" s="10">
        <v>20.14</v>
      </c>
      <c r="E31" s="10">
        <v>31.632999999999999</v>
      </c>
      <c r="F31" s="10">
        <v>47.569000000000003</v>
      </c>
      <c r="G31" s="10">
        <v>23.079000000000001</v>
      </c>
      <c r="H31" s="75">
        <v>29.654</v>
      </c>
      <c r="I31" s="75">
        <v>15.798</v>
      </c>
      <c r="J31" s="75">
        <v>11.798999999999999</v>
      </c>
      <c r="K31" s="75">
        <v>12.791</v>
      </c>
      <c r="L31" s="75">
        <v>12.301</v>
      </c>
      <c r="M31" s="75">
        <v>16.684000000000001</v>
      </c>
      <c r="N31" s="75">
        <v>11.472</v>
      </c>
      <c r="O31" s="75">
        <v>35.674999999999997</v>
      </c>
      <c r="P31" s="75">
        <v>15.087999999999999</v>
      </c>
      <c r="Q31" s="75">
        <v>83.111999999999995</v>
      </c>
      <c r="R31" s="75">
        <v>26.035</v>
      </c>
      <c r="S31" s="75">
        <v>33.229999999999997</v>
      </c>
      <c r="T31" s="75">
        <v>13.385999999999999</v>
      </c>
      <c r="U31" s="75">
        <v>29.097000000000001</v>
      </c>
      <c r="V31" s="75">
        <v>9.734</v>
      </c>
      <c r="W31" s="75">
        <v>9.8740000000000006</v>
      </c>
      <c r="X31" s="75">
        <v>5.09</v>
      </c>
      <c r="Y31" s="75">
        <v>12.489000000000001</v>
      </c>
      <c r="Z31" s="75">
        <v>8.7739999999999991</v>
      </c>
      <c r="AA31" s="75">
        <v>15.132999999999999</v>
      </c>
      <c r="AB31" s="75">
        <v>12.3</v>
      </c>
      <c r="AC31" s="75">
        <v>10.427</v>
      </c>
      <c r="AD31" s="75">
        <v>38.258000000000003</v>
      </c>
      <c r="AE31" s="75">
        <v>25.369</v>
      </c>
      <c r="AF31" s="75">
        <v>13.016999999999999</v>
      </c>
      <c r="AG31" s="75">
        <v>41.570999999999998</v>
      </c>
      <c r="AH31" s="76">
        <v>6.3079999999999998</v>
      </c>
      <c r="AI31" s="4">
        <v>10.586</v>
      </c>
      <c r="AJ31" s="4">
        <v>17.222999999999999</v>
      </c>
      <c r="AK31" s="4">
        <v>15.91</v>
      </c>
      <c r="AL31" s="4">
        <v>8.9529999999999994</v>
      </c>
      <c r="AM31" s="4">
        <v>27.512</v>
      </c>
    </row>
    <row r="32" spans="1:39" ht="15" x14ac:dyDescent="0.25">
      <c r="A32" s="84">
        <v>44044</v>
      </c>
      <c r="B32" s="13">
        <v>10.3</v>
      </c>
      <c r="C32" s="13">
        <v>10</v>
      </c>
      <c r="D32" s="10">
        <v>10.3</v>
      </c>
      <c r="E32" s="10">
        <v>12.878</v>
      </c>
      <c r="F32" s="10">
        <v>18.018000000000001</v>
      </c>
      <c r="G32" s="10">
        <v>11.154</v>
      </c>
      <c r="H32" s="75">
        <v>12.327</v>
      </c>
      <c r="I32" s="75">
        <v>9.6020000000000003</v>
      </c>
      <c r="J32" s="75">
        <v>6.4829999999999997</v>
      </c>
      <c r="K32" s="75">
        <v>7.798</v>
      </c>
      <c r="L32" s="75">
        <v>6.6639999999999997</v>
      </c>
      <c r="M32" s="75">
        <v>7.8940000000000001</v>
      </c>
      <c r="N32" s="75">
        <v>8.2080000000000002</v>
      </c>
      <c r="O32" s="75">
        <v>12.728999999999999</v>
      </c>
      <c r="P32" s="75">
        <v>7.7549999999999999</v>
      </c>
      <c r="Q32" s="75">
        <v>27.303000000000001</v>
      </c>
      <c r="R32" s="75">
        <v>10.875999999999999</v>
      </c>
      <c r="S32" s="75">
        <v>14.09</v>
      </c>
      <c r="T32" s="75">
        <v>7.1820000000000004</v>
      </c>
      <c r="U32" s="75">
        <v>11.398</v>
      </c>
      <c r="V32" s="75">
        <v>6.4989999999999997</v>
      </c>
      <c r="W32" s="75">
        <v>6.48</v>
      </c>
      <c r="X32" s="75">
        <v>3.66</v>
      </c>
      <c r="Y32" s="75">
        <v>6.5289999999999999</v>
      </c>
      <c r="Z32" s="75">
        <v>5.8049999999999997</v>
      </c>
      <c r="AA32" s="75">
        <v>8.11</v>
      </c>
      <c r="AB32" s="75">
        <v>7.6609999999999996</v>
      </c>
      <c r="AC32" s="75">
        <v>6.827</v>
      </c>
      <c r="AD32" s="75">
        <v>13.404</v>
      </c>
      <c r="AE32" s="75">
        <v>10.287000000000001</v>
      </c>
      <c r="AF32" s="75">
        <v>8</v>
      </c>
      <c r="AG32" s="75">
        <v>14.335000000000001</v>
      </c>
      <c r="AH32" s="76">
        <v>4.9349999999999996</v>
      </c>
      <c r="AI32" s="4">
        <v>6.7169999999999996</v>
      </c>
      <c r="AJ32" s="4">
        <v>8.9730000000000008</v>
      </c>
      <c r="AK32" s="4">
        <v>8.0350000000000001</v>
      </c>
      <c r="AL32" s="4">
        <v>5.7830000000000004</v>
      </c>
      <c r="AM32" s="4">
        <v>11.071999999999999</v>
      </c>
    </row>
    <row r="33" spans="1:39" ht="15" x14ac:dyDescent="0.25">
      <c r="A33" s="84">
        <v>44075</v>
      </c>
      <c r="B33" s="13">
        <v>7.37</v>
      </c>
      <c r="C33" s="13">
        <v>8</v>
      </c>
      <c r="D33" s="10">
        <v>7.37</v>
      </c>
      <c r="E33" s="10">
        <v>7.45</v>
      </c>
      <c r="F33" s="10">
        <v>10.507</v>
      </c>
      <c r="G33" s="10">
        <v>8.9890000000000008</v>
      </c>
      <c r="H33" s="75">
        <v>10.595000000000001</v>
      </c>
      <c r="I33" s="75">
        <v>7.423</v>
      </c>
      <c r="J33" s="75">
        <v>5.7969999999999997</v>
      </c>
      <c r="K33" s="75">
        <v>5.7149999999999999</v>
      </c>
      <c r="L33" s="75">
        <v>5.319</v>
      </c>
      <c r="M33" s="75">
        <v>5.9089999999999998</v>
      </c>
      <c r="N33" s="75">
        <v>6.7220000000000004</v>
      </c>
      <c r="O33" s="75">
        <v>8.8439999999999994</v>
      </c>
      <c r="P33" s="75">
        <v>6.2229999999999999</v>
      </c>
      <c r="Q33" s="75">
        <v>13.667999999999999</v>
      </c>
      <c r="R33" s="75">
        <v>8.1549999999999994</v>
      </c>
      <c r="S33" s="75">
        <v>9.6129999999999995</v>
      </c>
      <c r="T33" s="75">
        <v>5.4859999999999998</v>
      </c>
      <c r="U33" s="75">
        <v>7.3019999999999996</v>
      </c>
      <c r="V33" s="75">
        <v>5.1829999999999998</v>
      </c>
      <c r="W33" s="75">
        <v>4.9219999999999997</v>
      </c>
      <c r="X33" s="75">
        <v>3.2679999999999998</v>
      </c>
      <c r="Y33" s="75">
        <v>7.0270000000000001</v>
      </c>
      <c r="Z33" s="75">
        <v>5.0469999999999997</v>
      </c>
      <c r="AA33" s="75">
        <v>5.64</v>
      </c>
      <c r="AB33" s="75">
        <v>6.5030000000000001</v>
      </c>
      <c r="AC33" s="75">
        <v>5.915</v>
      </c>
      <c r="AD33" s="75">
        <v>8.5809999999999995</v>
      </c>
      <c r="AE33" s="75">
        <v>7.1890000000000001</v>
      </c>
      <c r="AF33" s="75">
        <v>5.6159999999999997</v>
      </c>
      <c r="AG33" s="75">
        <v>8.3350000000000009</v>
      </c>
      <c r="AH33" s="76">
        <v>4.3689999999999998</v>
      </c>
      <c r="AI33" s="4">
        <v>6.0060000000000002</v>
      </c>
      <c r="AJ33" s="4">
        <v>8.3070000000000004</v>
      </c>
      <c r="AK33" s="4">
        <v>6.3739999999999997</v>
      </c>
      <c r="AL33" s="4">
        <v>4.6070000000000002</v>
      </c>
      <c r="AM33" s="4">
        <v>8.7430000000000003</v>
      </c>
    </row>
    <row r="34" spans="1:39" ht="15" x14ac:dyDescent="0.25">
      <c r="A34" s="84">
        <v>44105</v>
      </c>
      <c r="B34" s="9">
        <v>6.01</v>
      </c>
      <c r="C34" s="9">
        <v>7</v>
      </c>
      <c r="D34" s="10">
        <v>6.66</v>
      </c>
      <c r="E34" s="10">
        <v>6.4489999999999998</v>
      </c>
      <c r="F34" s="10">
        <v>9.0540000000000003</v>
      </c>
      <c r="G34" s="10">
        <v>14.173</v>
      </c>
      <c r="H34" s="75">
        <v>10.449</v>
      </c>
      <c r="I34" s="75">
        <v>6.3159999999999998</v>
      </c>
      <c r="J34" s="75">
        <v>4.9770000000000003</v>
      </c>
      <c r="K34" s="75">
        <v>5.266</v>
      </c>
      <c r="L34" s="75">
        <v>6.9039999999999999</v>
      </c>
      <c r="M34" s="75">
        <v>5.2779999999999996</v>
      </c>
      <c r="N34" s="75">
        <v>5.0609999999999999</v>
      </c>
      <c r="O34" s="75">
        <v>8.5150000000000006</v>
      </c>
      <c r="P34" s="75">
        <v>6.0549999999999997</v>
      </c>
      <c r="Q34" s="75">
        <v>11.17</v>
      </c>
      <c r="R34" s="75">
        <v>7.984</v>
      </c>
      <c r="S34" s="75">
        <v>9.0109999999999992</v>
      </c>
      <c r="T34" s="75">
        <v>6.01</v>
      </c>
      <c r="U34" s="75">
        <v>6.383</v>
      </c>
      <c r="V34" s="75">
        <v>4.7530000000000001</v>
      </c>
      <c r="W34" s="75">
        <v>4.3479999999999999</v>
      </c>
      <c r="X34" s="75">
        <v>4.1680000000000001</v>
      </c>
      <c r="Y34" s="75">
        <v>5.423</v>
      </c>
      <c r="Z34" s="75">
        <v>4.6980000000000004</v>
      </c>
      <c r="AA34" s="75">
        <v>6.5330000000000004</v>
      </c>
      <c r="AB34" s="75">
        <v>8.2539999999999996</v>
      </c>
      <c r="AC34" s="75">
        <v>5.9950000000000001</v>
      </c>
      <c r="AD34" s="75">
        <v>7.7590000000000003</v>
      </c>
      <c r="AE34" s="75">
        <v>7.258</v>
      </c>
      <c r="AF34" s="75">
        <v>5.2409999999999997</v>
      </c>
      <c r="AG34" s="75">
        <v>8.14</v>
      </c>
      <c r="AH34" s="76">
        <v>3.952</v>
      </c>
      <c r="AI34" s="4">
        <v>6.2249999999999996</v>
      </c>
      <c r="AJ34" s="4">
        <v>9.9019999999999992</v>
      </c>
      <c r="AK34" s="4">
        <v>5.6289999999999996</v>
      </c>
      <c r="AL34" s="4">
        <v>4.4470000000000001</v>
      </c>
      <c r="AM34" s="4">
        <v>7.0060000000000002</v>
      </c>
    </row>
    <row r="35" spans="1:39" ht="15" x14ac:dyDescent="0.25">
      <c r="A35" s="84">
        <v>44136</v>
      </c>
      <c r="B35" s="9">
        <v>5.0199999999999996</v>
      </c>
      <c r="C35" s="9">
        <v>5.05</v>
      </c>
      <c r="D35" s="10">
        <v>5.1100000000000003</v>
      </c>
      <c r="E35" s="10">
        <v>5.5410000000000004</v>
      </c>
      <c r="F35" s="10">
        <v>7.48</v>
      </c>
      <c r="G35" s="10">
        <v>9.5169999999999995</v>
      </c>
      <c r="H35" s="75">
        <v>7.9249999999999998</v>
      </c>
      <c r="I35" s="75">
        <v>5.6429999999999998</v>
      </c>
      <c r="J35" s="75">
        <v>3.9969999999999999</v>
      </c>
      <c r="K35" s="75">
        <v>4.4359999999999999</v>
      </c>
      <c r="L35" s="75">
        <v>6.3689999999999998</v>
      </c>
      <c r="M35" s="75">
        <v>4.5419999999999998</v>
      </c>
      <c r="N35" s="75">
        <v>4.3319999999999999</v>
      </c>
      <c r="O35" s="75">
        <v>7.0730000000000004</v>
      </c>
      <c r="P35" s="75">
        <v>5.5119999999999996</v>
      </c>
      <c r="Q35" s="75">
        <v>8.6479999999999997</v>
      </c>
      <c r="R35" s="75">
        <v>6.7140000000000004</v>
      </c>
      <c r="S35" s="75">
        <v>7.2610000000000001</v>
      </c>
      <c r="T35" s="75">
        <v>4.742</v>
      </c>
      <c r="U35" s="75">
        <v>5.3029999999999999</v>
      </c>
      <c r="V35" s="75">
        <v>4.0350000000000001</v>
      </c>
      <c r="W35" s="75">
        <v>4.46</v>
      </c>
      <c r="X35" s="75">
        <v>2.8050000000000002</v>
      </c>
      <c r="Y35" s="75">
        <v>4.2089999999999996</v>
      </c>
      <c r="Z35" s="75">
        <v>4.2169999999999996</v>
      </c>
      <c r="AA35" s="75">
        <v>5.6710000000000003</v>
      </c>
      <c r="AB35" s="75">
        <v>6.0979999999999999</v>
      </c>
      <c r="AC35" s="75">
        <v>4.7640000000000002</v>
      </c>
      <c r="AD35" s="75">
        <v>6.726</v>
      </c>
      <c r="AE35" s="75">
        <v>6.5229999999999997</v>
      </c>
      <c r="AF35" s="75">
        <v>5.2729999999999997</v>
      </c>
      <c r="AG35" s="75">
        <v>6.5990000000000002</v>
      </c>
      <c r="AH35" s="76">
        <v>3.37</v>
      </c>
      <c r="AI35" s="4">
        <v>4.3209999999999997</v>
      </c>
      <c r="AJ35" s="4">
        <v>6.3449999999999998</v>
      </c>
      <c r="AK35" s="4">
        <v>5.4610000000000003</v>
      </c>
      <c r="AL35" s="4">
        <v>4.2539999999999996</v>
      </c>
      <c r="AM35" s="4">
        <v>5.3849999999999998</v>
      </c>
    </row>
    <row r="36" spans="1:39" ht="15" x14ac:dyDescent="0.25">
      <c r="A36" s="84">
        <v>44166</v>
      </c>
      <c r="B36" s="4">
        <v>4.68</v>
      </c>
      <c r="C36" s="4">
        <v>5.2</v>
      </c>
      <c r="D36" s="15">
        <v>4.68</v>
      </c>
      <c r="E36" s="75">
        <v>5.0869999999999997</v>
      </c>
      <c r="F36" s="75">
        <v>6.8920000000000003</v>
      </c>
      <c r="G36" s="75">
        <v>6.9809999999999999</v>
      </c>
      <c r="H36" s="75">
        <v>6.4580000000000002</v>
      </c>
      <c r="I36" s="75">
        <v>5.1609999999999996</v>
      </c>
      <c r="J36" s="75">
        <v>3.669</v>
      </c>
      <c r="K36" s="75">
        <v>4.024</v>
      </c>
      <c r="L36" s="75">
        <v>4.6879999999999997</v>
      </c>
      <c r="M36" s="75">
        <v>4.218</v>
      </c>
      <c r="N36" s="75">
        <v>3.944</v>
      </c>
      <c r="O36" s="75">
        <v>6.0720000000000001</v>
      </c>
      <c r="P36" s="75">
        <v>4.7939999999999996</v>
      </c>
      <c r="Q36" s="75">
        <v>7.766</v>
      </c>
      <c r="R36" s="75">
        <v>6.2640000000000002</v>
      </c>
      <c r="S36" s="75">
        <v>6.5289999999999999</v>
      </c>
      <c r="T36" s="75">
        <v>4.4749999999999996</v>
      </c>
      <c r="U36" s="75">
        <v>4.8920000000000003</v>
      </c>
      <c r="V36" s="75">
        <v>3.7389999999999999</v>
      </c>
      <c r="W36" s="75">
        <v>3.758</v>
      </c>
      <c r="X36" s="75">
        <v>2.4550000000000001</v>
      </c>
      <c r="Y36" s="75">
        <v>3.8380000000000001</v>
      </c>
      <c r="Z36" s="75">
        <v>3.6349999999999998</v>
      </c>
      <c r="AA36" s="75">
        <v>4.4169999999999998</v>
      </c>
      <c r="AB36" s="75">
        <v>4.7949999999999999</v>
      </c>
      <c r="AC36" s="75">
        <v>3.9180000000000001</v>
      </c>
      <c r="AD36" s="75">
        <v>6.0369999999999999</v>
      </c>
      <c r="AE36" s="76">
        <v>5.4939999999999998</v>
      </c>
      <c r="AF36" s="75">
        <v>4.3049999999999997</v>
      </c>
      <c r="AG36" s="75">
        <v>5.9160000000000004</v>
      </c>
      <c r="AH36" s="75">
        <v>3.1110000000000002</v>
      </c>
      <c r="AI36" s="4">
        <v>3.6989999999999998</v>
      </c>
      <c r="AJ36" s="4">
        <v>5.1520000000000001</v>
      </c>
      <c r="AK36" s="4">
        <v>4.8979999999999997</v>
      </c>
      <c r="AL36" s="4">
        <v>3.6309999999999998</v>
      </c>
      <c r="AM36" s="4">
        <v>4.8879999999999999</v>
      </c>
    </row>
    <row r="37" spans="1:39" ht="15" x14ac:dyDescent="0.25">
      <c r="A37" s="84">
        <v>44197</v>
      </c>
      <c r="B37" s="15">
        <v>4.3499999999999996</v>
      </c>
      <c r="C37" s="15">
        <v>5.2</v>
      </c>
      <c r="D37" s="15">
        <v>4.3499999999999996</v>
      </c>
      <c r="E37" s="75">
        <v>4.5650000000000004</v>
      </c>
      <c r="F37" s="75">
        <v>6.1950000000000003</v>
      </c>
      <c r="G37" s="75">
        <v>6.1589999999999998</v>
      </c>
      <c r="H37" s="75">
        <v>5.8419999999999996</v>
      </c>
      <c r="I37" s="75">
        <v>4.641</v>
      </c>
      <c r="J37" s="75">
        <v>3.2909999999999999</v>
      </c>
      <c r="K37" s="75">
        <v>3.621</v>
      </c>
      <c r="L37" s="75">
        <v>3.875</v>
      </c>
      <c r="M37" s="75">
        <v>3.7919999999999998</v>
      </c>
      <c r="N37" s="75">
        <v>3.5350000000000001</v>
      </c>
      <c r="O37" s="75">
        <v>5.4450000000000003</v>
      </c>
      <c r="P37" s="75">
        <v>4.2569999999999997</v>
      </c>
      <c r="Q37" s="75">
        <v>6.8490000000000002</v>
      </c>
      <c r="R37" s="75">
        <v>5.5140000000000002</v>
      </c>
      <c r="S37" s="75">
        <v>5.9009999999999998</v>
      </c>
      <c r="T37" s="75">
        <v>3.84</v>
      </c>
      <c r="U37" s="75">
        <v>4.3940000000000001</v>
      </c>
      <c r="V37" s="75">
        <v>3.36</v>
      </c>
      <c r="W37" s="75">
        <v>3.286</v>
      </c>
      <c r="X37" s="75">
        <v>2.1819999999999999</v>
      </c>
      <c r="Y37" s="75">
        <v>3.4369999999999998</v>
      </c>
      <c r="Z37" s="75">
        <v>3.2349999999999999</v>
      </c>
      <c r="AA37" s="75">
        <v>3.839</v>
      </c>
      <c r="AB37" s="75">
        <v>4.2610000000000001</v>
      </c>
      <c r="AC37" s="75">
        <v>3.46</v>
      </c>
      <c r="AD37" s="75">
        <v>5.45</v>
      </c>
      <c r="AE37" s="76">
        <v>4.8659999999999997</v>
      </c>
      <c r="AF37" s="75">
        <v>3.774</v>
      </c>
      <c r="AG37" s="75">
        <v>5.3140000000000001</v>
      </c>
      <c r="AH37" s="75">
        <v>2.7970000000000002</v>
      </c>
      <c r="AI37" s="4">
        <v>3.3839999999999999</v>
      </c>
      <c r="AJ37" s="4">
        <v>4.569</v>
      </c>
      <c r="AK37" s="4">
        <v>4.5</v>
      </c>
      <c r="AL37" s="4">
        <v>3.1869999999999998</v>
      </c>
      <c r="AM37" s="4">
        <v>4.43</v>
      </c>
    </row>
    <row r="38" spans="1:39" ht="15" x14ac:dyDescent="0.25">
      <c r="A38" s="84">
        <v>44228</v>
      </c>
      <c r="B38" s="15">
        <v>3.8</v>
      </c>
      <c r="C38" s="15">
        <v>4.8</v>
      </c>
      <c r="D38" s="15">
        <v>3.8</v>
      </c>
      <c r="E38" s="75">
        <v>3.7330000000000001</v>
      </c>
      <c r="F38" s="75">
        <v>5.1100000000000003</v>
      </c>
      <c r="G38" s="75">
        <v>5.05</v>
      </c>
      <c r="H38" s="75">
        <v>4.806</v>
      </c>
      <c r="I38" s="75">
        <v>3.8130000000000002</v>
      </c>
      <c r="J38" s="75">
        <v>2.6859999999999999</v>
      </c>
      <c r="K38" s="75">
        <v>2.9740000000000002</v>
      </c>
      <c r="L38" s="75">
        <v>3.1320000000000001</v>
      </c>
      <c r="M38" s="75">
        <v>3.0960000000000001</v>
      </c>
      <c r="N38" s="75">
        <v>2.9169999999999998</v>
      </c>
      <c r="O38" s="75">
        <v>4.4580000000000002</v>
      </c>
      <c r="P38" s="75">
        <v>3.5009999999999999</v>
      </c>
      <c r="Q38" s="75">
        <v>5.6040000000000001</v>
      </c>
      <c r="R38" s="75">
        <v>4.508</v>
      </c>
      <c r="S38" s="75">
        <v>4.8390000000000004</v>
      </c>
      <c r="T38" s="75">
        <v>3.13</v>
      </c>
      <c r="U38" s="75">
        <v>3.6120000000000001</v>
      </c>
      <c r="V38" s="75">
        <v>2.7490000000000001</v>
      </c>
      <c r="W38" s="75">
        <v>2.6829999999999998</v>
      </c>
      <c r="X38" s="75">
        <v>1.7769999999999999</v>
      </c>
      <c r="Y38" s="75">
        <v>2.8029999999999999</v>
      </c>
      <c r="Z38" s="75">
        <v>2.65</v>
      </c>
      <c r="AA38" s="75">
        <v>3.129</v>
      </c>
      <c r="AB38" s="75">
        <v>3.5</v>
      </c>
      <c r="AC38" s="75">
        <v>2.8490000000000002</v>
      </c>
      <c r="AD38" s="75">
        <v>4.4729999999999999</v>
      </c>
      <c r="AE38" s="76">
        <v>3.9820000000000002</v>
      </c>
      <c r="AF38" s="75">
        <v>3.0859999999999999</v>
      </c>
      <c r="AG38" s="75">
        <v>4.3719999999999999</v>
      </c>
      <c r="AH38" s="75">
        <v>2.302</v>
      </c>
      <c r="AI38" s="4">
        <v>2.7970000000000002</v>
      </c>
      <c r="AJ38" s="4">
        <v>3.851</v>
      </c>
      <c r="AK38" s="4">
        <v>3.77</v>
      </c>
      <c r="AL38" s="4">
        <v>2.6040000000000001</v>
      </c>
      <c r="AM38" s="4">
        <v>3.63</v>
      </c>
    </row>
    <row r="39" spans="1:39" ht="15" x14ac:dyDescent="0.25">
      <c r="A39" s="84">
        <v>44256</v>
      </c>
      <c r="B39" s="15">
        <v>4.4400000000000004</v>
      </c>
      <c r="C39" s="15">
        <v>5.2</v>
      </c>
      <c r="D39" s="15">
        <v>4.4400000000000004</v>
      </c>
      <c r="E39" s="75">
        <v>3.7450000000000001</v>
      </c>
      <c r="F39" s="75">
        <v>5.4939999999999998</v>
      </c>
      <c r="G39" s="75">
        <v>5.7759999999999998</v>
      </c>
      <c r="H39" s="75">
        <v>5.0199999999999996</v>
      </c>
      <c r="I39" s="75">
        <v>3.89</v>
      </c>
      <c r="J39" s="75">
        <v>3.395</v>
      </c>
      <c r="K39" s="75">
        <v>3.8780000000000001</v>
      </c>
      <c r="L39" s="75">
        <v>3.4740000000000002</v>
      </c>
      <c r="M39" s="75">
        <v>3.3820000000000001</v>
      </c>
      <c r="N39" s="75">
        <v>3.222</v>
      </c>
      <c r="O39" s="75">
        <v>4.952</v>
      </c>
      <c r="P39" s="75">
        <v>4.4059999999999997</v>
      </c>
      <c r="Q39" s="75">
        <v>5.5670000000000002</v>
      </c>
      <c r="R39" s="75">
        <v>4.9779999999999998</v>
      </c>
      <c r="S39" s="75">
        <v>5.2329999999999997</v>
      </c>
      <c r="T39" s="75">
        <v>3.9870000000000001</v>
      </c>
      <c r="U39" s="75">
        <v>3.6720000000000002</v>
      </c>
      <c r="V39" s="75">
        <v>2.968</v>
      </c>
      <c r="W39" s="75">
        <v>2.6960000000000002</v>
      </c>
      <c r="X39" s="75">
        <v>2.0649999999999999</v>
      </c>
      <c r="Y39" s="75">
        <v>4.7629999999999999</v>
      </c>
      <c r="Z39" s="75">
        <v>2.6139999999999999</v>
      </c>
      <c r="AA39" s="75">
        <v>3.0840000000000001</v>
      </c>
      <c r="AB39" s="75">
        <v>6.6580000000000004</v>
      </c>
      <c r="AC39" s="75">
        <v>2.8239999999999998</v>
      </c>
      <c r="AD39" s="75">
        <v>5.0330000000000004</v>
      </c>
      <c r="AE39" s="76">
        <v>3.9470000000000001</v>
      </c>
      <c r="AF39" s="75">
        <v>3.26</v>
      </c>
      <c r="AG39" s="75">
        <v>5.875</v>
      </c>
      <c r="AH39" s="75">
        <v>2.343</v>
      </c>
      <c r="AI39" s="4">
        <v>2.7050000000000001</v>
      </c>
      <c r="AJ39" s="4">
        <v>6.0949999999999998</v>
      </c>
      <c r="AK39" s="4">
        <v>3.9569999999999999</v>
      </c>
      <c r="AL39" s="4">
        <v>2.609</v>
      </c>
      <c r="AM39" s="4">
        <v>4.431</v>
      </c>
    </row>
    <row r="40" spans="1:39" ht="15" x14ac:dyDescent="0.25">
      <c r="A40" s="84">
        <v>44287</v>
      </c>
      <c r="B40" s="15">
        <v>8.76</v>
      </c>
      <c r="C40" s="15">
        <v>10</v>
      </c>
      <c r="D40" s="15">
        <v>8.76</v>
      </c>
      <c r="E40" s="75">
        <v>3.66</v>
      </c>
      <c r="F40" s="75">
        <v>8.9819999999999993</v>
      </c>
      <c r="G40" s="75">
        <v>12.462999999999999</v>
      </c>
      <c r="H40" s="75">
        <v>9.8260000000000005</v>
      </c>
      <c r="I40" s="75">
        <v>6.6</v>
      </c>
      <c r="J40" s="75">
        <v>9.2279999999999998</v>
      </c>
      <c r="K40" s="75">
        <v>9.0950000000000006</v>
      </c>
      <c r="L40" s="75">
        <v>5.0090000000000003</v>
      </c>
      <c r="M40" s="75">
        <v>9.3369999999999997</v>
      </c>
      <c r="N40" s="75">
        <v>5.8559999999999999</v>
      </c>
      <c r="O40" s="75">
        <v>7.6029999999999998</v>
      </c>
      <c r="P40" s="75">
        <v>5.0830000000000002</v>
      </c>
      <c r="Q40" s="75">
        <v>8.2750000000000004</v>
      </c>
      <c r="R40" s="75">
        <v>6.1109999999999998</v>
      </c>
      <c r="S40" s="75">
        <v>6.0979999999999999</v>
      </c>
      <c r="T40" s="75">
        <v>5.3159999999999998</v>
      </c>
      <c r="U40" s="75">
        <v>7.7569999999999997</v>
      </c>
      <c r="V40" s="75">
        <v>5.6070000000000002</v>
      </c>
      <c r="W40" s="75">
        <v>6.6539999999999999</v>
      </c>
      <c r="X40" s="75">
        <v>4.4619999999999997</v>
      </c>
      <c r="Y40" s="75">
        <v>9.7870000000000008</v>
      </c>
      <c r="Z40" s="75">
        <v>4.6289999999999996</v>
      </c>
      <c r="AA40" s="75">
        <v>7.6669999999999998</v>
      </c>
      <c r="AB40" s="75">
        <v>9.2289999999999992</v>
      </c>
      <c r="AC40" s="75">
        <v>2.7290000000000001</v>
      </c>
      <c r="AD40" s="75">
        <v>5.8609999999999998</v>
      </c>
      <c r="AE40" s="76">
        <v>6.0590000000000002</v>
      </c>
      <c r="AF40" s="75">
        <v>4.8120000000000003</v>
      </c>
      <c r="AG40" s="75">
        <v>14.506</v>
      </c>
      <c r="AH40" s="75">
        <v>3.4119999999999999</v>
      </c>
      <c r="AI40" s="4">
        <v>3.754</v>
      </c>
      <c r="AJ40" s="4">
        <v>11.795999999999999</v>
      </c>
      <c r="AK40" s="4">
        <v>8.8230000000000004</v>
      </c>
      <c r="AL40" s="4">
        <v>3.4319999999999999</v>
      </c>
      <c r="AM40" s="4">
        <v>4.3129999999999997</v>
      </c>
    </row>
    <row r="41" spans="1:39" ht="15" x14ac:dyDescent="0.25">
      <c r="A41" s="84">
        <v>44317</v>
      </c>
      <c r="B41" s="15">
        <v>28.28</v>
      </c>
      <c r="C41" s="15">
        <v>30</v>
      </c>
      <c r="D41" s="15">
        <v>28.28</v>
      </c>
      <c r="E41" s="75">
        <v>37.338000000000001</v>
      </c>
      <c r="F41" s="75">
        <v>50.603000000000002</v>
      </c>
      <c r="G41" s="75">
        <v>44.661999999999999</v>
      </c>
      <c r="H41" s="75">
        <v>44.706000000000003</v>
      </c>
      <c r="I41" s="75">
        <v>20.266999999999999</v>
      </c>
      <c r="J41" s="75">
        <v>27.425999999999998</v>
      </c>
      <c r="K41" s="75">
        <v>19.428999999999998</v>
      </c>
      <c r="L41" s="75">
        <v>25.062999999999999</v>
      </c>
      <c r="M41" s="75">
        <v>30.035</v>
      </c>
      <c r="N41" s="75">
        <v>31.001999999999999</v>
      </c>
      <c r="O41" s="75">
        <v>28.192</v>
      </c>
      <c r="P41" s="75">
        <v>18.024000000000001</v>
      </c>
      <c r="Q41" s="75">
        <v>53.735999999999997</v>
      </c>
      <c r="R41" s="75">
        <v>36.027000000000001</v>
      </c>
      <c r="S41" s="75">
        <v>23.850999999999999</v>
      </c>
      <c r="T41" s="75">
        <v>20.975000000000001</v>
      </c>
      <c r="U41" s="75">
        <v>31.888000000000002</v>
      </c>
      <c r="V41" s="75">
        <v>25.635000000000002</v>
      </c>
      <c r="W41" s="75">
        <v>14.619</v>
      </c>
      <c r="X41" s="75">
        <v>21.065999999999999</v>
      </c>
      <c r="Y41" s="75">
        <v>27.884</v>
      </c>
      <c r="Z41" s="75">
        <v>24.559000000000001</v>
      </c>
      <c r="AA41" s="75">
        <v>30.065999999999999</v>
      </c>
      <c r="AB41" s="75">
        <v>28.568999999999999</v>
      </c>
      <c r="AC41" s="75">
        <v>21.545000000000002</v>
      </c>
      <c r="AD41" s="75">
        <v>35.244</v>
      </c>
      <c r="AE41" s="76">
        <v>16.332000000000001</v>
      </c>
      <c r="AF41" s="75">
        <v>16.907</v>
      </c>
      <c r="AG41" s="75">
        <v>20.98</v>
      </c>
      <c r="AH41" s="75">
        <v>17.236999999999998</v>
      </c>
      <c r="AI41" s="4">
        <v>24.39</v>
      </c>
      <c r="AJ41" s="4">
        <v>24.814</v>
      </c>
      <c r="AK41" s="4">
        <v>23.68</v>
      </c>
      <c r="AL41" s="4">
        <v>18.93</v>
      </c>
      <c r="AM41" s="4">
        <v>15.329000000000001</v>
      </c>
    </row>
    <row r="42" spans="1:39" ht="15" x14ac:dyDescent="0.25">
      <c r="A42" s="84">
        <v>44348</v>
      </c>
      <c r="B42" s="15">
        <v>41.72</v>
      </c>
      <c r="C42" s="15">
        <v>45</v>
      </c>
      <c r="D42" s="15">
        <v>41.72</v>
      </c>
      <c r="E42" s="75">
        <v>90.295000000000002</v>
      </c>
      <c r="F42" s="75">
        <v>62.029000000000003</v>
      </c>
      <c r="G42" s="75">
        <v>61.18</v>
      </c>
      <c r="H42" s="75">
        <v>38.771000000000001</v>
      </c>
      <c r="I42" s="75">
        <v>27.132000000000001</v>
      </c>
      <c r="J42" s="75">
        <v>30.625</v>
      </c>
      <c r="K42" s="75">
        <v>31.434999999999999</v>
      </c>
      <c r="L42" s="75">
        <v>40.313000000000002</v>
      </c>
      <c r="M42" s="75">
        <v>25.401</v>
      </c>
      <c r="N42" s="75">
        <v>63.631</v>
      </c>
      <c r="O42" s="75">
        <v>40.146000000000001</v>
      </c>
      <c r="P42" s="75">
        <v>84.234999999999999</v>
      </c>
      <c r="Q42" s="75">
        <v>58.317</v>
      </c>
      <c r="R42" s="75">
        <v>78.180000000000007</v>
      </c>
      <c r="S42" s="75">
        <v>28.966000000000001</v>
      </c>
      <c r="T42" s="75">
        <v>46.228000000000002</v>
      </c>
      <c r="U42" s="75">
        <v>24.645</v>
      </c>
      <c r="V42" s="75">
        <v>25.988</v>
      </c>
      <c r="W42" s="75">
        <v>11.494</v>
      </c>
      <c r="X42" s="75">
        <v>34.624000000000002</v>
      </c>
      <c r="Y42" s="75">
        <v>21.088999999999999</v>
      </c>
      <c r="Z42" s="75">
        <v>34.287999999999997</v>
      </c>
      <c r="AA42" s="75">
        <v>35.703000000000003</v>
      </c>
      <c r="AB42" s="75">
        <v>25.224</v>
      </c>
      <c r="AC42" s="75">
        <v>73.165000000000006</v>
      </c>
      <c r="AD42" s="75">
        <v>45.534999999999997</v>
      </c>
      <c r="AE42" s="76">
        <v>39.328000000000003</v>
      </c>
      <c r="AF42" s="75">
        <v>69.489999999999995</v>
      </c>
      <c r="AG42" s="75">
        <v>9.3010000000000002</v>
      </c>
      <c r="AH42" s="75">
        <v>26.908999999999999</v>
      </c>
      <c r="AI42" s="4">
        <v>49.234999999999999</v>
      </c>
      <c r="AJ42" s="4">
        <v>45.533999999999999</v>
      </c>
      <c r="AK42" s="4">
        <v>23.692</v>
      </c>
      <c r="AL42" s="4">
        <v>44.796999999999997</v>
      </c>
      <c r="AM42" s="4">
        <v>50.286000000000001</v>
      </c>
    </row>
    <row r="43" spans="1:39" ht="15" x14ac:dyDescent="0.25">
      <c r="A43" s="84">
        <v>44378</v>
      </c>
      <c r="B43" s="15">
        <v>20.14</v>
      </c>
      <c r="C43" s="15">
        <v>20</v>
      </c>
      <c r="D43" s="15">
        <v>20.14</v>
      </c>
      <c r="E43" s="75">
        <v>47.814999999999998</v>
      </c>
      <c r="F43" s="75">
        <v>23.091000000000001</v>
      </c>
      <c r="G43" s="75">
        <v>30.443000000000001</v>
      </c>
      <c r="H43" s="75">
        <v>15.94</v>
      </c>
      <c r="I43" s="75">
        <v>12.085000000000001</v>
      </c>
      <c r="J43" s="75">
        <v>12.948</v>
      </c>
      <c r="K43" s="75">
        <v>12.547000000000001</v>
      </c>
      <c r="L43" s="75">
        <v>16.681999999999999</v>
      </c>
      <c r="M43" s="75">
        <v>11.442</v>
      </c>
      <c r="N43" s="75">
        <v>35.789000000000001</v>
      </c>
      <c r="O43" s="75">
        <v>15.574</v>
      </c>
      <c r="P43" s="75">
        <v>83.647999999999996</v>
      </c>
      <c r="Q43" s="75">
        <v>26.006</v>
      </c>
      <c r="R43" s="75">
        <v>33.44</v>
      </c>
      <c r="S43" s="75">
        <v>13.802</v>
      </c>
      <c r="T43" s="75">
        <v>29.449000000000002</v>
      </c>
      <c r="U43" s="75">
        <v>9.7680000000000007</v>
      </c>
      <c r="V43" s="75">
        <v>9.9290000000000003</v>
      </c>
      <c r="W43" s="75">
        <v>5.1639999999999997</v>
      </c>
      <c r="X43" s="75">
        <v>12.465</v>
      </c>
      <c r="Y43" s="75">
        <v>8.7210000000000001</v>
      </c>
      <c r="Z43" s="75">
        <v>15.118</v>
      </c>
      <c r="AA43" s="75">
        <v>12.537000000000001</v>
      </c>
      <c r="AB43" s="75">
        <v>10.46</v>
      </c>
      <c r="AC43" s="75">
        <v>38.356000000000002</v>
      </c>
      <c r="AD43" s="75">
        <v>25.347999999999999</v>
      </c>
      <c r="AE43" s="76">
        <v>13.677</v>
      </c>
      <c r="AF43" s="75">
        <v>41.747</v>
      </c>
      <c r="AG43" s="75">
        <v>6.3280000000000003</v>
      </c>
      <c r="AH43" s="75">
        <v>10.846</v>
      </c>
      <c r="AI43" s="4">
        <v>17.587</v>
      </c>
      <c r="AJ43" s="4">
        <v>15.83</v>
      </c>
      <c r="AK43" s="4">
        <v>9.1180000000000003</v>
      </c>
      <c r="AL43" s="4">
        <v>27.466999999999999</v>
      </c>
      <c r="AM43" s="4">
        <v>32.607999999999997</v>
      </c>
    </row>
    <row r="44" spans="1:39" ht="15" x14ac:dyDescent="0.25">
      <c r="A44" s="84">
        <v>44409</v>
      </c>
      <c r="B44" s="15">
        <v>10.3</v>
      </c>
      <c r="C44" s="15">
        <v>10</v>
      </c>
      <c r="D44" s="15">
        <v>10.3</v>
      </c>
      <c r="E44" s="75">
        <v>18.126999999999999</v>
      </c>
      <c r="F44" s="75">
        <v>11.166</v>
      </c>
      <c r="G44" s="75">
        <v>12.651</v>
      </c>
      <c r="H44" s="75">
        <v>9.7200000000000006</v>
      </c>
      <c r="I44" s="75">
        <v>6.7009999999999996</v>
      </c>
      <c r="J44" s="75">
        <v>7.915</v>
      </c>
      <c r="K44" s="75">
        <v>6.7069999999999999</v>
      </c>
      <c r="L44" s="75">
        <v>7.9290000000000003</v>
      </c>
      <c r="M44" s="75">
        <v>8.1809999999999992</v>
      </c>
      <c r="N44" s="75">
        <v>12.778</v>
      </c>
      <c r="O44" s="75">
        <v>7.8579999999999997</v>
      </c>
      <c r="P44" s="75">
        <v>27.475000000000001</v>
      </c>
      <c r="Q44" s="75">
        <v>10.875999999999999</v>
      </c>
      <c r="R44" s="75">
        <v>14.218999999999999</v>
      </c>
      <c r="S44" s="75">
        <v>7.3890000000000002</v>
      </c>
      <c r="T44" s="75">
        <v>11.609</v>
      </c>
      <c r="U44" s="75">
        <v>6.5270000000000001</v>
      </c>
      <c r="V44" s="75">
        <v>6.5250000000000004</v>
      </c>
      <c r="W44" s="75">
        <v>3.69</v>
      </c>
      <c r="X44" s="75">
        <v>6.51</v>
      </c>
      <c r="Y44" s="75">
        <v>5.7629999999999999</v>
      </c>
      <c r="Z44" s="75">
        <v>8.1059999999999999</v>
      </c>
      <c r="AA44" s="75">
        <v>7.6459999999999999</v>
      </c>
      <c r="AB44" s="75">
        <v>6.8639999999999999</v>
      </c>
      <c r="AC44" s="75">
        <v>13.436999999999999</v>
      </c>
      <c r="AD44" s="75">
        <v>10.276</v>
      </c>
      <c r="AE44" s="76">
        <v>8.2870000000000008</v>
      </c>
      <c r="AF44" s="75">
        <v>14.413</v>
      </c>
      <c r="AG44" s="75">
        <v>4.9530000000000003</v>
      </c>
      <c r="AH44" s="75">
        <v>6.9189999999999996</v>
      </c>
      <c r="AI44" s="4">
        <v>9.0190000000000001</v>
      </c>
      <c r="AJ44" s="4">
        <v>7.992</v>
      </c>
      <c r="AK44" s="4">
        <v>5.9219999999999997</v>
      </c>
      <c r="AL44" s="4">
        <v>11.042999999999999</v>
      </c>
      <c r="AM44" s="4">
        <v>13.069000000000001</v>
      </c>
    </row>
    <row r="45" spans="1:39" ht="15" x14ac:dyDescent="0.25">
      <c r="A45" s="84">
        <v>44440</v>
      </c>
      <c r="B45" s="15">
        <v>7.37</v>
      </c>
      <c r="C45" s="15">
        <v>8</v>
      </c>
      <c r="D45" s="15">
        <v>7.37</v>
      </c>
      <c r="E45" s="75">
        <v>10.583</v>
      </c>
      <c r="F45" s="75">
        <v>8.9990000000000006</v>
      </c>
      <c r="G45" s="75">
        <v>10.629</v>
      </c>
      <c r="H45" s="75">
        <v>7.5250000000000004</v>
      </c>
      <c r="I45" s="75">
        <v>5.99</v>
      </c>
      <c r="J45" s="75">
        <v>5.8120000000000003</v>
      </c>
      <c r="K45" s="75">
        <v>5.2770000000000001</v>
      </c>
      <c r="L45" s="75">
        <v>5.9459999999999997</v>
      </c>
      <c r="M45" s="75">
        <v>6.6989999999999998</v>
      </c>
      <c r="N45" s="75">
        <v>8.8810000000000002</v>
      </c>
      <c r="O45" s="75">
        <v>6.2409999999999997</v>
      </c>
      <c r="P45" s="75">
        <v>13.781000000000001</v>
      </c>
      <c r="Q45" s="75">
        <v>8.157</v>
      </c>
      <c r="R45" s="75">
        <v>9.7140000000000004</v>
      </c>
      <c r="S45" s="75">
        <v>5.6269999999999998</v>
      </c>
      <c r="T45" s="75">
        <v>7.468</v>
      </c>
      <c r="U45" s="75">
        <v>5.2060000000000004</v>
      </c>
      <c r="V45" s="75">
        <v>4.96</v>
      </c>
      <c r="W45" s="75">
        <v>3.258</v>
      </c>
      <c r="X45" s="75">
        <v>7.0090000000000003</v>
      </c>
      <c r="Y45" s="75">
        <v>5.0110000000000001</v>
      </c>
      <c r="Z45" s="75">
        <v>5.6369999999999996</v>
      </c>
      <c r="AA45" s="75">
        <v>6.4660000000000002</v>
      </c>
      <c r="AB45" s="75">
        <v>5.95</v>
      </c>
      <c r="AC45" s="75">
        <v>8.6029999999999998</v>
      </c>
      <c r="AD45" s="75">
        <v>7.1820000000000004</v>
      </c>
      <c r="AE45" s="76">
        <v>5.843</v>
      </c>
      <c r="AF45" s="75">
        <v>8.3889999999999993</v>
      </c>
      <c r="AG45" s="75">
        <v>4.3849999999999998</v>
      </c>
      <c r="AH45" s="75">
        <v>6.1790000000000003</v>
      </c>
      <c r="AI45" s="4">
        <v>8.2620000000000005</v>
      </c>
      <c r="AJ45" s="4">
        <v>6.34</v>
      </c>
      <c r="AK45" s="4">
        <v>4.7279999999999998</v>
      </c>
      <c r="AL45" s="4">
        <v>8.7260000000000009</v>
      </c>
      <c r="AM45" s="4">
        <v>7.4809999999999999</v>
      </c>
    </row>
    <row r="46" spans="1:39" ht="15" x14ac:dyDescent="0.25">
      <c r="A46" s="84">
        <v>44470</v>
      </c>
      <c r="B46" s="15">
        <v>6.01</v>
      </c>
      <c r="C46" s="15">
        <v>7</v>
      </c>
      <c r="D46" s="15">
        <v>6.66</v>
      </c>
      <c r="E46" s="75">
        <v>9.1210000000000004</v>
      </c>
      <c r="F46" s="75">
        <v>14.185</v>
      </c>
      <c r="G46" s="75">
        <v>10.677</v>
      </c>
      <c r="H46" s="75">
        <v>6.41</v>
      </c>
      <c r="I46" s="75">
        <v>5.1529999999999996</v>
      </c>
      <c r="J46" s="75">
        <v>5.3570000000000002</v>
      </c>
      <c r="K46" s="75">
        <v>6.8650000000000002</v>
      </c>
      <c r="L46" s="75">
        <v>5.3129999999999997</v>
      </c>
      <c r="M46" s="75">
        <v>5.0410000000000004</v>
      </c>
      <c r="N46" s="75">
        <v>8.5500000000000007</v>
      </c>
      <c r="O46" s="75">
        <v>6.0750000000000002</v>
      </c>
      <c r="P46" s="75">
        <v>11.263999999999999</v>
      </c>
      <c r="Q46" s="75">
        <v>7.9859999999999998</v>
      </c>
      <c r="R46" s="75">
        <v>9.1039999999999992</v>
      </c>
      <c r="S46" s="75">
        <v>6.125</v>
      </c>
      <c r="T46" s="75">
        <v>6.5369999999999999</v>
      </c>
      <c r="U46" s="75">
        <v>4.7750000000000004</v>
      </c>
      <c r="V46" s="75">
        <v>4.3840000000000003</v>
      </c>
      <c r="W46" s="75">
        <v>4.2220000000000004</v>
      </c>
      <c r="X46" s="75">
        <v>5.407</v>
      </c>
      <c r="Y46" s="75">
        <v>4.6639999999999997</v>
      </c>
      <c r="Z46" s="75">
        <v>6.53</v>
      </c>
      <c r="AA46" s="75">
        <v>8.3089999999999993</v>
      </c>
      <c r="AB46" s="75">
        <v>6.0279999999999996</v>
      </c>
      <c r="AC46" s="75">
        <v>7.78</v>
      </c>
      <c r="AD46" s="75">
        <v>7.2510000000000003</v>
      </c>
      <c r="AE46" s="76">
        <v>5.4390000000000001</v>
      </c>
      <c r="AF46" s="75">
        <v>8.1809999999999992</v>
      </c>
      <c r="AG46" s="75">
        <v>3.9670000000000001</v>
      </c>
      <c r="AH46" s="75">
        <v>6.3890000000000002</v>
      </c>
      <c r="AI46" s="4">
        <v>9.9689999999999994</v>
      </c>
      <c r="AJ46" s="4">
        <v>5.5990000000000002</v>
      </c>
      <c r="AK46" s="4">
        <v>4.5620000000000003</v>
      </c>
      <c r="AL46" s="4">
        <v>6.9909999999999997</v>
      </c>
      <c r="AM46" s="4">
        <v>6.44</v>
      </c>
    </row>
    <row r="47" spans="1:39" ht="15" x14ac:dyDescent="0.25">
      <c r="A47" s="84">
        <v>44501</v>
      </c>
      <c r="B47" s="15">
        <v>5.0199999999999996</v>
      </c>
      <c r="C47" s="15">
        <v>5.05</v>
      </c>
      <c r="D47" s="15">
        <v>5.1100000000000003</v>
      </c>
      <c r="E47" s="75">
        <v>7.5389999999999997</v>
      </c>
      <c r="F47" s="75">
        <v>9.5259999999999998</v>
      </c>
      <c r="G47" s="75">
        <v>8.1449999999999996</v>
      </c>
      <c r="H47" s="75">
        <v>5.726</v>
      </c>
      <c r="I47" s="75">
        <v>4.1500000000000004</v>
      </c>
      <c r="J47" s="75">
        <v>4.5149999999999997</v>
      </c>
      <c r="K47" s="75">
        <v>6.4489999999999998</v>
      </c>
      <c r="L47" s="75">
        <v>4.5739999999999998</v>
      </c>
      <c r="M47" s="75">
        <v>4.3140000000000001</v>
      </c>
      <c r="N47" s="75">
        <v>7.1040000000000001</v>
      </c>
      <c r="O47" s="75">
        <v>5.5410000000000004</v>
      </c>
      <c r="P47" s="75">
        <v>8.7270000000000003</v>
      </c>
      <c r="Q47" s="75">
        <v>6.7160000000000002</v>
      </c>
      <c r="R47" s="75">
        <v>7.3419999999999996</v>
      </c>
      <c r="S47" s="75">
        <v>4.8680000000000003</v>
      </c>
      <c r="T47" s="75">
        <v>5.4370000000000003</v>
      </c>
      <c r="U47" s="75">
        <v>4.0549999999999997</v>
      </c>
      <c r="V47" s="75">
        <v>4.4930000000000003</v>
      </c>
      <c r="W47" s="75">
        <v>2.839</v>
      </c>
      <c r="X47" s="75">
        <v>4.1950000000000003</v>
      </c>
      <c r="Y47" s="75">
        <v>4.1870000000000003</v>
      </c>
      <c r="Z47" s="75">
        <v>5.6689999999999996</v>
      </c>
      <c r="AA47" s="75">
        <v>6.1740000000000004</v>
      </c>
      <c r="AB47" s="75">
        <v>4.7919999999999998</v>
      </c>
      <c r="AC47" s="75">
        <v>6.7439999999999998</v>
      </c>
      <c r="AD47" s="75">
        <v>6.516</v>
      </c>
      <c r="AE47" s="76">
        <v>5.4480000000000004</v>
      </c>
      <c r="AF47" s="75">
        <v>6.6440000000000001</v>
      </c>
      <c r="AG47" s="75">
        <v>3.383</v>
      </c>
      <c r="AH47" s="75">
        <v>4.4550000000000001</v>
      </c>
      <c r="AI47" s="4">
        <v>6.4560000000000004</v>
      </c>
      <c r="AJ47" s="4">
        <v>5.4329999999999998</v>
      </c>
      <c r="AK47" s="4">
        <v>4.3559999999999999</v>
      </c>
      <c r="AL47" s="4">
        <v>5.3730000000000002</v>
      </c>
      <c r="AM47" s="4">
        <v>5.5369999999999999</v>
      </c>
    </row>
    <row r="48" spans="1:39" ht="15" x14ac:dyDescent="0.25">
      <c r="A48" s="84">
        <v>44531</v>
      </c>
      <c r="B48" s="15">
        <v>4.68</v>
      </c>
      <c r="C48" s="15">
        <v>5.2</v>
      </c>
      <c r="D48" s="15">
        <v>4.68</v>
      </c>
      <c r="E48" s="75">
        <v>6.9480000000000004</v>
      </c>
      <c r="F48" s="75">
        <v>6.9889999999999999</v>
      </c>
      <c r="G48" s="75">
        <v>6.5789999999999997</v>
      </c>
      <c r="H48" s="75">
        <v>5.2389999999999999</v>
      </c>
      <c r="I48" s="75">
        <v>3.8119999999999998</v>
      </c>
      <c r="J48" s="75">
        <v>4.0979999999999999</v>
      </c>
      <c r="K48" s="75">
        <v>4.7270000000000003</v>
      </c>
      <c r="L48" s="75">
        <v>4.2480000000000002</v>
      </c>
      <c r="M48" s="75">
        <v>3.927</v>
      </c>
      <c r="N48" s="75">
        <v>6.0990000000000002</v>
      </c>
      <c r="O48" s="75">
        <v>4.819</v>
      </c>
      <c r="P48" s="75">
        <v>7.84</v>
      </c>
      <c r="Q48" s="75">
        <v>6.266</v>
      </c>
      <c r="R48" s="75">
        <v>6.6040000000000001</v>
      </c>
      <c r="S48" s="75">
        <v>4.593</v>
      </c>
      <c r="T48" s="75">
        <v>5.0190000000000001</v>
      </c>
      <c r="U48" s="75">
        <v>3.7570000000000001</v>
      </c>
      <c r="V48" s="75">
        <v>3.7879999999999998</v>
      </c>
      <c r="W48" s="75">
        <v>2.4740000000000002</v>
      </c>
      <c r="X48" s="75">
        <v>3.8250000000000002</v>
      </c>
      <c r="Y48" s="75">
        <v>3.6070000000000002</v>
      </c>
      <c r="Z48" s="75">
        <v>4.415</v>
      </c>
      <c r="AA48" s="75">
        <v>4.8280000000000003</v>
      </c>
      <c r="AB48" s="75">
        <v>3.944</v>
      </c>
      <c r="AC48" s="75">
        <v>6.0540000000000003</v>
      </c>
      <c r="AD48" s="75">
        <v>5.4870000000000001</v>
      </c>
      <c r="AE48" s="76">
        <v>4.4790000000000001</v>
      </c>
      <c r="AF48" s="75">
        <v>5.9589999999999996</v>
      </c>
      <c r="AG48" s="75">
        <v>3.1230000000000002</v>
      </c>
      <c r="AH48" s="75">
        <v>3.823</v>
      </c>
      <c r="AI48" s="4">
        <v>5.1660000000000004</v>
      </c>
      <c r="AJ48" s="4">
        <v>4.8719999999999999</v>
      </c>
      <c r="AK48" s="4">
        <v>3.7240000000000002</v>
      </c>
      <c r="AL48" s="4">
        <v>4.8769999999999998</v>
      </c>
      <c r="AM48" s="4">
        <v>5.0759999999999996</v>
      </c>
    </row>
    <row r="49" spans="1:1005" ht="15" x14ac:dyDescent="0.25">
      <c r="A49" s="84">
        <v>44562</v>
      </c>
      <c r="B49" s="15">
        <v>4.3499999999999996</v>
      </c>
      <c r="C49" s="15">
        <v>5.2</v>
      </c>
      <c r="D49" s="15">
        <v>4.3499999999999996</v>
      </c>
      <c r="E49" s="75">
        <v>6.2450000000000001</v>
      </c>
      <c r="F49" s="75">
        <v>6.1660000000000004</v>
      </c>
      <c r="G49" s="75">
        <v>5.9379999999999997</v>
      </c>
      <c r="H49" s="75">
        <v>4.7119999999999997</v>
      </c>
      <c r="I49" s="75">
        <v>3.4220000000000002</v>
      </c>
      <c r="J49" s="75">
        <v>3.6880000000000002</v>
      </c>
      <c r="K49" s="75">
        <v>3.8839999999999999</v>
      </c>
      <c r="L49" s="75">
        <v>3.819</v>
      </c>
      <c r="M49" s="75">
        <v>3.52</v>
      </c>
      <c r="N49" s="75">
        <v>5.47</v>
      </c>
      <c r="O49" s="75">
        <v>4.2709999999999999</v>
      </c>
      <c r="P49" s="75">
        <v>6.915</v>
      </c>
      <c r="Q49" s="75">
        <v>5.516</v>
      </c>
      <c r="R49" s="75">
        <v>5.97</v>
      </c>
      <c r="S49" s="75">
        <v>3.9380000000000002</v>
      </c>
      <c r="T49" s="75">
        <v>4.5090000000000003</v>
      </c>
      <c r="U49" s="75">
        <v>3.3769999999999998</v>
      </c>
      <c r="V49" s="75">
        <v>3.3130000000000002</v>
      </c>
      <c r="W49" s="75">
        <v>2.198</v>
      </c>
      <c r="X49" s="75">
        <v>3.4260000000000002</v>
      </c>
      <c r="Y49" s="75">
        <v>3.21</v>
      </c>
      <c r="Z49" s="75">
        <v>3.8370000000000002</v>
      </c>
      <c r="AA49" s="75">
        <v>4.2679999999999998</v>
      </c>
      <c r="AB49" s="75">
        <v>3.484</v>
      </c>
      <c r="AC49" s="75">
        <v>5.4649999999999999</v>
      </c>
      <c r="AD49" s="75">
        <v>4.8600000000000003</v>
      </c>
      <c r="AE49" s="76">
        <v>3.9209999999999998</v>
      </c>
      <c r="AF49" s="75">
        <v>5.3529999999999998</v>
      </c>
      <c r="AG49" s="75">
        <v>2.8090000000000002</v>
      </c>
      <c r="AH49" s="75">
        <v>3.4969999999999999</v>
      </c>
      <c r="AI49" s="4">
        <v>4.5720000000000001</v>
      </c>
      <c r="AJ49" s="4">
        <v>4.4770000000000003</v>
      </c>
      <c r="AK49" s="4">
        <v>3.2719999999999998</v>
      </c>
      <c r="AL49" s="4">
        <v>4.42</v>
      </c>
      <c r="AM49" s="4">
        <v>4.5529999999999999</v>
      </c>
    </row>
    <row r="50" spans="1:1005" ht="15" x14ac:dyDescent="0.25">
      <c r="A50" s="84">
        <v>44593</v>
      </c>
      <c r="B50" s="15">
        <v>3.8</v>
      </c>
      <c r="C50" s="15">
        <v>4.8</v>
      </c>
      <c r="D50" s="15">
        <v>3.8</v>
      </c>
      <c r="E50" s="75">
        <v>5.1520000000000001</v>
      </c>
      <c r="F50" s="75">
        <v>5.056</v>
      </c>
      <c r="G50" s="75">
        <v>4.883</v>
      </c>
      <c r="H50" s="75">
        <v>3.8719999999999999</v>
      </c>
      <c r="I50" s="75">
        <v>2.794</v>
      </c>
      <c r="J50" s="75">
        <v>3.0289999999999999</v>
      </c>
      <c r="K50" s="75">
        <v>3.1360000000000001</v>
      </c>
      <c r="L50" s="75">
        <v>3.1179999999999999</v>
      </c>
      <c r="M50" s="75">
        <v>2.9039999999999999</v>
      </c>
      <c r="N50" s="75">
        <v>4.4790000000000001</v>
      </c>
      <c r="O50" s="75">
        <v>3.5089999999999999</v>
      </c>
      <c r="P50" s="75">
        <v>5.6589999999999998</v>
      </c>
      <c r="Q50" s="75">
        <v>4.5090000000000003</v>
      </c>
      <c r="R50" s="75">
        <v>4.8959999999999999</v>
      </c>
      <c r="S50" s="75">
        <v>3.2090000000000001</v>
      </c>
      <c r="T50" s="75">
        <v>3.7069999999999999</v>
      </c>
      <c r="U50" s="75">
        <v>2.762</v>
      </c>
      <c r="V50" s="75">
        <v>2.706</v>
      </c>
      <c r="W50" s="75">
        <v>1.7889999999999999</v>
      </c>
      <c r="X50" s="75">
        <v>2.794</v>
      </c>
      <c r="Y50" s="75">
        <v>2.63</v>
      </c>
      <c r="Z50" s="75">
        <v>3.1280000000000001</v>
      </c>
      <c r="AA50" s="75">
        <v>3.5030000000000001</v>
      </c>
      <c r="AB50" s="75">
        <v>2.8690000000000002</v>
      </c>
      <c r="AC50" s="75">
        <v>4.4850000000000003</v>
      </c>
      <c r="AD50" s="75">
        <v>3.9769999999999999</v>
      </c>
      <c r="AE50" s="76">
        <v>3.206</v>
      </c>
      <c r="AF50" s="75">
        <v>4.4039999999999999</v>
      </c>
      <c r="AG50" s="75">
        <v>2.3109999999999999</v>
      </c>
      <c r="AH50" s="75">
        <v>2.89</v>
      </c>
      <c r="AI50" s="4">
        <v>3.8530000000000002</v>
      </c>
      <c r="AJ50" s="4">
        <v>3.75</v>
      </c>
      <c r="AK50" s="4">
        <v>2.6739999999999999</v>
      </c>
      <c r="AL50" s="4">
        <v>3.6219999999999999</v>
      </c>
      <c r="AM50" s="4">
        <v>3.7240000000000002</v>
      </c>
    </row>
    <row r="51" spans="1:1005" ht="15" x14ac:dyDescent="0.25">
      <c r="A51" s="84">
        <v>44621</v>
      </c>
      <c r="B51" s="15">
        <v>4.4400000000000004</v>
      </c>
      <c r="C51" s="15">
        <v>5.2</v>
      </c>
      <c r="D51" s="15">
        <v>4.4400000000000004</v>
      </c>
      <c r="E51" s="75">
        <v>5.5380000000000003</v>
      </c>
      <c r="F51" s="75">
        <v>5.7830000000000004</v>
      </c>
      <c r="G51" s="75">
        <v>5.1020000000000003</v>
      </c>
      <c r="H51" s="75">
        <v>3.9489999999999998</v>
      </c>
      <c r="I51" s="75">
        <v>3.51</v>
      </c>
      <c r="J51" s="75">
        <v>3.9380000000000002</v>
      </c>
      <c r="K51" s="75">
        <v>3.468</v>
      </c>
      <c r="L51" s="75">
        <v>3.4049999999999998</v>
      </c>
      <c r="M51" s="75">
        <v>3.2090000000000001</v>
      </c>
      <c r="N51" s="75">
        <v>4.9740000000000002</v>
      </c>
      <c r="O51" s="75">
        <v>4.3789999999999996</v>
      </c>
      <c r="P51" s="75">
        <v>5.6219999999999999</v>
      </c>
      <c r="Q51" s="75">
        <v>4.9790000000000001</v>
      </c>
      <c r="R51" s="75">
        <v>5.2930000000000001</v>
      </c>
      <c r="S51" s="75">
        <v>3.9830000000000001</v>
      </c>
      <c r="T51" s="75">
        <v>3.7690000000000001</v>
      </c>
      <c r="U51" s="75">
        <v>2.9820000000000002</v>
      </c>
      <c r="V51" s="75">
        <v>2.7189999999999999</v>
      </c>
      <c r="W51" s="75">
        <v>2.0670000000000002</v>
      </c>
      <c r="X51" s="75">
        <v>4.7519999999999998</v>
      </c>
      <c r="Y51" s="75">
        <v>2.593</v>
      </c>
      <c r="Z51" s="75">
        <v>3.0830000000000002</v>
      </c>
      <c r="AA51" s="75">
        <v>6.5330000000000004</v>
      </c>
      <c r="AB51" s="75">
        <v>2.8439999999999999</v>
      </c>
      <c r="AC51" s="75">
        <v>5.0460000000000003</v>
      </c>
      <c r="AD51" s="75">
        <v>3.9430000000000001</v>
      </c>
      <c r="AE51" s="76">
        <v>3.3740000000000001</v>
      </c>
      <c r="AF51" s="75">
        <v>5.9109999999999996</v>
      </c>
      <c r="AG51" s="75">
        <v>2.3519999999999999</v>
      </c>
      <c r="AH51" s="75">
        <v>2.798</v>
      </c>
      <c r="AI51" s="4">
        <v>5.8019999999999996</v>
      </c>
      <c r="AJ51" s="4">
        <v>3.9369999999999998</v>
      </c>
      <c r="AK51" s="4">
        <v>2.68</v>
      </c>
      <c r="AL51" s="4">
        <v>4.4210000000000003</v>
      </c>
      <c r="AM51" s="4">
        <v>3.7360000000000002</v>
      </c>
    </row>
    <row r="52" spans="1:1005" ht="15" x14ac:dyDescent="0.25">
      <c r="A52" s="84">
        <v>44652</v>
      </c>
      <c r="B52" s="15">
        <v>8.76</v>
      </c>
      <c r="C52" s="15">
        <v>10</v>
      </c>
      <c r="D52" s="15">
        <v>8.76</v>
      </c>
      <c r="E52" s="75">
        <v>9.0329999999999995</v>
      </c>
      <c r="F52" s="75">
        <v>12.471</v>
      </c>
      <c r="G52" s="75">
        <v>9.0510000000000002</v>
      </c>
      <c r="H52" s="75">
        <v>6.6660000000000004</v>
      </c>
      <c r="I52" s="75">
        <v>9.3610000000000007</v>
      </c>
      <c r="J52" s="75">
        <v>9.1609999999999996</v>
      </c>
      <c r="K52" s="75">
        <v>4.8390000000000004</v>
      </c>
      <c r="L52" s="75">
        <v>9.3629999999999995</v>
      </c>
      <c r="M52" s="75">
        <v>5.8419999999999996</v>
      </c>
      <c r="N52" s="75">
        <v>7.6260000000000003</v>
      </c>
      <c r="O52" s="75">
        <v>5.0259999999999998</v>
      </c>
      <c r="P52" s="75">
        <v>8.3390000000000004</v>
      </c>
      <c r="Q52" s="75">
        <v>6.1130000000000004</v>
      </c>
      <c r="R52" s="75">
        <v>6.1580000000000004</v>
      </c>
      <c r="S52" s="75">
        <v>5.2990000000000004</v>
      </c>
      <c r="T52" s="75">
        <v>7.867</v>
      </c>
      <c r="U52" s="75">
        <v>5.6219999999999999</v>
      </c>
      <c r="V52" s="75">
        <v>6.6790000000000003</v>
      </c>
      <c r="W52" s="75">
        <v>4.266</v>
      </c>
      <c r="X52" s="75">
        <v>9.7739999999999991</v>
      </c>
      <c r="Y52" s="75">
        <v>4.609</v>
      </c>
      <c r="Z52" s="75">
        <v>7.665</v>
      </c>
      <c r="AA52" s="75">
        <v>8.8840000000000003</v>
      </c>
      <c r="AB52" s="75">
        <v>2.7469999999999999</v>
      </c>
      <c r="AC52" s="75">
        <v>5.8730000000000002</v>
      </c>
      <c r="AD52" s="75">
        <v>6.0540000000000003</v>
      </c>
      <c r="AE52" s="76">
        <v>4.8929999999999998</v>
      </c>
      <c r="AF52" s="75">
        <v>14.552</v>
      </c>
      <c r="AG52" s="75">
        <v>3.4209999999999998</v>
      </c>
      <c r="AH52" s="75">
        <v>3.843</v>
      </c>
      <c r="AI52" s="4">
        <v>11.781000000000001</v>
      </c>
      <c r="AJ52" s="4">
        <v>8.8019999999999996</v>
      </c>
      <c r="AK52" s="4">
        <v>3.5</v>
      </c>
      <c r="AL52" s="4">
        <v>4.3049999999999997</v>
      </c>
      <c r="AM52" s="4">
        <v>3.65</v>
      </c>
    </row>
    <row r="53" spans="1:1005" ht="15" x14ac:dyDescent="0.25">
      <c r="A53" s="84">
        <v>44682</v>
      </c>
      <c r="B53" s="15">
        <v>28.28</v>
      </c>
      <c r="C53" s="15">
        <v>30</v>
      </c>
      <c r="D53" s="15">
        <v>28.28</v>
      </c>
      <c r="E53" s="75">
        <v>50.713000000000001</v>
      </c>
      <c r="F53" s="75">
        <v>44.677</v>
      </c>
      <c r="G53" s="75">
        <v>44.607999999999997</v>
      </c>
      <c r="H53" s="75">
        <v>20.335999999999999</v>
      </c>
      <c r="I53" s="75">
        <v>27.577000000000002</v>
      </c>
      <c r="J53" s="75">
        <v>19.5</v>
      </c>
      <c r="K53" s="75">
        <v>23.827999999999999</v>
      </c>
      <c r="L53" s="75">
        <v>30.062999999999999</v>
      </c>
      <c r="M53" s="75">
        <v>30.974</v>
      </c>
      <c r="N53" s="75">
        <v>28.23</v>
      </c>
      <c r="O53" s="75">
        <v>17.305</v>
      </c>
      <c r="P53" s="75">
        <v>53.877000000000002</v>
      </c>
      <c r="Q53" s="75">
        <v>36.029000000000003</v>
      </c>
      <c r="R53" s="75">
        <v>23.925999999999998</v>
      </c>
      <c r="S53" s="75">
        <v>19.997</v>
      </c>
      <c r="T53" s="75">
        <v>32.024999999999999</v>
      </c>
      <c r="U53" s="75">
        <v>25.655000000000001</v>
      </c>
      <c r="V53" s="75">
        <v>14.641</v>
      </c>
      <c r="W53" s="75">
        <v>19.690000000000001</v>
      </c>
      <c r="X53" s="75">
        <v>27.873000000000001</v>
      </c>
      <c r="Y53" s="75">
        <v>24.529</v>
      </c>
      <c r="Z53" s="75">
        <v>30.065000000000001</v>
      </c>
      <c r="AA53" s="75">
        <v>28.178999999999998</v>
      </c>
      <c r="AB53" s="75">
        <v>21.573</v>
      </c>
      <c r="AC53" s="75">
        <v>35.268999999999998</v>
      </c>
      <c r="AD53" s="75">
        <v>16.324999999999999</v>
      </c>
      <c r="AE53" s="76">
        <v>15.927</v>
      </c>
      <c r="AF53" s="75">
        <v>21.021999999999998</v>
      </c>
      <c r="AG53" s="75">
        <v>17.248999999999999</v>
      </c>
      <c r="AH53" s="75">
        <v>24.54</v>
      </c>
      <c r="AI53" s="4">
        <v>23.949000000000002</v>
      </c>
      <c r="AJ53" s="4">
        <v>23.655000000000001</v>
      </c>
      <c r="AK53" s="4">
        <v>19.026</v>
      </c>
      <c r="AL53" s="4">
        <v>15.315</v>
      </c>
      <c r="AM53" s="4">
        <v>37.378</v>
      </c>
    </row>
    <row r="54" spans="1:1005" ht="15" x14ac:dyDescent="0.25">
      <c r="A54" s="84">
        <v>44713</v>
      </c>
      <c r="B54" s="15">
        <v>41.72</v>
      </c>
      <c r="C54" s="15">
        <v>45</v>
      </c>
      <c r="D54" s="15">
        <v>41.72</v>
      </c>
      <c r="E54" s="75">
        <v>62.09</v>
      </c>
      <c r="F54" s="75">
        <v>61.188000000000002</v>
      </c>
      <c r="G54" s="75">
        <v>39.042999999999999</v>
      </c>
      <c r="H54" s="75">
        <v>27.183</v>
      </c>
      <c r="I54" s="75">
        <v>30.736999999999998</v>
      </c>
      <c r="J54" s="75">
        <v>31.497</v>
      </c>
      <c r="K54" s="75">
        <v>40.646000000000001</v>
      </c>
      <c r="L54" s="75">
        <v>25.423999999999999</v>
      </c>
      <c r="M54" s="75">
        <v>63.607999999999997</v>
      </c>
      <c r="N54" s="75">
        <v>40.170999999999999</v>
      </c>
      <c r="O54" s="75">
        <v>82.036000000000001</v>
      </c>
      <c r="P54" s="75">
        <v>58.383000000000003</v>
      </c>
      <c r="Q54" s="75">
        <v>78.180999999999997</v>
      </c>
      <c r="R54" s="75">
        <v>29.015999999999998</v>
      </c>
      <c r="S54" s="75">
        <v>46.098999999999997</v>
      </c>
      <c r="T54" s="75">
        <v>24.731000000000002</v>
      </c>
      <c r="U54" s="75">
        <v>26.001999999999999</v>
      </c>
      <c r="V54" s="75">
        <v>11.512</v>
      </c>
      <c r="W54" s="75">
        <v>35.496000000000002</v>
      </c>
      <c r="X54" s="75">
        <v>21.081</v>
      </c>
      <c r="Y54" s="75">
        <v>34.259</v>
      </c>
      <c r="Z54" s="75">
        <v>35.704999999999998</v>
      </c>
      <c r="AA54" s="75">
        <v>25.599</v>
      </c>
      <c r="AB54" s="75">
        <v>73.203000000000003</v>
      </c>
      <c r="AC54" s="75">
        <v>45.555999999999997</v>
      </c>
      <c r="AD54" s="75">
        <v>39.323999999999998</v>
      </c>
      <c r="AE54" s="76">
        <v>68.808999999999997</v>
      </c>
      <c r="AF54" s="75">
        <v>9.327</v>
      </c>
      <c r="AG54" s="75">
        <v>26.92</v>
      </c>
      <c r="AH54" s="75">
        <v>49.390999999999998</v>
      </c>
      <c r="AI54" s="4">
        <v>45.695999999999998</v>
      </c>
      <c r="AJ54" s="4">
        <v>23.670999999999999</v>
      </c>
      <c r="AK54" s="4">
        <v>44.899000000000001</v>
      </c>
      <c r="AL54" s="4">
        <v>50.274000000000001</v>
      </c>
      <c r="AM54" s="4">
        <v>90.206999999999994</v>
      </c>
    </row>
    <row r="55" spans="1:1005" ht="15" x14ac:dyDescent="0.25">
      <c r="A55" s="84">
        <v>44743</v>
      </c>
      <c r="B55" s="15">
        <v>20.14</v>
      </c>
      <c r="C55" s="15">
        <v>20</v>
      </c>
      <c r="D55" s="15">
        <v>20.14</v>
      </c>
      <c r="E55" s="75">
        <v>23.116</v>
      </c>
      <c r="F55" s="75">
        <v>30.446999999999999</v>
      </c>
      <c r="G55" s="75">
        <v>16.48</v>
      </c>
      <c r="H55" s="75">
        <v>12.125999999999999</v>
      </c>
      <c r="I55" s="75">
        <v>13.02</v>
      </c>
      <c r="J55" s="75">
        <v>12.586</v>
      </c>
      <c r="K55" s="75">
        <v>17.251999999999999</v>
      </c>
      <c r="L55" s="75">
        <v>11.458</v>
      </c>
      <c r="M55" s="75">
        <v>35.78</v>
      </c>
      <c r="N55" s="75">
        <v>15.587</v>
      </c>
      <c r="O55" s="75">
        <v>84.959000000000003</v>
      </c>
      <c r="P55" s="75">
        <v>26.039000000000001</v>
      </c>
      <c r="Q55" s="75">
        <v>33.44</v>
      </c>
      <c r="R55" s="75">
        <v>13.840999999999999</v>
      </c>
      <c r="S55" s="75">
        <v>30.26</v>
      </c>
      <c r="T55" s="75">
        <v>9.8309999999999995</v>
      </c>
      <c r="U55" s="75">
        <v>9.9390000000000001</v>
      </c>
      <c r="V55" s="75">
        <v>5.1790000000000003</v>
      </c>
      <c r="W55" s="75">
        <v>12.846</v>
      </c>
      <c r="X55" s="75">
        <v>8.7140000000000004</v>
      </c>
      <c r="Y55" s="75">
        <v>15.103</v>
      </c>
      <c r="Z55" s="75">
        <v>12.536</v>
      </c>
      <c r="AA55" s="75">
        <v>10.638</v>
      </c>
      <c r="AB55" s="75">
        <v>38.371000000000002</v>
      </c>
      <c r="AC55" s="75">
        <v>25.359000000000002</v>
      </c>
      <c r="AD55" s="75">
        <v>13.673999999999999</v>
      </c>
      <c r="AE55" s="76">
        <v>43.067</v>
      </c>
      <c r="AF55" s="75">
        <v>6.351</v>
      </c>
      <c r="AG55" s="75">
        <v>10.853</v>
      </c>
      <c r="AH55" s="75">
        <v>17.655000000000001</v>
      </c>
      <c r="AI55" s="4">
        <v>16.273</v>
      </c>
      <c r="AJ55" s="4">
        <v>9.1059999999999999</v>
      </c>
      <c r="AK55" s="4">
        <v>27.527000000000001</v>
      </c>
      <c r="AL55" s="4">
        <v>32.603000000000002</v>
      </c>
      <c r="AM55" s="4">
        <v>47.734000000000002</v>
      </c>
    </row>
    <row r="56" spans="1:1005" ht="15" x14ac:dyDescent="0.25">
      <c r="A56" s="84">
        <v>44774</v>
      </c>
      <c r="B56" s="15">
        <v>10.3</v>
      </c>
      <c r="C56" s="15">
        <v>10</v>
      </c>
      <c r="D56" s="15">
        <v>10.3</v>
      </c>
      <c r="E56" s="75">
        <v>11.183</v>
      </c>
      <c r="F56" s="75">
        <v>12.653</v>
      </c>
      <c r="G56" s="75">
        <v>9.7899999999999991</v>
      </c>
      <c r="H56" s="75">
        <v>6.7350000000000003</v>
      </c>
      <c r="I56" s="75">
        <v>7.9729999999999999</v>
      </c>
      <c r="J56" s="75">
        <v>6.7370000000000001</v>
      </c>
      <c r="K56" s="75">
        <v>8.0239999999999991</v>
      </c>
      <c r="L56" s="75">
        <v>8.1940000000000008</v>
      </c>
      <c r="M56" s="75">
        <v>12.772</v>
      </c>
      <c r="N56" s="75">
        <v>7.8659999999999997</v>
      </c>
      <c r="O56" s="75">
        <v>28.344999999999999</v>
      </c>
      <c r="P56" s="75">
        <v>10.898999999999999</v>
      </c>
      <c r="Q56" s="75">
        <v>14.22</v>
      </c>
      <c r="R56" s="75">
        <v>7.423</v>
      </c>
      <c r="S56" s="75">
        <v>11.878</v>
      </c>
      <c r="T56" s="75">
        <v>6.5810000000000004</v>
      </c>
      <c r="U56" s="75">
        <v>6.5330000000000004</v>
      </c>
      <c r="V56" s="75">
        <v>3.7029999999999998</v>
      </c>
      <c r="W56" s="75">
        <v>6.5730000000000004</v>
      </c>
      <c r="X56" s="75">
        <v>5.758</v>
      </c>
      <c r="Y56" s="75">
        <v>8.0950000000000006</v>
      </c>
      <c r="Z56" s="75">
        <v>7.6449999999999996</v>
      </c>
      <c r="AA56" s="75">
        <v>6.92</v>
      </c>
      <c r="AB56" s="75">
        <v>13.445</v>
      </c>
      <c r="AC56" s="75">
        <v>10.282</v>
      </c>
      <c r="AD56" s="75">
        <v>8.2840000000000007</v>
      </c>
      <c r="AE56" s="76">
        <v>14.811</v>
      </c>
      <c r="AF56" s="75">
        <v>4.9729999999999999</v>
      </c>
      <c r="AG56" s="75">
        <v>6.9240000000000004</v>
      </c>
      <c r="AH56" s="75">
        <v>9.0660000000000007</v>
      </c>
      <c r="AI56" s="4">
        <v>8.0530000000000008</v>
      </c>
      <c r="AJ56" s="4">
        <v>5.9109999999999996</v>
      </c>
      <c r="AK56" s="4">
        <v>11.082000000000001</v>
      </c>
      <c r="AL56" s="4">
        <v>13.064</v>
      </c>
      <c r="AM56" s="4">
        <v>18.108000000000001</v>
      </c>
    </row>
    <row r="57" spans="1:1005" ht="15" x14ac:dyDescent="0.25">
      <c r="A57" s="84">
        <v>44805</v>
      </c>
      <c r="B57" s="15">
        <v>7.37</v>
      </c>
      <c r="C57" s="15">
        <v>8</v>
      </c>
      <c r="D57" s="15">
        <v>7.37</v>
      </c>
      <c r="E57" s="75">
        <v>9.0139999999999993</v>
      </c>
      <c r="F57" s="75">
        <v>10.631</v>
      </c>
      <c r="G57" s="75">
        <v>7.62</v>
      </c>
      <c r="H57" s="75">
        <v>6.02</v>
      </c>
      <c r="I57" s="75">
        <v>5.8620000000000001</v>
      </c>
      <c r="J57" s="75">
        <v>5.3029999999999999</v>
      </c>
      <c r="K57" s="75">
        <v>5.9669999999999996</v>
      </c>
      <c r="L57" s="75">
        <v>6.71</v>
      </c>
      <c r="M57" s="75">
        <v>8.8759999999999994</v>
      </c>
      <c r="N57" s="75">
        <v>6.2469999999999999</v>
      </c>
      <c r="O57" s="75">
        <v>14.106999999999999</v>
      </c>
      <c r="P57" s="75">
        <v>8.1780000000000008</v>
      </c>
      <c r="Q57" s="75">
        <v>9.7140000000000004</v>
      </c>
      <c r="R57" s="75">
        <v>5.6550000000000002</v>
      </c>
      <c r="S57" s="75">
        <v>7.5350000000000001</v>
      </c>
      <c r="T57" s="75">
        <v>5.2530000000000001</v>
      </c>
      <c r="U57" s="75">
        <v>4.9669999999999996</v>
      </c>
      <c r="V57" s="75">
        <v>3.2690000000000001</v>
      </c>
      <c r="W57" s="75">
        <v>6.984</v>
      </c>
      <c r="X57" s="75">
        <v>5.0060000000000002</v>
      </c>
      <c r="Y57" s="75">
        <v>5.6280000000000001</v>
      </c>
      <c r="Z57" s="75">
        <v>6.4649999999999999</v>
      </c>
      <c r="AA57" s="75">
        <v>5.9290000000000003</v>
      </c>
      <c r="AB57" s="75">
        <v>8.61</v>
      </c>
      <c r="AC57" s="75">
        <v>7.1870000000000003</v>
      </c>
      <c r="AD57" s="75">
        <v>5.8410000000000002</v>
      </c>
      <c r="AE57" s="76">
        <v>8.49</v>
      </c>
      <c r="AF57" s="75">
        <v>4.4020000000000001</v>
      </c>
      <c r="AG57" s="75">
        <v>6.1840000000000002</v>
      </c>
      <c r="AH57" s="75">
        <v>8.3019999999999996</v>
      </c>
      <c r="AI57" s="4">
        <v>6.343</v>
      </c>
      <c r="AJ57" s="4">
        <v>4.7190000000000003</v>
      </c>
      <c r="AK57" s="4">
        <v>8.7579999999999991</v>
      </c>
      <c r="AL57" s="4">
        <v>7.4770000000000003</v>
      </c>
      <c r="AM57" s="4">
        <v>10.576000000000001</v>
      </c>
    </row>
    <row r="58" spans="1:1005" ht="15" x14ac:dyDescent="0.25">
      <c r="A58" s="84">
        <v>44835</v>
      </c>
      <c r="B58" s="15">
        <v>6.01</v>
      </c>
      <c r="C58" s="15">
        <v>7</v>
      </c>
      <c r="D58" s="15">
        <v>6.66</v>
      </c>
      <c r="E58" s="75">
        <v>14.202</v>
      </c>
      <c r="F58" s="75">
        <v>10.68</v>
      </c>
      <c r="G58" s="75">
        <v>6.4560000000000004</v>
      </c>
      <c r="H58" s="75">
        <v>5.1820000000000004</v>
      </c>
      <c r="I58" s="75">
        <v>5.4039999999999999</v>
      </c>
      <c r="J58" s="75">
        <v>6.891</v>
      </c>
      <c r="K58" s="75">
        <v>5.3259999999999996</v>
      </c>
      <c r="L58" s="75">
        <v>5.05</v>
      </c>
      <c r="M58" s="75">
        <v>8.5459999999999994</v>
      </c>
      <c r="N58" s="75">
        <v>6.0830000000000002</v>
      </c>
      <c r="O58" s="75">
        <v>11.321999999999999</v>
      </c>
      <c r="P58" s="75">
        <v>8.0050000000000008</v>
      </c>
      <c r="Q58" s="75">
        <v>9.1050000000000004</v>
      </c>
      <c r="R58" s="75">
        <v>6.1529999999999996</v>
      </c>
      <c r="S58" s="75">
        <v>6.6070000000000002</v>
      </c>
      <c r="T58" s="75">
        <v>4.8179999999999996</v>
      </c>
      <c r="U58" s="75">
        <v>4.3899999999999997</v>
      </c>
      <c r="V58" s="75">
        <v>4.234</v>
      </c>
      <c r="W58" s="75">
        <v>5.4690000000000003</v>
      </c>
      <c r="X58" s="75">
        <v>4.66</v>
      </c>
      <c r="Y58" s="75">
        <v>6.5209999999999999</v>
      </c>
      <c r="Z58" s="75">
        <v>8.3079999999999998</v>
      </c>
      <c r="AA58" s="75">
        <v>6.048</v>
      </c>
      <c r="AB58" s="75">
        <v>7.7859999999999996</v>
      </c>
      <c r="AC58" s="75">
        <v>7.2549999999999999</v>
      </c>
      <c r="AD58" s="75">
        <v>5.4370000000000003</v>
      </c>
      <c r="AE58" s="76">
        <v>8.2509999999999994</v>
      </c>
      <c r="AF58" s="75">
        <v>3.9830000000000001</v>
      </c>
      <c r="AG58" s="75">
        <v>6.3929999999999998</v>
      </c>
      <c r="AH58" s="75">
        <v>10.01</v>
      </c>
      <c r="AI58" s="4">
        <v>5.6</v>
      </c>
      <c r="AJ58" s="4">
        <v>4.5529999999999999</v>
      </c>
      <c r="AK58" s="4">
        <v>7.0209999999999999</v>
      </c>
      <c r="AL58" s="4">
        <v>6.4359999999999999</v>
      </c>
      <c r="AM58" s="4">
        <v>9.1159999999999997</v>
      </c>
    </row>
    <row r="59" spans="1:1005" ht="15" x14ac:dyDescent="0.25">
      <c r="A59" s="84">
        <v>44866</v>
      </c>
      <c r="B59" s="15">
        <v>5.0199999999999996</v>
      </c>
      <c r="C59" s="15">
        <v>5.05</v>
      </c>
      <c r="D59" s="15">
        <v>5.1100000000000003</v>
      </c>
      <c r="E59" s="75">
        <v>9.5380000000000003</v>
      </c>
      <c r="F59" s="75">
        <v>8.1470000000000002</v>
      </c>
      <c r="G59" s="75">
        <v>5.7610000000000001</v>
      </c>
      <c r="H59" s="75">
        <v>4.1740000000000004</v>
      </c>
      <c r="I59" s="75">
        <v>4.556</v>
      </c>
      <c r="J59" s="75">
        <v>6.4729999999999999</v>
      </c>
      <c r="K59" s="75">
        <v>4.58</v>
      </c>
      <c r="L59" s="75">
        <v>4.3220000000000001</v>
      </c>
      <c r="M59" s="75">
        <v>7.1</v>
      </c>
      <c r="N59" s="75">
        <v>5.5490000000000004</v>
      </c>
      <c r="O59" s="75">
        <v>8.7850000000000001</v>
      </c>
      <c r="P59" s="75">
        <v>6.734</v>
      </c>
      <c r="Q59" s="75">
        <v>7.3419999999999996</v>
      </c>
      <c r="R59" s="75">
        <v>4.8920000000000003</v>
      </c>
      <c r="S59" s="75">
        <v>5.4749999999999996</v>
      </c>
      <c r="T59" s="75">
        <v>4.093</v>
      </c>
      <c r="U59" s="75">
        <v>4.4980000000000002</v>
      </c>
      <c r="V59" s="75">
        <v>2.8490000000000002</v>
      </c>
      <c r="W59" s="75">
        <v>4.2119999999999997</v>
      </c>
      <c r="X59" s="75">
        <v>4.1829999999999998</v>
      </c>
      <c r="Y59" s="75">
        <v>5.6619999999999999</v>
      </c>
      <c r="Z59" s="75">
        <v>6.173</v>
      </c>
      <c r="AA59" s="75">
        <v>4.8520000000000003</v>
      </c>
      <c r="AB59" s="75">
        <v>6.7489999999999997</v>
      </c>
      <c r="AC59" s="75">
        <v>6.52</v>
      </c>
      <c r="AD59" s="75">
        <v>5.4459999999999997</v>
      </c>
      <c r="AE59" s="76">
        <v>6.718</v>
      </c>
      <c r="AF59" s="75">
        <v>3.3969999999999998</v>
      </c>
      <c r="AG59" s="75">
        <v>4.4589999999999996</v>
      </c>
      <c r="AH59" s="75">
        <v>6.4870000000000001</v>
      </c>
      <c r="AI59" s="4">
        <v>5.4169999999999998</v>
      </c>
      <c r="AJ59" s="4">
        <v>4.3479999999999999</v>
      </c>
      <c r="AK59" s="4">
        <v>5.3979999999999997</v>
      </c>
      <c r="AL59" s="4">
        <v>5.5339999999999998</v>
      </c>
      <c r="AM59" s="4">
        <v>7.5350000000000001</v>
      </c>
    </row>
    <row r="60" spans="1:1005" ht="15" x14ac:dyDescent="0.25">
      <c r="A60" s="84">
        <v>44896</v>
      </c>
      <c r="B60" s="15">
        <v>4.68</v>
      </c>
      <c r="C60" s="15">
        <v>5.2</v>
      </c>
      <c r="D60" s="15">
        <v>4.68</v>
      </c>
      <c r="E60" s="75">
        <v>7</v>
      </c>
      <c r="F60" s="75">
        <v>6.58</v>
      </c>
      <c r="G60" s="75">
        <v>5.2809999999999997</v>
      </c>
      <c r="H60" s="75">
        <v>3.8359999999999999</v>
      </c>
      <c r="I60" s="75">
        <v>4.1360000000000001</v>
      </c>
      <c r="J60" s="75">
        <v>4.7480000000000002</v>
      </c>
      <c r="K60" s="75">
        <v>4.2530000000000001</v>
      </c>
      <c r="L60" s="75">
        <v>3.9350000000000001</v>
      </c>
      <c r="M60" s="75">
        <v>6.0960000000000001</v>
      </c>
      <c r="N60" s="75">
        <v>4.8259999999999996</v>
      </c>
      <c r="O60" s="75">
        <v>7.8840000000000003</v>
      </c>
      <c r="P60" s="75">
        <v>6.282</v>
      </c>
      <c r="Q60" s="75">
        <v>6.6050000000000004</v>
      </c>
      <c r="R60" s="75">
        <v>4.6159999999999997</v>
      </c>
      <c r="S60" s="75">
        <v>5.05</v>
      </c>
      <c r="T60" s="75">
        <v>3.7930000000000001</v>
      </c>
      <c r="U60" s="75">
        <v>3.7930000000000001</v>
      </c>
      <c r="V60" s="75">
        <v>2.4830000000000001</v>
      </c>
      <c r="W60" s="75">
        <v>3.8359999999999999</v>
      </c>
      <c r="X60" s="75">
        <v>3.6040000000000001</v>
      </c>
      <c r="Y60" s="75">
        <v>4.4089999999999998</v>
      </c>
      <c r="Z60" s="75">
        <v>4.827</v>
      </c>
      <c r="AA60" s="75">
        <v>3.9590000000000001</v>
      </c>
      <c r="AB60" s="75">
        <v>6.0590000000000002</v>
      </c>
      <c r="AC60" s="75">
        <v>5.4909999999999997</v>
      </c>
      <c r="AD60" s="75">
        <v>4.4770000000000003</v>
      </c>
      <c r="AE60" s="76">
        <v>6.0060000000000002</v>
      </c>
      <c r="AF60" s="75">
        <v>3.137</v>
      </c>
      <c r="AG60" s="75">
        <v>3.8260000000000001</v>
      </c>
      <c r="AH60" s="75">
        <v>5.1950000000000003</v>
      </c>
      <c r="AI60" s="4">
        <v>4.8719999999999999</v>
      </c>
      <c r="AJ60" s="4">
        <v>3.718</v>
      </c>
      <c r="AK60" s="4">
        <v>4.9000000000000004</v>
      </c>
      <c r="AL60" s="4">
        <v>5.0730000000000004</v>
      </c>
      <c r="AM60" s="4">
        <v>6.944</v>
      </c>
    </row>
    <row r="61" spans="1:1005" ht="15" x14ac:dyDescent="0.25">
      <c r="A61" s="84">
        <v>44927</v>
      </c>
      <c r="B61" s="15">
        <v>4.3499999999999996</v>
      </c>
      <c r="C61" s="15">
        <v>5.2</v>
      </c>
      <c r="D61" s="15">
        <v>4.3499999999999996</v>
      </c>
      <c r="E61" s="75">
        <v>6.1760000000000002</v>
      </c>
      <c r="F61" s="75">
        <v>5.9390000000000001</v>
      </c>
      <c r="G61" s="75">
        <v>4.7460000000000004</v>
      </c>
      <c r="H61" s="75">
        <v>3.4430000000000001</v>
      </c>
      <c r="I61" s="75">
        <v>3.7229999999999999</v>
      </c>
      <c r="J61" s="75">
        <v>3.9020000000000001</v>
      </c>
      <c r="K61" s="75">
        <v>3.823</v>
      </c>
      <c r="L61" s="75">
        <v>3.5270000000000001</v>
      </c>
      <c r="M61" s="75">
        <v>5.4669999999999996</v>
      </c>
      <c r="N61" s="75">
        <v>4.2770000000000001</v>
      </c>
      <c r="O61" s="75">
        <v>6.94</v>
      </c>
      <c r="P61" s="75">
        <v>5.5309999999999997</v>
      </c>
      <c r="Q61" s="75">
        <v>5.97</v>
      </c>
      <c r="R61" s="75">
        <v>3.9590000000000001</v>
      </c>
      <c r="S61" s="75">
        <v>4.5369999999999999</v>
      </c>
      <c r="T61" s="75">
        <v>3.4089999999999998</v>
      </c>
      <c r="U61" s="75">
        <v>3.3180000000000001</v>
      </c>
      <c r="V61" s="75">
        <v>2.206</v>
      </c>
      <c r="W61" s="75">
        <v>3.4340000000000002</v>
      </c>
      <c r="X61" s="75">
        <v>3.206</v>
      </c>
      <c r="Y61" s="75">
        <v>3.831</v>
      </c>
      <c r="Z61" s="75">
        <v>4.2679999999999998</v>
      </c>
      <c r="AA61" s="75">
        <v>3.496</v>
      </c>
      <c r="AB61" s="75">
        <v>5.47</v>
      </c>
      <c r="AC61" s="75">
        <v>4.8630000000000004</v>
      </c>
      <c r="AD61" s="75">
        <v>3.919</v>
      </c>
      <c r="AE61" s="76">
        <v>5.3949999999999996</v>
      </c>
      <c r="AF61" s="75">
        <v>2.8210000000000002</v>
      </c>
      <c r="AG61" s="75">
        <v>3.5</v>
      </c>
      <c r="AH61" s="75">
        <v>4.5970000000000004</v>
      </c>
      <c r="AI61" s="4">
        <v>4.4850000000000003</v>
      </c>
      <c r="AJ61" s="4">
        <v>3.266</v>
      </c>
      <c r="AK61" s="4">
        <v>4.4409999999999998</v>
      </c>
      <c r="AL61" s="4">
        <v>4.5510000000000002</v>
      </c>
      <c r="AM61" s="4">
        <v>6.242</v>
      </c>
    </row>
    <row r="62" spans="1:1005" ht="15" x14ac:dyDescent="0.25">
      <c r="A62" s="84">
        <v>44958</v>
      </c>
      <c r="B62" s="15">
        <v>3.8</v>
      </c>
      <c r="C62" s="15">
        <v>4.8</v>
      </c>
      <c r="D62" s="15">
        <v>3.8</v>
      </c>
      <c r="E62" s="75">
        <v>5.0640000000000001</v>
      </c>
      <c r="F62" s="75">
        <v>4.8840000000000003</v>
      </c>
      <c r="G62" s="75">
        <v>3.8980000000000001</v>
      </c>
      <c r="H62" s="75">
        <v>2.8119999999999998</v>
      </c>
      <c r="I62" s="75">
        <v>3.0579999999999998</v>
      </c>
      <c r="J62" s="75">
        <v>3.15</v>
      </c>
      <c r="K62" s="75">
        <v>3.121</v>
      </c>
      <c r="L62" s="75">
        <v>2.91</v>
      </c>
      <c r="M62" s="75">
        <v>4.476</v>
      </c>
      <c r="N62" s="75">
        <v>3.5139999999999998</v>
      </c>
      <c r="O62" s="75">
        <v>5.6749999999999998</v>
      </c>
      <c r="P62" s="75">
        <v>4.5209999999999999</v>
      </c>
      <c r="Q62" s="75">
        <v>4.8959999999999999</v>
      </c>
      <c r="R62" s="75">
        <v>3.226</v>
      </c>
      <c r="S62" s="75">
        <v>3.73</v>
      </c>
      <c r="T62" s="75">
        <v>2.79</v>
      </c>
      <c r="U62" s="75">
        <v>2.71</v>
      </c>
      <c r="V62" s="75">
        <v>1.796</v>
      </c>
      <c r="W62" s="75">
        <v>2.8010000000000002</v>
      </c>
      <c r="X62" s="75">
        <v>2.6269999999999998</v>
      </c>
      <c r="Y62" s="75">
        <v>3.1219999999999999</v>
      </c>
      <c r="Z62" s="75">
        <v>3.5019999999999998</v>
      </c>
      <c r="AA62" s="75">
        <v>2.8759999999999999</v>
      </c>
      <c r="AB62" s="75">
        <v>4.4889999999999999</v>
      </c>
      <c r="AC62" s="75">
        <v>3.98</v>
      </c>
      <c r="AD62" s="75">
        <v>3.2040000000000002</v>
      </c>
      <c r="AE62" s="76">
        <v>4.4370000000000003</v>
      </c>
      <c r="AF62" s="75">
        <v>2.3210000000000002</v>
      </c>
      <c r="AG62" s="75">
        <v>2.8929999999999998</v>
      </c>
      <c r="AH62" s="75">
        <v>3.8740000000000001</v>
      </c>
      <c r="AI62" s="4">
        <v>3.7309999999999999</v>
      </c>
      <c r="AJ62" s="4">
        <v>2.669</v>
      </c>
      <c r="AK62" s="4">
        <v>3.64</v>
      </c>
      <c r="AL62" s="4">
        <v>3.722</v>
      </c>
      <c r="AM62" s="4">
        <v>5.149</v>
      </c>
    </row>
    <row r="63" spans="1:1005" ht="15" x14ac:dyDescent="0.25">
      <c r="A63" s="84">
        <v>44986</v>
      </c>
      <c r="B63" s="15">
        <v>4.4400000000000004</v>
      </c>
      <c r="C63" s="15">
        <v>5.2</v>
      </c>
      <c r="D63" s="15">
        <v>4.4400000000000004</v>
      </c>
      <c r="E63" s="75">
        <v>5.7919999999999998</v>
      </c>
      <c r="F63" s="75">
        <v>5.1040000000000001</v>
      </c>
      <c r="G63" s="75">
        <v>3.9449999999999998</v>
      </c>
      <c r="H63" s="75">
        <v>3.5289999999999999</v>
      </c>
      <c r="I63" s="75">
        <v>3.9689999999999999</v>
      </c>
      <c r="J63" s="75">
        <v>3.484</v>
      </c>
      <c r="K63" s="75">
        <v>3.3660000000000001</v>
      </c>
      <c r="L63" s="75">
        <v>3.2149999999999999</v>
      </c>
      <c r="M63" s="75">
        <v>4.9710000000000001</v>
      </c>
      <c r="N63" s="75">
        <v>4.3840000000000003</v>
      </c>
      <c r="O63" s="75">
        <v>5.6340000000000003</v>
      </c>
      <c r="P63" s="75">
        <v>4.992</v>
      </c>
      <c r="Q63" s="75">
        <v>5.2930000000000001</v>
      </c>
      <c r="R63" s="75">
        <v>4.0010000000000003</v>
      </c>
      <c r="S63" s="75">
        <v>3.7709999999999999</v>
      </c>
      <c r="T63" s="75">
        <v>3.01</v>
      </c>
      <c r="U63" s="75">
        <v>2.7229999999999999</v>
      </c>
      <c r="V63" s="75">
        <v>2.0739999999999998</v>
      </c>
      <c r="W63" s="75">
        <v>4.5949999999999998</v>
      </c>
      <c r="X63" s="75">
        <v>2.59</v>
      </c>
      <c r="Y63" s="75">
        <v>3.0779999999999998</v>
      </c>
      <c r="Z63" s="75">
        <v>6.532</v>
      </c>
      <c r="AA63" s="75">
        <v>2.8490000000000002</v>
      </c>
      <c r="AB63" s="75">
        <v>5.05</v>
      </c>
      <c r="AC63" s="75">
        <v>3.9449999999999998</v>
      </c>
      <c r="AD63" s="75">
        <v>3.3719999999999999</v>
      </c>
      <c r="AE63" s="76">
        <v>5.7320000000000002</v>
      </c>
      <c r="AF63" s="75">
        <v>2.3620000000000001</v>
      </c>
      <c r="AG63" s="75">
        <v>2.8010000000000002</v>
      </c>
      <c r="AH63" s="75">
        <v>5.8250000000000002</v>
      </c>
      <c r="AI63" s="4">
        <v>3.9489999999999998</v>
      </c>
      <c r="AJ63" s="4">
        <v>2.6749999999999998</v>
      </c>
      <c r="AK63" s="4">
        <v>4.4409999999999998</v>
      </c>
      <c r="AL63" s="4">
        <v>3.7330000000000001</v>
      </c>
      <c r="AM63" s="4">
        <v>5.5359999999999996</v>
      </c>
    </row>
    <row r="64" spans="1:1005" ht="15" x14ac:dyDescent="0.25">
      <c r="A64" s="84">
        <v>45017</v>
      </c>
      <c r="B64" s="15">
        <v>8.76</v>
      </c>
      <c r="C64" s="15">
        <v>10</v>
      </c>
      <c r="D64" s="15">
        <v>8.76</v>
      </c>
      <c r="E64" s="75">
        <v>12.471</v>
      </c>
      <c r="F64" s="75">
        <v>9.0510000000000002</v>
      </c>
      <c r="G64" s="75">
        <v>6.6660000000000004</v>
      </c>
      <c r="H64" s="75">
        <v>9.3610000000000007</v>
      </c>
      <c r="I64" s="75">
        <v>9.1609999999999996</v>
      </c>
      <c r="J64" s="75">
        <v>4.8390000000000004</v>
      </c>
      <c r="K64" s="75">
        <v>9.3629999999999995</v>
      </c>
      <c r="L64" s="75">
        <v>5.8419999999999996</v>
      </c>
      <c r="M64" s="75">
        <v>7.6260000000000003</v>
      </c>
      <c r="N64" s="75">
        <v>5.0259999999999998</v>
      </c>
      <c r="O64" s="75">
        <v>8.3390000000000004</v>
      </c>
      <c r="P64" s="75">
        <v>6.1130000000000004</v>
      </c>
      <c r="Q64" s="75">
        <v>6.1580000000000004</v>
      </c>
      <c r="R64" s="75">
        <v>5.2990000000000004</v>
      </c>
      <c r="S64" s="75">
        <v>7.867</v>
      </c>
      <c r="T64" s="75">
        <v>5.6219999999999999</v>
      </c>
      <c r="U64" s="75">
        <v>6.6790000000000003</v>
      </c>
      <c r="V64" s="75">
        <v>4.266</v>
      </c>
      <c r="W64" s="75">
        <v>9.7739999999999991</v>
      </c>
      <c r="X64" s="75">
        <v>4.609</v>
      </c>
      <c r="Y64" s="75">
        <v>7.665</v>
      </c>
      <c r="Z64" s="75">
        <v>8.8840000000000003</v>
      </c>
      <c r="AA64" s="75">
        <v>2.7469999999999999</v>
      </c>
      <c r="AB64" s="75">
        <v>5.8730000000000002</v>
      </c>
      <c r="AC64" s="75">
        <v>6.0540000000000003</v>
      </c>
      <c r="AD64" s="75">
        <v>4.8929999999999998</v>
      </c>
      <c r="AE64" s="76">
        <v>14.552</v>
      </c>
      <c r="AF64" s="75">
        <v>3.4209999999999998</v>
      </c>
      <c r="AG64" s="75">
        <v>3.843</v>
      </c>
      <c r="AH64" s="75">
        <v>11.781000000000001</v>
      </c>
      <c r="AI64" s="4">
        <v>8.8019999999999996</v>
      </c>
      <c r="AJ64" s="4">
        <v>3.5</v>
      </c>
      <c r="AK64" s="4">
        <v>4.3049999999999997</v>
      </c>
      <c r="AL64" s="4">
        <v>3.65</v>
      </c>
      <c r="AM64" s="4">
        <v>3.65</v>
      </c>
      <c r="ALQ64" s="4" t="e">
        <v>#N/A</v>
      </c>
    </row>
    <row r="65" spans="1:1005" ht="15" x14ac:dyDescent="0.25">
      <c r="A65" s="84">
        <v>45047</v>
      </c>
      <c r="B65" s="15">
        <v>28.28</v>
      </c>
      <c r="C65" s="15">
        <v>30</v>
      </c>
      <c r="D65" s="15">
        <v>28.28</v>
      </c>
      <c r="E65" s="75">
        <v>44.677</v>
      </c>
      <c r="F65" s="75">
        <v>44.607999999999997</v>
      </c>
      <c r="G65" s="75">
        <v>20.335999999999999</v>
      </c>
      <c r="H65" s="75">
        <v>27.577000000000002</v>
      </c>
      <c r="I65" s="75">
        <v>19.5</v>
      </c>
      <c r="J65" s="75">
        <v>23.827999999999999</v>
      </c>
      <c r="K65" s="75">
        <v>30.062999999999999</v>
      </c>
      <c r="L65" s="75">
        <v>30.974</v>
      </c>
      <c r="M65" s="75">
        <v>28.23</v>
      </c>
      <c r="N65" s="75">
        <v>17.305</v>
      </c>
      <c r="O65" s="75">
        <v>53.877000000000002</v>
      </c>
      <c r="P65" s="75">
        <v>36.029000000000003</v>
      </c>
      <c r="Q65" s="75">
        <v>23.925999999999998</v>
      </c>
      <c r="R65" s="75">
        <v>19.997</v>
      </c>
      <c r="S65" s="75">
        <v>32.024999999999999</v>
      </c>
      <c r="T65" s="75">
        <v>25.655000000000001</v>
      </c>
      <c r="U65" s="75">
        <v>14.641</v>
      </c>
      <c r="V65" s="75">
        <v>19.690000000000001</v>
      </c>
      <c r="W65" s="75">
        <v>27.873000000000001</v>
      </c>
      <c r="X65" s="75">
        <v>24.529</v>
      </c>
      <c r="Y65" s="75">
        <v>30.065000000000001</v>
      </c>
      <c r="Z65" s="75">
        <v>28.178999999999998</v>
      </c>
      <c r="AA65" s="75">
        <v>21.573</v>
      </c>
      <c r="AB65" s="75">
        <v>35.268999999999998</v>
      </c>
      <c r="AC65" s="75">
        <v>16.324999999999999</v>
      </c>
      <c r="AD65" s="75">
        <v>15.927</v>
      </c>
      <c r="AE65" s="76">
        <v>21.021999999999998</v>
      </c>
      <c r="AF65" s="75">
        <v>17.248999999999999</v>
      </c>
      <c r="AG65" s="75">
        <v>24.54</v>
      </c>
      <c r="AH65" s="75">
        <v>23.949000000000002</v>
      </c>
      <c r="AI65" s="4">
        <v>23.655000000000001</v>
      </c>
      <c r="AJ65" s="4">
        <v>19.026</v>
      </c>
      <c r="AK65" s="4">
        <v>15.315</v>
      </c>
      <c r="AL65" s="4">
        <v>37.378</v>
      </c>
      <c r="AM65" s="4">
        <v>37.378</v>
      </c>
      <c r="ALQ65" s="4" t="e">
        <v>#N/A</v>
      </c>
    </row>
    <row r="66" spans="1:1005" ht="15" x14ac:dyDescent="0.25">
      <c r="A66" s="84">
        <v>45078</v>
      </c>
      <c r="B66" s="15">
        <v>41.72</v>
      </c>
      <c r="C66" s="15">
        <v>45</v>
      </c>
      <c r="D66" s="15">
        <v>41.72</v>
      </c>
      <c r="E66" s="75">
        <v>61.188000000000002</v>
      </c>
      <c r="F66" s="75">
        <v>39.042999999999999</v>
      </c>
      <c r="G66" s="75">
        <v>27.183</v>
      </c>
      <c r="H66" s="75">
        <v>30.736999999999998</v>
      </c>
      <c r="I66" s="75">
        <v>31.497</v>
      </c>
      <c r="J66" s="75">
        <v>40.646000000000001</v>
      </c>
      <c r="K66" s="75">
        <v>25.423999999999999</v>
      </c>
      <c r="L66" s="75">
        <v>63.607999999999997</v>
      </c>
      <c r="M66" s="75">
        <v>40.170999999999999</v>
      </c>
      <c r="N66" s="75">
        <v>82.036000000000001</v>
      </c>
      <c r="O66" s="75">
        <v>58.383000000000003</v>
      </c>
      <c r="P66" s="75">
        <v>78.180999999999997</v>
      </c>
      <c r="Q66" s="75">
        <v>29.015999999999998</v>
      </c>
      <c r="R66" s="75">
        <v>46.098999999999997</v>
      </c>
      <c r="S66" s="75">
        <v>24.731000000000002</v>
      </c>
      <c r="T66" s="75">
        <v>26.001999999999999</v>
      </c>
      <c r="U66" s="75">
        <v>11.512</v>
      </c>
      <c r="V66" s="75">
        <v>35.496000000000002</v>
      </c>
      <c r="W66" s="75">
        <v>21.081</v>
      </c>
      <c r="X66" s="75">
        <v>34.259</v>
      </c>
      <c r="Y66" s="75">
        <v>35.704999999999998</v>
      </c>
      <c r="Z66" s="75">
        <v>25.599</v>
      </c>
      <c r="AA66" s="75">
        <v>73.203000000000003</v>
      </c>
      <c r="AB66" s="75">
        <v>45.555999999999997</v>
      </c>
      <c r="AC66" s="75">
        <v>39.323999999999998</v>
      </c>
      <c r="AD66" s="75">
        <v>68.808999999999997</v>
      </c>
      <c r="AE66" s="76">
        <v>9.327</v>
      </c>
      <c r="AF66" s="75">
        <v>26.92</v>
      </c>
      <c r="AG66" s="75">
        <v>49.390999999999998</v>
      </c>
      <c r="AH66" s="75">
        <v>45.695999999999998</v>
      </c>
      <c r="AI66" s="4">
        <v>23.670999999999999</v>
      </c>
      <c r="AJ66" s="4">
        <v>44.899000000000001</v>
      </c>
      <c r="AK66" s="4">
        <v>50.274000000000001</v>
      </c>
      <c r="AL66" s="4">
        <v>90.206999999999994</v>
      </c>
      <c r="AM66" s="4">
        <v>90.206999999999994</v>
      </c>
      <c r="ALQ66" s="4" t="e">
        <v>#N/A</v>
      </c>
    </row>
    <row r="67" spans="1:1005" ht="15" x14ac:dyDescent="0.25">
      <c r="A67" s="84">
        <v>45108</v>
      </c>
      <c r="B67" s="15">
        <v>20.14</v>
      </c>
      <c r="C67" s="15">
        <v>20</v>
      </c>
      <c r="D67" s="15">
        <v>20.14</v>
      </c>
      <c r="E67" s="75">
        <v>30.446999999999999</v>
      </c>
      <c r="F67" s="75">
        <v>16.48</v>
      </c>
      <c r="G67" s="75">
        <v>12.125999999999999</v>
      </c>
      <c r="H67" s="75">
        <v>13.02</v>
      </c>
      <c r="I67" s="75">
        <v>12.586</v>
      </c>
      <c r="J67" s="75">
        <v>17.251999999999999</v>
      </c>
      <c r="K67" s="75">
        <v>11.458</v>
      </c>
      <c r="L67" s="75">
        <v>35.78</v>
      </c>
      <c r="M67" s="75">
        <v>15.587</v>
      </c>
      <c r="N67" s="75">
        <v>84.959000000000003</v>
      </c>
      <c r="O67" s="75">
        <v>26.039000000000001</v>
      </c>
      <c r="P67" s="75">
        <v>33.44</v>
      </c>
      <c r="Q67" s="75">
        <v>13.840999999999999</v>
      </c>
      <c r="R67" s="75">
        <v>30.26</v>
      </c>
      <c r="S67" s="75">
        <v>9.8309999999999995</v>
      </c>
      <c r="T67" s="75">
        <v>9.9390000000000001</v>
      </c>
      <c r="U67" s="75">
        <v>5.1790000000000003</v>
      </c>
      <c r="V67" s="75">
        <v>12.846</v>
      </c>
      <c r="W67" s="75">
        <v>8.7140000000000004</v>
      </c>
      <c r="X67" s="75">
        <v>15.103</v>
      </c>
      <c r="Y67" s="75">
        <v>12.536</v>
      </c>
      <c r="Z67" s="75">
        <v>10.638</v>
      </c>
      <c r="AA67" s="75">
        <v>38.371000000000002</v>
      </c>
      <c r="AB67" s="75">
        <v>25.359000000000002</v>
      </c>
      <c r="AC67" s="75">
        <v>13.673999999999999</v>
      </c>
      <c r="AD67" s="75">
        <v>43.067</v>
      </c>
      <c r="AE67" s="76">
        <v>6.351</v>
      </c>
      <c r="AF67" s="75">
        <v>10.853</v>
      </c>
      <c r="AG67" s="75">
        <v>17.655000000000001</v>
      </c>
      <c r="AH67" s="75">
        <v>16.273</v>
      </c>
      <c r="AI67" s="4">
        <v>9.1059999999999999</v>
      </c>
      <c r="AJ67" s="4">
        <v>27.527000000000001</v>
      </c>
      <c r="AK67" s="4">
        <v>32.603000000000002</v>
      </c>
      <c r="AL67" s="4">
        <v>47.734000000000002</v>
      </c>
      <c r="AM67" s="4">
        <v>47.734000000000002</v>
      </c>
      <c r="ALQ67" s="4" t="e">
        <v>#N/A</v>
      </c>
    </row>
    <row r="68" spans="1:1005" ht="15" x14ac:dyDescent="0.25">
      <c r="A68" s="84">
        <v>45139</v>
      </c>
      <c r="B68" s="15">
        <v>10.3</v>
      </c>
      <c r="C68" s="15">
        <v>10</v>
      </c>
      <c r="D68" s="15">
        <v>10.3</v>
      </c>
      <c r="E68" s="75">
        <v>12.653</v>
      </c>
      <c r="F68" s="75">
        <v>9.7899999999999991</v>
      </c>
      <c r="G68" s="75">
        <v>6.7350000000000003</v>
      </c>
      <c r="H68" s="75">
        <v>7.9729999999999999</v>
      </c>
      <c r="I68" s="75">
        <v>6.7370000000000001</v>
      </c>
      <c r="J68" s="75">
        <v>8.0239999999999991</v>
      </c>
      <c r="K68" s="75">
        <v>8.1940000000000008</v>
      </c>
      <c r="L68" s="75">
        <v>12.772</v>
      </c>
      <c r="M68" s="75">
        <v>7.8659999999999997</v>
      </c>
      <c r="N68" s="75">
        <v>28.344999999999999</v>
      </c>
      <c r="O68" s="75">
        <v>10.898999999999999</v>
      </c>
      <c r="P68" s="75">
        <v>14.22</v>
      </c>
      <c r="Q68" s="75">
        <v>7.423</v>
      </c>
      <c r="R68" s="75">
        <v>11.878</v>
      </c>
      <c r="S68" s="75">
        <v>6.5810000000000004</v>
      </c>
      <c r="T68" s="75">
        <v>6.5330000000000004</v>
      </c>
      <c r="U68" s="75">
        <v>3.7029999999999998</v>
      </c>
      <c r="V68" s="75">
        <v>6.5730000000000004</v>
      </c>
      <c r="W68" s="75">
        <v>5.758</v>
      </c>
      <c r="X68" s="75">
        <v>8.0950000000000006</v>
      </c>
      <c r="Y68" s="75">
        <v>7.6449999999999996</v>
      </c>
      <c r="Z68" s="75">
        <v>6.92</v>
      </c>
      <c r="AA68" s="75">
        <v>13.445</v>
      </c>
      <c r="AB68" s="75">
        <v>10.282</v>
      </c>
      <c r="AC68" s="75">
        <v>8.2840000000000007</v>
      </c>
      <c r="AD68" s="75">
        <v>14.811</v>
      </c>
      <c r="AE68" s="76">
        <v>4.9729999999999999</v>
      </c>
      <c r="AF68" s="75">
        <v>6.9240000000000004</v>
      </c>
      <c r="AG68" s="75">
        <v>9.0660000000000007</v>
      </c>
      <c r="AH68" s="75">
        <v>8.0530000000000008</v>
      </c>
      <c r="AI68" s="4">
        <v>5.9109999999999996</v>
      </c>
      <c r="AJ68" s="4">
        <v>11.082000000000001</v>
      </c>
      <c r="AK68" s="4">
        <v>13.064</v>
      </c>
      <c r="AL68" s="4">
        <v>18.108000000000001</v>
      </c>
      <c r="AM68" s="4">
        <v>18.108000000000001</v>
      </c>
      <c r="ALQ68" s="4" t="e">
        <v>#N/A</v>
      </c>
    </row>
    <row r="69" spans="1:1005" ht="15" x14ac:dyDescent="0.25">
      <c r="A69" s="84">
        <v>45170</v>
      </c>
      <c r="B69" s="15">
        <v>7.37</v>
      </c>
      <c r="C69" s="15">
        <v>8</v>
      </c>
      <c r="D69" s="15">
        <v>7.37</v>
      </c>
      <c r="E69" s="75">
        <v>10.631</v>
      </c>
      <c r="F69" s="75">
        <v>7.62</v>
      </c>
      <c r="G69" s="75">
        <v>6.02</v>
      </c>
      <c r="H69" s="75">
        <v>5.8620000000000001</v>
      </c>
      <c r="I69" s="75">
        <v>5.3029999999999999</v>
      </c>
      <c r="J69" s="75">
        <v>5.9669999999999996</v>
      </c>
      <c r="K69" s="75">
        <v>6.71</v>
      </c>
      <c r="L69" s="75">
        <v>8.8759999999999994</v>
      </c>
      <c r="M69" s="75">
        <v>6.2469999999999999</v>
      </c>
      <c r="N69" s="75">
        <v>14.106999999999999</v>
      </c>
      <c r="O69" s="75">
        <v>8.1780000000000008</v>
      </c>
      <c r="P69" s="75">
        <v>9.7140000000000004</v>
      </c>
      <c r="Q69" s="75">
        <v>5.6550000000000002</v>
      </c>
      <c r="R69" s="75">
        <v>7.5350000000000001</v>
      </c>
      <c r="S69" s="75">
        <v>5.2530000000000001</v>
      </c>
      <c r="T69" s="75">
        <v>4.9669999999999996</v>
      </c>
      <c r="U69" s="75">
        <v>3.2690000000000001</v>
      </c>
      <c r="V69" s="75">
        <v>6.984</v>
      </c>
      <c r="W69" s="75">
        <v>5.0060000000000002</v>
      </c>
      <c r="X69" s="75">
        <v>5.6280000000000001</v>
      </c>
      <c r="Y69" s="75">
        <v>6.4649999999999999</v>
      </c>
      <c r="Z69" s="75">
        <v>5.9290000000000003</v>
      </c>
      <c r="AA69" s="75">
        <v>8.61</v>
      </c>
      <c r="AB69" s="75">
        <v>7.1870000000000003</v>
      </c>
      <c r="AC69" s="75">
        <v>5.8410000000000002</v>
      </c>
      <c r="AD69" s="75">
        <v>8.49</v>
      </c>
      <c r="AE69" s="76">
        <v>4.4020000000000001</v>
      </c>
      <c r="AF69" s="75">
        <v>6.1840000000000002</v>
      </c>
      <c r="AG69" s="75">
        <v>8.3019999999999996</v>
      </c>
      <c r="AH69" s="75">
        <v>6.343</v>
      </c>
      <c r="AI69" s="4">
        <v>4.7190000000000003</v>
      </c>
      <c r="AJ69" s="4">
        <v>8.7579999999999991</v>
      </c>
      <c r="AK69" s="4">
        <v>7.4770000000000003</v>
      </c>
      <c r="AL69" s="4">
        <v>10.576000000000001</v>
      </c>
      <c r="AM69" s="4">
        <v>10.576000000000001</v>
      </c>
      <c r="ALQ69" s="4" t="e">
        <v>#N/A</v>
      </c>
    </row>
    <row r="70" spans="1:1005" ht="15" x14ac:dyDescent="0.25">
      <c r="A70" s="84"/>
      <c r="B70" s="15"/>
      <c r="C70" s="15"/>
      <c r="D70" s="1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6"/>
      <c r="AF70" s="75"/>
      <c r="AG70" s="75"/>
      <c r="AH70" s="75"/>
      <c r="ALQ70" s="4" t="e">
        <v>#N/A</v>
      </c>
    </row>
    <row r="71" spans="1:1005" ht="15" x14ac:dyDescent="0.25">
      <c r="A71" s="84"/>
      <c r="B71" s="15"/>
      <c r="C71" s="15"/>
      <c r="D71" s="1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6"/>
      <c r="AF71" s="75"/>
      <c r="AG71" s="75"/>
      <c r="AH71" s="75"/>
      <c r="ALQ71" s="4" t="e">
        <v>#N/A</v>
      </c>
    </row>
    <row r="72" spans="1:1005" ht="15" x14ac:dyDescent="0.25">
      <c r="A72" s="84"/>
      <c r="B72" s="15"/>
      <c r="C72" s="15"/>
      <c r="D72" s="15"/>
      <c r="ALQ72" s="4" t="e">
        <v>#N/A</v>
      </c>
    </row>
    <row r="73" spans="1:1005" ht="15" x14ac:dyDescent="0.25">
      <c r="A73" s="84"/>
      <c r="B73" s="15"/>
      <c r="C73" s="15"/>
      <c r="D73" s="15"/>
    </row>
    <row r="74" spans="1:1005" ht="15" x14ac:dyDescent="0.25">
      <c r="A74" s="84"/>
      <c r="B74" s="15"/>
      <c r="C74" s="15"/>
      <c r="D74" s="15"/>
    </row>
    <row r="75" spans="1:1005" ht="15" x14ac:dyDescent="0.25">
      <c r="A75" s="84"/>
      <c r="B75" s="15"/>
      <c r="C75" s="15"/>
      <c r="D75" s="15"/>
    </row>
    <row r="76" spans="1:1005" ht="15" x14ac:dyDescent="0.25">
      <c r="A76" s="84"/>
      <c r="B76" s="15"/>
      <c r="C76" s="15"/>
      <c r="D76" s="15"/>
    </row>
    <row r="77" spans="1:1005" ht="15" x14ac:dyDescent="0.25">
      <c r="A77" s="84"/>
      <c r="B77" s="15"/>
      <c r="C77" s="15"/>
      <c r="D77" s="15"/>
    </row>
    <row r="78" spans="1:1005" ht="15" x14ac:dyDescent="0.25">
      <c r="A78" s="84"/>
      <c r="B78" s="15"/>
      <c r="C78" s="15"/>
      <c r="D78" s="15"/>
    </row>
    <row r="79" spans="1:1005" ht="15" x14ac:dyDescent="0.25">
      <c r="A79" s="84"/>
      <c r="B79" s="15"/>
      <c r="C79" s="15"/>
      <c r="D79" s="15"/>
    </row>
    <row r="80" spans="1:1005" ht="15" x14ac:dyDescent="0.25">
      <c r="A80" s="84"/>
      <c r="B80" s="15"/>
      <c r="C80" s="15"/>
      <c r="D80" s="15"/>
    </row>
  </sheetData>
  <mergeCells count="1">
    <mergeCell ref="B1:A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CCEBC5"/>
  </sheetPr>
  <dimension ref="A1:ALQ80"/>
  <sheetViews>
    <sheetView topLeftCell="A28" zoomScaleNormal="100" workbookViewId="0">
      <selection activeCell="D4" sqref="D4"/>
    </sheetView>
  </sheetViews>
  <sheetFormatPr defaultColWidth="18.7109375" defaultRowHeight="12.75" customHeight="1" x14ac:dyDescent="0.25"/>
  <cols>
    <col min="1" max="1" width="7.5703125" style="5" customWidth="1"/>
    <col min="2" max="4" width="7.5703125" style="91" customWidth="1"/>
    <col min="5" max="5" width="7" customWidth="1"/>
    <col min="6" max="15" width="8" customWidth="1"/>
    <col min="16" max="19" width="7" customWidth="1"/>
    <col min="20" max="26" width="8" customWidth="1"/>
    <col min="27" max="30" width="7" customWidth="1"/>
    <col min="31" max="31" width="8.42578125" style="12" customWidth="1"/>
    <col min="32" max="54" width="9.140625" customWidth="1"/>
  </cols>
  <sheetData>
    <row r="1" spans="1:54" s="5" customFormat="1" ht="15" x14ac:dyDescent="0.25">
      <c r="A1" s="85"/>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7"/>
      <c r="AJ1" s="87"/>
      <c r="AK1" s="87"/>
      <c r="AL1" s="87"/>
      <c r="AM1" s="87"/>
    </row>
    <row r="2" spans="1:54" s="5" customFormat="1" ht="15" x14ac:dyDescent="0.25">
      <c r="A2" s="85"/>
      <c r="B2" s="87" t="s">
        <v>0</v>
      </c>
      <c r="C2" s="87" t="s">
        <v>1</v>
      </c>
      <c r="D2" s="87" t="s">
        <v>2</v>
      </c>
      <c r="E2" s="87">
        <v>1981</v>
      </c>
      <c r="F2" s="87">
        <v>1982</v>
      </c>
      <c r="G2" s="87">
        <v>1983</v>
      </c>
      <c r="H2" s="87">
        <v>1984</v>
      </c>
      <c r="I2" s="87">
        <v>1985</v>
      </c>
      <c r="J2" s="87">
        <v>1986</v>
      </c>
      <c r="K2" s="87">
        <v>1987</v>
      </c>
      <c r="L2" s="87">
        <v>1988</v>
      </c>
      <c r="M2" s="87">
        <v>1989</v>
      </c>
      <c r="N2" s="87">
        <v>1990</v>
      </c>
      <c r="O2" s="87">
        <v>1991</v>
      </c>
      <c r="P2" s="87">
        <v>1992</v>
      </c>
      <c r="Q2" s="87">
        <v>1993</v>
      </c>
      <c r="R2" s="87">
        <v>1994</v>
      </c>
      <c r="S2" s="87">
        <v>1995</v>
      </c>
      <c r="T2" s="87">
        <v>1996</v>
      </c>
      <c r="U2" s="87">
        <v>1997</v>
      </c>
      <c r="V2" s="87">
        <v>1998</v>
      </c>
      <c r="W2" s="87">
        <v>1999</v>
      </c>
      <c r="X2" s="87">
        <v>2000</v>
      </c>
      <c r="Y2" s="87">
        <v>2001</v>
      </c>
      <c r="Z2" s="87">
        <v>2002</v>
      </c>
      <c r="AA2" s="87">
        <v>2003</v>
      </c>
      <c r="AB2" s="87">
        <v>2004</v>
      </c>
      <c r="AC2" s="87">
        <v>2005</v>
      </c>
      <c r="AD2" s="87">
        <v>2006</v>
      </c>
      <c r="AE2" s="87">
        <v>2007</v>
      </c>
      <c r="AF2" s="87">
        <v>2008</v>
      </c>
      <c r="AG2" s="87">
        <v>2009</v>
      </c>
      <c r="AH2" s="87">
        <v>2010</v>
      </c>
      <c r="AI2" s="87">
        <v>2011</v>
      </c>
      <c r="AJ2" s="87">
        <v>2012</v>
      </c>
      <c r="AK2" s="87">
        <v>2013</v>
      </c>
      <c r="AL2" s="87">
        <v>2014</v>
      </c>
      <c r="AM2" s="87">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88"/>
      <c r="B3" s="89" t="s">
        <v>3</v>
      </c>
      <c r="C3" s="89" t="s">
        <v>4</v>
      </c>
      <c r="D3" s="89" t="s">
        <v>5</v>
      </c>
      <c r="E3" s="89" t="s">
        <v>6</v>
      </c>
      <c r="F3" s="89" t="s">
        <v>7</v>
      </c>
      <c r="G3" s="89" t="s">
        <v>8</v>
      </c>
      <c r="H3" s="89" t="s">
        <v>9</v>
      </c>
      <c r="I3" s="89" t="s">
        <v>10</v>
      </c>
      <c r="J3" s="89" t="s">
        <v>11</v>
      </c>
      <c r="K3" s="89" t="s">
        <v>12</v>
      </c>
      <c r="L3" s="89" t="s">
        <v>13</v>
      </c>
      <c r="M3" s="89" t="s">
        <v>14</v>
      </c>
      <c r="N3" s="89" t="s">
        <v>15</v>
      </c>
      <c r="O3" s="89" t="s">
        <v>16</v>
      </c>
      <c r="P3" s="89" t="s">
        <v>17</v>
      </c>
      <c r="Q3" s="89" t="s">
        <v>18</v>
      </c>
      <c r="R3" s="89" t="s">
        <v>19</v>
      </c>
      <c r="S3" s="89" t="s">
        <v>20</v>
      </c>
      <c r="T3" s="89" t="s">
        <v>21</v>
      </c>
      <c r="U3" s="89" t="s">
        <v>22</v>
      </c>
      <c r="V3" s="89" t="s">
        <v>23</v>
      </c>
      <c r="W3" s="89" t="s">
        <v>24</v>
      </c>
      <c r="X3" s="89" t="s">
        <v>25</v>
      </c>
      <c r="Y3" s="89" t="s">
        <v>26</v>
      </c>
      <c r="Z3" s="89" t="s">
        <v>27</v>
      </c>
      <c r="AA3" s="89" t="s">
        <v>28</v>
      </c>
      <c r="AB3" s="89" t="s">
        <v>29</v>
      </c>
      <c r="AC3" s="89" t="s">
        <v>30</v>
      </c>
      <c r="AD3" s="89" t="s">
        <v>31</v>
      </c>
      <c r="AE3" s="89" t="s">
        <v>32</v>
      </c>
      <c r="AF3" s="89" t="s">
        <v>33</v>
      </c>
      <c r="AG3" s="89" t="s">
        <v>34</v>
      </c>
      <c r="AH3" s="89" t="s">
        <v>35</v>
      </c>
      <c r="AI3" s="89" t="s">
        <v>36</v>
      </c>
      <c r="AJ3" s="89" t="s">
        <v>37</v>
      </c>
      <c r="AK3" s="89" t="s">
        <v>38</v>
      </c>
      <c r="AL3" s="89" t="s">
        <v>39</v>
      </c>
      <c r="AM3" s="89"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4.45" customHeight="1" x14ac:dyDescent="0.25">
      <c r="A4" s="90">
        <v>43191</v>
      </c>
      <c r="B4" s="13">
        <v>4</v>
      </c>
      <c r="C4" s="13">
        <v>10.82</v>
      </c>
      <c r="D4" s="11">
        <v>7</v>
      </c>
      <c r="E4" s="11">
        <v>10</v>
      </c>
      <c r="F4" s="11">
        <v>5.6509999999999998</v>
      </c>
      <c r="G4" s="11">
        <v>5.4790000000000001</v>
      </c>
      <c r="H4" s="11">
        <v>6.55</v>
      </c>
      <c r="I4" s="11">
        <v>7.5540000000000003</v>
      </c>
      <c r="J4" s="11">
        <v>7.8380000000000001</v>
      </c>
      <c r="K4" s="11">
        <v>9.1050000000000004</v>
      </c>
      <c r="L4" s="11">
        <v>6.7329999999999997</v>
      </c>
      <c r="M4" s="11">
        <v>10.061999999999999</v>
      </c>
      <c r="N4" s="11">
        <v>10.984999999999999</v>
      </c>
      <c r="O4" s="11">
        <v>4.8049999999999997</v>
      </c>
      <c r="P4" s="11">
        <v>9.9369999999999994</v>
      </c>
      <c r="Q4" s="11">
        <v>8.1349999999999998</v>
      </c>
      <c r="R4" s="11">
        <v>11.666</v>
      </c>
      <c r="S4" s="11">
        <v>5.4889999999999999</v>
      </c>
      <c r="T4" s="11">
        <v>6.7039999999999997</v>
      </c>
      <c r="U4" s="11">
        <v>6.56</v>
      </c>
      <c r="V4" s="11">
        <v>6.1660000000000004</v>
      </c>
      <c r="W4" s="11">
        <v>5.9119999999999999</v>
      </c>
      <c r="X4" s="11">
        <v>9.0109999999999992</v>
      </c>
      <c r="Y4" s="11">
        <v>13.313000000000001</v>
      </c>
      <c r="Z4" s="11">
        <v>7</v>
      </c>
      <c r="AA4" s="11">
        <v>7.6050000000000004</v>
      </c>
      <c r="AB4" s="11">
        <v>8.1720000000000006</v>
      </c>
      <c r="AC4" s="11">
        <v>6.7560000000000002</v>
      </c>
      <c r="AD4" s="11">
        <v>8.6969999999999992</v>
      </c>
      <c r="AE4" s="11">
        <v>7.3529999999999998</v>
      </c>
      <c r="AF4" s="11">
        <v>6.101</v>
      </c>
      <c r="AG4" s="11">
        <v>7.4509999999999996</v>
      </c>
      <c r="AH4" s="16">
        <v>6.9749999999999996</v>
      </c>
      <c r="AI4" s="12">
        <v>6.69</v>
      </c>
      <c r="AJ4" s="12">
        <v>10.372999999999999</v>
      </c>
      <c r="AK4" s="12">
        <v>6.4370000000000003</v>
      </c>
      <c r="AL4" s="12">
        <v>6.4740000000000002</v>
      </c>
      <c r="AM4" s="12">
        <v>5.3929999999999998</v>
      </c>
      <c r="AN4" s="12"/>
      <c r="AO4" s="12"/>
      <c r="AP4" s="12"/>
      <c r="AQ4" s="12"/>
      <c r="AR4" s="12"/>
      <c r="AS4" s="12"/>
      <c r="AT4" s="12"/>
      <c r="AU4" s="12"/>
      <c r="AV4" s="12"/>
      <c r="AW4" s="12"/>
      <c r="AX4" s="12"/>
      <c r="AY4" s="12"/>
    </row>
    <row r="5" spans="1:54" ht="14.45" customHeight="1" x14ac:dyDescent="0.25">
      <c r="A5" s="90">
        <v>43221</v>
      </c>
      <c r="B5" s="13">
        <v>17</v>
      </c>
      <c r="C5" s="13">
        <v>35</v>
      </c>
      <c r="D5" s="11">
        <v>26</v>
      </c>
      <c r="E5" s="11">
        <v>31.888000000000002</v>
      </c>
      <c r="F5" s="11">
        <v>20.544</v>
      </c>
      <c r="G5" s="11">
        <v>15.467000000000001</v>
      </c>
      <c r="H5" s="11">
        <v>33.609000000000002</v>
      </c>
      <c r="I5" s="11">
        <v>36.162999999999997</v>
      </c>
      <c r="J5" s="11">
        <v>30.579000000000001</v>
      </c>
      <c r="K5" s="11">
        <v>28.76</v>
      </c>
      <c r="L5" s="11">
        <v>20.238</v>
      </c>
      <c r="M5" s="11">
        <v>18.036999999999999</v>
      </c>
      <c r="N5" s="11">
        <v>34.97</v>
      </c>
      <c r="O5" s="11">
        <v>16.904</v>
      </c>
      <c r="P5" s="11">
        <v>32.966000000000001</v>
      </c>
      <c r="Q5" s="11">
        <v>30.384</v>
      </c>
      <c r="R5" s="11">
        <v>43.832999999999998</v>
      </c>
      <c r="S5" s="11">
        <v>22.053000000000001</v>
      </c>
      <c r="T5" s="11">
        <v>25.254999999999999</v>
      </c>
      <c r="U5" s="11">
        <v>31.387</v>
      </c>
      <c r="V5" s="11">
        <v>19.853000000000002</v>
      </c>
      <c r="W5" s="11">
        <v>30.433</v>
      </c>
      <c r="X5" s="11">
        <v>22.277999999999999</v>
      </c>
      <c r="Y5" s="11">
        <v>47.936</v>
      </c>
      <c r="Z5" s="11">
        <v>19.065000000000001</v>
      </c>
      <c r="AA5" s="11">
        <v>26</v>
      </c>
      <c r="AB5" s="11">
        <v>31.619</v>
      </c>
      <c r="AC5" s="11">
        <v>29.428999999999998</v>
      </c>
      <c r="AD5" s="11">
        <v>23.189</v>
      </c>
      <c r="AE5" s="11">
        <v>43.741999999999997</v>
      </c>
      <c r="AF5" s="11">
        <v>21.649000000000001</v>
      </c>
      <c r="AG5" s="11">
        <v>33.103999999999999</v>
      </c>
      <c r="AH5" s="16">
        <v>15.763</v>
      </c>
      <c r="AI5" s="12">
        <v>24.649000000000001</v>
      </c>
      <c r="AJ5" s="12">
        <v>22.594000000000001</v>
      </c>
      <c r="AK5" s="12">
        <v>20.911000000000001</v>
      </c>
      <c r="AL5" s="12">
        <v>23.009</v>
      </c>
      <c r="AM5" s="12">
        <v>27.164000000000001</v>
      </c>
      <c r="AN5" s="12"/>
      <c r="AO5" s="12"/>
      <c r="AP5" s="12"/>
      <c r="AQ5" s="12"/>
      <c r="AR5" s="12"/>
      <c r="AS5" s="12"/>
      <c r="AT5" s="12"/>
      <c r="AU5" s="12"/>
      <c r="AV5" s="12"/>
      <c r="AW5" s="12"/>
      <c r="AX5" s="12"/>
      <c r="AY5" s="12"/>
    </row>
    <row r="6" spans="1:54" ht="14.45" customHeight="1" x14ac:dyDescent="0.25">
      <c r="A6" s="90">
        <v>43252</v>
      </c>
      <c r="B6" s="13">
        <v>11</v>
      </c>
      <c r="C6" s="13">
        <v>36</v>
      </c>
      <c r="D6" s="11">
        <v>18</v>
      </c>
      <c r="E6" s="11">
        <v>28.206</v>
      </c>
      <c r="F6" s="11">
        <v>22.558</v>
      </c>
      <c r="G6" s="11">
        <v>30.114000000000001</v>
      </c>
      <c r="H6" s="11">
        <v>25.908000000000001</v>
      </c>
      <c r="I6" s="11">
        <v>26.021000000000001</v>
      </c>
      <c r="J6" s="11">
        <v>25.652000000000001</v>
      </c>
      <c r="K6" s="11">
        <v>17.649999999999999</v>
      </c>
      <c r="L6" s="11">
        <v>28.937999999999999</v>
      </c>
      <c r="M6" s="11">
        <v>7.069</v>
      </c>
      <c r="N6" s="11">
        <v>37.610999999999997</v>
      </c>
      <c r="O6" s="11">
        <v>23.596</v>
      </c>
      <c r="P6" s="11">
        <v>15.752000000000001</v>
      </c>
      <c r="Q6" s="11">
        <v>18</v>
      </c>
      <c r="R6" s="11">
        <v>23.187999999999999</v>
      </c>
      <c r="S6" s="11">
        <v>39.28</v>
      </c>
      <c r="T6" s="11">
        <v>9.2309999999999999</v>
      </c>
      <c r="U6" s="11">
        <v>26.954000000000001</v>
      </c>
      <c r="V6" s="11">
        <v>13.153</v>
      </c>
      <c r="W6" s="11">
        <v>41.204999999999998</v>
      </c>
      <c r="X6" s="11">
        <v>7.2290000000000001</v>
      </c>
      <c r="Y6" s="11">
        <v>13.85</v>
      </c>
      <c r="Z6" s="11">
        <v>8.92</v>
      </c>
      <c r="AA6" s="11">
        <v>13.8</v>
      </c>
      <c r="AB6" s="11">
        <v>8.9760000000000009</v>
      </c>
      <c r="AC6" s="11">
        <v>16.556000000000001</v>
      </c>
      <c r="AD6" s="11">
        <v>8.6449999999999996</v>
      </c>
      <c r="AE6" s="11">
        <v>21.033000000000001</v>
      </c>
      <c r="AF6" s="11">
        <v>17.358000000000001</v>
      </c>
      <c r="AG6" s="11">
        <v>12.348000000000001</v>
      </c>
      <c r="AH6" s="16">
        <v>14.297000000000001</v>
      </c>
      <c r="AI6" s="12">
        <v>36.377000000000002</v>
      </c>
      <c r="AJ6" s="12">
        <v>7.3470000000000004</v>
      </c>
      <c r="AK6" s="12">
        <v>15.18</v>
      </c>
      <c r="AL6" s="12">
        <v>18.786000000000001</v>
      </c>
      <c r="AM6" s="12">
        <v>52.731999999999999</v>
      </c>
      <c r="AN6" s="12"/>
      <c r="AO6" s="12"/>
      <c r="AP6" s="12"/>
      <c r="AQ6" s="12"/>
      <c r="AR6" s="12"/>
      <c r="AS6" s="12"/>
      <c r="AT6" s="12"/>
      <c r="AU6" s="12"/>
      <c r="AV6" s="12"/>
      <c r="AW6" s="12"/>
      <c r="AX6" s="12"/>
      <c r="AY6" s="12"/>
    </row>
    <row r="7" spans="1:54" ht="14.45" customHeight="1" x14ac:dyDescent="0.25">
      <c r="A7" s="90">
        <v>43282</v>
      </c>
      <c r="B7" s="13">
        <v>6</v>
      </c>
      <c r="C7" s="13">
        <v>14</v>
      </c>
      <c r="D7" s="11">
        <v>9</v>
      </c>
      <c r="E7" s="11">
        <v>17.303999999999998</v>
      </c>
      <c r="F7" s="11">
        <v>9.9390000000000001</v>
      </c>
      <c r="G7" s="11">
        <v>14.23</v>
      </c>
      <c r="H7" s="11">
        <v>11.686</v>
      </c>
      <c r="I7" s="11">
        <v>10.364000000000001</v>
      </c>
      <c r="J7" s="11">
        <v>17.861999999999998</v>
      </c>
      <c r="K7" s="11">
        <v>7.258</v>
      </c>
      <c r="L7" s="11">
        <v>11.01</v>
      </c>
      <c r="M7" s="11">
        <v>4.9809999999999999</v>
      </c>
      <c r="N7" s="11">
        <v>23.759</v>
      </c>
      <c r="O7" s="11">
        <v>11.118</v>
      </c>
      <c r="P7" s="11">
        <v>10.068</v>
      </c>
      <c r="Q7" s="11">
        <v>7.4749999999999996</v>
      </c>
      <c r="R7" s="11">
        <v>9.4030000000000005</v>
      </c>
      <c r="S7" s="11">
        <v>22.952999999999999</v>
      </c>
      <c r="T7" s="11">
        <v>5.6459999999999999</v>
      </c>
      <c r="U7" s="11">
        <v>10.962999999999999</v>
      </c>
      <c r="V7" s="11">
        <v>8.077</v>
      </c>
      <c r="W7" s="11">
        <v>31.207000000000001</v>
      </c>
      <c r="X7" s="11">
        <v>4.444</v>
      </c>
      <c r="Y7" s="11">
        <v>7.641</v>
      </c>
      <c r="Z7" s="11">
        <v>4.7329999999999997</v>
      </c>
      <c r="AA7" s="11">
        <v>7.1529999999999996</v>
      </c>
      <c r="AB7" s="11">
        <v>5.5629999999999997</v>
      </c>
      <c r="AC7" s="11">
        <v>7.0650000000000004</v>
      </c>
      <c r="AD7" s="11">
        <v>8.9190000000000005</v>
      </c>
      <c r="AE7" s="11">
        <v>10.994</v>
      </c>
      <c r="AF7" s="11">
        <v>9</v>
      </c>
      <c r="AG7" s="11">
        <v>6.2069999999999999</v>
      </c>
      <c r="AH7" s="16">
        <v>6.3289999999999997</v>
      </c>
      <c r="AI7" s="12">
        <v>12.788</v>
      </c>
      <c r="AJ7" s="12">
        <v>5.758</v>
      </c>
      <c r="AK7" s="12">
        <v>7.18</v>
      </c>
      <c r="AL7" s="12">
        <v>7.8780000000000001</v>
      </c>
      <c r="AM7" s="12">
        <v>19.872</v>
      </c>
      <c r="AN7" s="12"/>
      <c r="AO7" s="12"/>
      <c r="AP7" s="12"/>
      <c r="AQ7" s="12"/>
      <c r="AR7" s="12"/>
      <c r="AS7" s="12"/>
      <c r="AT7" s="12"/>
      <c r="AU7" s="12"/>
      <c r="AV7" s="12"/>
      <c r="AW7" s="12"/>
      <c r="AX7" s="12"/>
      <c r="AY7" s="12"/>
    </row>
    <row r="8" spans="1:54" ht="14.45" customHeight="1" x14ac:dyDescent="0.25">
      <c r="A8" s="90">
        <v>43313</v>
      </c>
      <c r="B8" s="13">
        <v>7.31</v>
      </c>
      <c r="C8" s="13">
        <v>14.4</v>
      </c>
      <c r="D8" s="11">
        <v>9</v>
      </c>
      <c r="E8" s="11">
        <v>12.180999999999999</v>
      </c>
      <c r="F8" s="11">
        <v>17.329000000000001</v>
      </c>
      <c r="G8" s="11">
        <v>9.9559999999999995</v>
      </c>
      <c r="H8" s="11">
        <v>15.442</v>
      </c>
      <c r="I8" s="11">
        <v>7.266</v>
      </c>
      <c r="J8" s="11">
        <v>12.845000000000001</v>
      </c>
      <c r="K8" s="11">
        <v>8.5259999999999998</v>
      </c>
      <c r="L8" s="11">
        <v>26.042999999999999</v>
      </c>
      <c r="M8" s="11">
        <v>9.2279999999999998</v>
      </c>
      <c r="N8" s="11">
        <v>20.722999999999999</v>
      </c>
      <c r="O8" s="11">
        <v>8.3390000000000004</v>
      </c>
      <c r="P8" s="11">
        <v>11.37</v>
      </c>
      <c r="Q8" s="11">
        <v>8.0079999999999991</v>
      </c>
      <c r="R8" s="11">
        <v>9</v>
      </c>
      <c r="S8" s="11">
        <v>13.157999999999999</v>
      </c>
      <c r="T8" s="11">
        <v>5.5869999999999997</v>
      </c>
      <c r="U8" s="11">
        <v>13.599</v>
      </c>
      <c r="V8" s="11">
        <v>6.9429999999999996</v>
      </c>
      <c r="W8" s="11">
        <v>42.152000000000001</v>
      </c>
      <c r="X8" s="11">
        <v>5.4260000000000002</v>
      </c>
      <c r="Y8" s="11">
        <v>14.526</v>
      </c>
      <c r="Z8" s="11">
        <v>3.7909999999999999</v>
      </c>
      <c r="AA8" s="11">
        <v>7.1150000000000002</v>
      </c>
      <c r="AB8" s="11">
        <v>4.3109999999999999</v>
      </c>
      <c r="AC8" s="11">
        <v>9.4480000000000004</v>
      </c>
      <c r="AD8" s="11">
        <v>8.9589999999999996</v>
      </c>
      <c r="AE8" s="11">
        <v>20.091000000000001</v>
      </c>
      <c r="AF8" s="11">
        <v>6.3979999999999997</v>
      </c>
      <c r="AG8" s="11">
        <v>4.641</v>
      </c>
      <c r="AH8" s="16">
        <v>8.3179999999999996</v>
      </c>
      <c r="AI8" s="12">
        <v>8.3840000000000003</v>
      </c>
      <c r="AJ8" s="12">
        <v>4.069</v>
      </c>
      <c r="AK8" s="12">
        <v>9.3170000000000002</v>
      </c>
      <c r="AL8" s="12">
        <v>8.6929999999999996</v>
      </c>
      <c r="AM8" s="12">
        <v>10.257999999999999</v>
      </c>
      <c r="AN8" s="12"/>
      <c r="AO8" s="12"/>
      <c r="AP8" s="12"/>
      <c r="AQ8" s="12"/>
      <c r="AR8" s="12"/>
      <c r="AS8" s="12"/>
      <c r="AT8" s="12"/>
      <c r="AU8" s="12"/>
      <c r="AV8" s="12"/>
      <c r="AW8" s="12"/>
      <c r="AX8" s="12"/>
      <c r="AY8" s="12"/>
    </row>
    <row r="9" spans="1:54" ht="14.45" customHeight="1" x14ac:dyDescent="0.25">
      <c r="A9" s="90">
        <v>43344</v>
      </c>
      <c r="B9" s="13">
        <v>9.2899999999999991</v>
      </c>
      <c r="C9" s="13">
        <v>12.8</v>
      </c>
      <c r="D9" s="11">
        <v>8</v>
      </c>
      <c r="E9" s="11">
        <v>6.2670000000000003</v>
      </c>
      <c r="F9" s="11">
        <v>20.207999999999998</v>
      </c>
      <c r="G9" s="11">
        <v>4.9610000000000003</v>
      </c>
      <c r="H9" s="11">
        <v>12.301</v>
      </c>
      <c r="I9" s="11">
        <v>9.8879999999999999</v>
      </c>
      <c r="J9" s="11">
        <v>15.861000000000001</v>
      </c>
      <c r="K9" s="11">
        <v>5.6079999999999997</v>
      </c>
      <c r="L9" s="11">
        <v>17.292999999999999</v>
      </c>
      <c r="M9" s="11">
        <v>4.2560000000000002</v>
      </c>
      <c r="N9" s="11">
        <v>14.911</v>
      </c>
      <c r="O9" s="11">
        <v>21.138000000000002</v>
      </c>
      <c r="P9" s="11">
        <v>7.617</v>
      </c>
      <c r="Q9" s="11">
        <v>9.0020000000000007</v>
      </c>
      <c r="R9" s="11">
        <v>10.438000000000001</v>
      </c>
      <c r="S9" s="11">
        <v>9.1880000000000006</v>
      </c>
      <c r="T9" s="11">
        <v>5.5030000000000001</v>
      </c>
      <c r="U9" s="11">
        <v>20.385999999999999</v>
      </c>
      <c r="V9" s="11">
        <v>5.8949999999999996</v>
      </c>
      <c r="W9" s="11">
        <v>26.934000000000001</v>
      </c>
      <c r="X9" s="11">
        <v>4.0309999999999997</v>
      </c>
      <c r="Y9" s="11">
        <v>5.87</v>
      </c>
      <c r="Z9" s="11">
        <v>7.2450000000000001</v>
      </c>
      <c r="AA9" s="11">
        <v>10.416</v>
      </c>
      <c r="AB9" s="11">
        <v>7.7450000000000001</v>
      </c>
      <c r="AC9" s="11">
        <v>8.1020000000000003</v>
      </c>
      <c r="AD9" s="11">
        <v>8</v>
      </c>
      <c r="AE9" s="11">
        <v>12.534000000000001</v>
      </c>
      <c r="AF9" s="11">
        <v>7.5469999999999997</v>
      </c>
      <c r="AG9" s="11">
        <v>4.3479999999999999</v>
      </c>
      <c r="AH9" s="16">
        <v>5.5110000000000001</v>
      </c>
      <c r="AI9" s="12">
        <v>6.2569999999999997</v>
      </c>
      <c r="AJ9" s="12">
        <v>2.9279999999999999</v>
      </c>
      <c r="AK9" s="12">
        <v>21.102</v>
      </c>
      <c r="AL9" s="12">
        <v>8.7170000000000005</v>
      </c>
      <c r="AM9" s="12">
        <v>7.9889999999999999</v>
      </c>
      <c r="AN9" s="12"/>
      <c r="AO9" s="12"/>
      <c r="AP9" s="12"/>
      <c r="AQ9" s="12"/>
      <c r="AR9" s="12"/>
      <c r="AS9" s="12"/>
      <c r="AT9" s="12"/>
      <c r="AU9" s="12"/>
      <c r="AV9" s="12"/>
      <c r="AW9" s="12"/>
      <c r="AX9" s="12"/>
      <c r="AY9" s="12"/>
    </row>
    <row r="10" spans="1:54" ht="14.45" customHeight="1" x14ac:dyDescent="0.25">
      <c r="A10" s="90">
        <v>43374</v>
      </c>
      <c r="B10" s="13">
        <v>10.86</v>
      </c>
      <c r="C10" s="13">
        <v>15.64</v>
      </c>
      <c r="D10" s="11">
        <v>9.99</v>
      </c>
      <c r="E10" s="11">
        <v>14.125</v>
      </c>
      <c r="F10" s="11">
        <v>12.747999999999999</v>
      </c>
      <c r="G10" s="11">
        <v>9.3789999999999996</v>
      </c>
      <c r="H10" s="11">
        <v>9.4469999999999992</v>
      </c>
      <c r="I10" s="11">
        <v>11.084</v>
      </c>
      <c r="J10" s="11">
        <v>16.556000000000001</v>
      </c>
      <c r="K10" s="11">
        <v>4.5449999999999999</v>
      </c>
      <c r="L10" s="11">
        <v>13.472</v>
      </c>
      <c r="M10" s="11">
        <v>5.9210000000000003</v>
      </c>
      <c r="N10" s="11">
        <v>16.283000000000001</v>
      </c>
      <c r="O10" s="11">
        <v>7.694</v>
      </c>
      <c r="P10" s="11">
        <v>4.7690000000000001</v>
      </c>
      <c r="Q10" s="11">
        <v>5.415</v>
      </c>
      <c r="R10" s="11">
        <v>6.468</v>
      </c>
      <c r="S10" s="11">
        <v>6.8550000000000004</v>
      </c>
      <c r="T10" s="11">
        <v>6.5289999999999999</v>
      </c>
      <c r="U10" s="11">
        <v>15.538</v>
      </c>
      <c r="V10" s="11">
        <v>4.6059999999999999</v>
      </c>
      <c r="W10" s="11">
        <v>10.805999999999999</v>
      </c>
      <c r="X10" s="11">
        <v>4.3840000000000003</v>
      </c>
      <c r="Y10" s="11">
        <v>4.4459999999999997</v>
      </c>
      <c r="Z10" s="11">
        <v>5.2750000000000004</v>
      </c>
      <c r="AA10" s="11">
        <v>5.3789999999999996</v>
      </c>
      <c r="AB10" s="11">
        <v>8.1649999999999991</v>
      </c>
      <c r="AC10" s="11">
        <v>12.194000000000001</v>
      </c>
      <c r="AD10" s="11">
        <v>29.853000000000002</v>
      </c>
      <c r="AE10" s="11">
        <v>10.455</v>
      </c>
      <c r="AF10" s="11">
        <v>4.9569999999999999</v>
      </c>
      <c r="AG10" s="11">
        <v>4.4509999999999996</v>
      </c>
      <c r="AH10" s="16">
        <v>6.8940000000000001</v>
      </c>
      <c r="AI10" s="12">
        <v>8.5630000000000006</v>
      </c>
      <c r="AJ10" s="12">
        <v>2.5339999999999998</v>
      </c>
      <c r="AK10" s="12">
        <v>12.372</v>
      </c>
      <c r="AL10" s="12">
        <v>11.502000000000001</v>
      </c>
      <c r="AM10" s="12">
        <v>5.6</v>
      </c>
      <c r="AN10" s="12"/>
      <c r="AO10" s="12"/>
      <c r="AP10" s="12"/>
      <c r="AQ10" s="12"/>
      <c r="AR10" s="12"/>
      <c r="AS10" s="12"/>
      <c r="AT10" s="12"/>
      <c r="AU10" s="12"/>
      <c r="AV10" s="12"/>
      <c r="AW10" s="12"/>
      <c r="AX10" s="12"/>
      <c r="AY10" s="12"/>
    </row>
    <row r="11" spans="1:54" ht="14.45" customHeight="1" x14ac:dyDescent="0.25">
      <c r="A11" s="90">
        <v>43405</v>
      </c>
      <c r="B11" s="13">
        <v>7.75</v>
      </c>
      <c r="C11" s="13">
        <v>8.7799999999999994</v>
      </c>
      <c r="D11" s="11">
        <v>7.19</v>
      </c>
      <c r="E11" s="11">
        <v>6.7450000000000001</v>
      </c>
      <c r="F11" s="11">
        <v>6.57</v>
      </c>
      <c r="G11" s="11">
        <v>4.1109999999999998</v>
      </c>
      <c r="H11" s="11">
        <v>5.5519999999999996</v>
      </c>
      <c r="I11" s="11">
        <v>5.7640000000000002</v>
      </c>
      <c r="J11" s="11">
        <v>9.7850000000000001</v>
      </c>
      <c r="K11" s="11">
        <v>4.9130000000000003</v>
      </c>
      <c r="L11" s="11">
        <v>7.569</v>
      </c>
      <c r="M11" s="11">
        <v>3.177</v>
      </c>
      <c r="N11" s="11">
        <v>9.8699999999999992</v>
      </c>
      <c r="O11" s="11">
        <v>4.6920000000000002</v>
      </c>
      <c r="P11" s="11">
        <v>3.8330000000000002</v>
      </c>
      <c r="Q11" s="11">
        <v>3.8029999999999999</v>
      </c>
      <c r="R11" s="11">
        <v>5.0069999999999997</v>
      </c>
      <c r="S11" s="11">
        <v>4.5309999999999997</v>
      </c>
      <c r="T11" s="11">
        <v>3.86</v>
      </c>
      <c r="U11" s="11">
        <v>6.9329999999999998</v>
      </c>
      <c r="V11" s="11">
        <v>4.66</v>
      </c>
      <c r="W11" s="11">
        <v>6.8650000000000002</v>
      </c>
      <c r="X11" s="11">
        <v>3.5939999999999999</v>
      </c>
      <c r="Y11" s="11">
        <v>3.7210000000000001</v>
      </c>
      <c r="Z11" s="11">
        <v>3.3159999999999998</v>
      </c>
      <c r="AA11" s="11">
        <v>3.7589999999999999</v>
      </c>
      <c r="AB11" s="11">
        <v>5.6989999999999998</v>
      </c>
      <c r="AC11" s="11">
        <v>6.8010000000000002</v>
      </c>
      <c r="AD11" s="11">
        <v>10.715</v>
      </c>
      <c r="AE11" s="11">
        <v>5.6059999999999999</v>
      </c>
      <c r="AF11" s="11">
        <v>3.8159999999999998</v>
      </c>
      <c r="AG11" s="11">
        <v>3.3839999999999999</v>
      </c>
      <c r="AH11" s="16">
        <v>3.9969999999999999</v>
      </c>
      <c r="AI11" s="12">
        <v>5.3550000000000004</v>
      </c>
      <c r="AJ11" s="12">
        <v>2.12</v>
      </c>
      <c r="AK11" s="12">
        <v>5.9429999999999996</v>
      </c>
      <c r="AL11" s="12">
        <v>6.2489999999999997</v>
      </c>
      <c r="AM11" s="12">
        <v>5.0259999999999998</v>
      </c>
      <c r="AN11" s="12"/>
      <c r="AO11" s="12"/>
      <c r="AP11" s="12"/>
      <c r="AQ11" s="12"/>
      <c r="AR11" s="12"/>
      <c r="AS11" s="12"/>
      <c r="AT11" s="12"/>
      <c r="AU11" s="12"/>
      <c r="AV11" s="12"/>
      <c r="AW11" s="12"/>
      <c r="AX11" s="12"/>
      <c r="AY11" s="12"/>
    </row>
    <row r="12" spans="1:54" ht="14.45" customHeight="1" x14ac:dyDescent="0.25">
      <c r="A12" s="90">
        <v>43435</v>
      </c>
      <c r="B12" s="13">
        <v>6.44</v>
      </c>
      <c r="C12" s="13">
        <v>7.22</v>
      </c>
      <c r="D12" s="11">
        <v>6.34</v>
      </c>
      <c r="E12" s="11">
        <v>4.4909999999999997</v>
      </c>
      <c r="F12" s="11">
        <v>4.7519999999999998</v>
      </c>
      <c r="G12" s="11">
        <v>3.339</v>
      </c>
      <c r="H12" s="11">
        <v>4.4240000000000004</v>
      </c>
      <c r="I12" s="11">
        <v>4.26</v>
      </c>
      <c r="J12" s="11">
        <v>6.6150000000000002</v>
      </c>
      <c r="K12" s="11">
        <v>3.3969999999999998</v>
      </c>
      <c r="L12" s="11">
        <v>5.0460000000000003</v>
      </c>
      <c r="M12" s="11">
        <v>2.4580000000000002</v>
      </c>
      <c r="N12" s="11">
        <v>6.3029999999999999</v>
      </c>
      <c r="O12" s="11">
        <v>3.806</v>
      </c>
      <c r="P12" s="11">
        <v>3.145</v>
      </c>
      <c r="Q12" s="11">
        <v>3.0979999999999999</v>
      </c>
      <c r="R12" s="11">
        <v>3.8450000000000002</v>
      </c>
      <c r="S12" s="11">
        <v>3.9169999999999998</v>
      </c>
      <c r="T12" s="11">
        <v>3.1459999999999999</v>
      </c>
      <c r="U12" s="11">
        <v>4.8550000000000004</v>
      </c>
      <c r="V12" s="11">
        <v>3.7109999999999999</v>
      </c>
      <c r="W12" s="11">
        <v>5.7969999999999997</v>
      </c>
      <c r="X12" s="11">
        <v>2.5110000000000001</v>
      </c>
      <c r="Y12" s="11">
        <v>3.2109999999999999</v>
      </c>
      <c r="Z12" s="11">
        <v>2.6379999999999999</v>
      </c>
      <c r="AA12" s="11">
        <v>3.222</v>
      </c>
      <c r="AB12" s="11">
        <v>3.6070000000000002</v>
      </c>
      <c r="AC12" s="11">
        <v>4.085</v>
      </c>
      <c r="AD12" s="11">
        <v>5.8250000000000002</v>
      </c>
      <c r="AE12" s="11">
        <v>4.6029999999999998</v>
      </c>
      <c r="AF12" s="11">
        <v>2.8929999999999998</v>
      </c>
      <c r="AG12" s="11">
        <v>2.57</v>
      </c>
      <c r="AH12" s="16">
        <v>2.8540000000000001</v>
      </c>
      <c r="AI12" s="12">
        <v>4.1539999999999999</v>
      </c>
      <c r="AJ12" s="12">
        <v>1.948</v>
      </c>
      <c r="AK12" s="12">
        <v>4.3970000000000002</v>
      </c>
      <c r="AL12" s="12">
        <v>4.0049999999999999</v>
      </c>
      <c r="AM12" s="12">
        <v>4.3810000000000002</v>
      </c>
      <c r="AN12" s="12"/>
      <c r="AO12" s="12"/>
      <c r="AP12" s="12"/>
      <c r="AQ12" s="12"/>
      <c r="AR12" s="12"/>
      <c r="AS12" s="12"/>
      <c r="AT12" s="12"/>
      <c r="AU12" s="12"/>
      <c r="AV12" s="12"/>
      <c r="AW12" s="12"/>
      <c r="AX12" s="12"/>
      <c r="AY12" s="12"/>
    </row>
    <row r="13" spans="1:54" ht="14.45" customHeight="1" x14ac:dyDescent="0.25">
      <c r="A13" s="90">
        <v>43466</v>
      </c>
      <c r="B13" s="13">
        <v>5.62</v>
      </c>
      <c r="C13" s="13">
        <v>5.92</v>
      </c>
      <c r="D13" s="11">
        <v>5.39</v>
      </c>
      <c r="E13" s="11">
        <v>3.5619999999999998</v>
      </c>
      <c r="F13" s="11">
        <v>3.8879999999999999</v>
      </c>
      <c r="G13" s="11">
        <v>2.8260000000000001</v>
      </c>
      <c r="H13" s="11">
        <v>3.8109999999999999</v>
      </c>
      <c r="I13" s="11">
        <v>3.601</v>
      </c>
      <c r="J13" s="11">
        <v>4.7590000000000003</v>
      </c>
      <c r="K13" s="11">
        <v>2.6579999999999999</v>
      </c>
      <c r="L13" s="11">
        <v>4.0289999999999999</v>
      </c>
      <c r="M13" s="11">
        <v>2.0499999999999998</v>
      </c>
      <c r="N13" s="11">
        <v>4.8230000000000004</v>
      </c>
      <c r="O13" s="11">
        <v>3.17</v>
      </c>
      <c r="P13" s="11">
        <v>2.6419999999999999</v>
      </c>
      <c r="Q13" s="11">
        <v>2.6720000000000002</v>
      </c>
      <c r="R13" s="11">
        <v>3.2469999999999999</v>
      </c>
      <c r="S13" s="11">
        <v>3.3580000000000001</v>
      </c>
      <c r="T13" s="11">
        <v>2.508</v>
      </c>
      <c r="U13" s="11">
        <v>3.9969999999999999</v>
      </c>
      <c r="V13" s="11">
        <v>2.669</v>
      </c>
      <c r="W13" s="11">
        <v>4.9569999999999999</v>
      </c>
      <c r="X13" s="11">
        <v>2.081</v>
      </c>
      <c r="Y13" s="11">
        <v>2.7480000000000002</v>
      </c>
      <c r="Z13" s="11">
        <v>2.2370000000000001</v>
      </c>
      <c r="AA13" s="11">
        <v>2.589</v>
      </c>
      <c r="AB13" s="11">
        <v>3.4620000000000002</v>
      </c>
      <c r="AC13" s="11">
        <v>3.2389999999999999</v>
      </c>
      <c r="AD13" s="11">
        <v>4.3659999999999997</v>
      </c>
      <c r="AE13" s="11">
        <v>3.6789999999999998</v>
      </c>
      <c r="AF13" s="11">
        <v>2.4119999999999999</v>
      </c>
      <c r="AG13" s="11">
        <v>2.145</v>
      </c>
      <c r="AH13" s="16">
        <v>2.387</v>
      </c>
      <c r="AI13" s="12">
        <v>3.4569999999999999</v>
      </c>
      <c r="AJ13" s="12">
        <v>1.67</v>
      </c>
      <c r="AK13" s="12">
        <v>3.6040000000000001</v>
      </c>
      <c r="AL13" s="12">
        <v>3.2589999999999999</v>
      </c>
      <c r="AM13" s="12">
        <v>3.8860000000000001</v>
      </c>
      <c r="AN13" s="12"/>
      <c r="AO13" s="12"/>
      <c r="AP13" s="12"/>
      <c r="AQ13" s="12"/>
      <c r="AR13" s="12"/>
      <c r="AS13" s="12"/>
      <c r="AT13" s="12"/>
      <c r="AU13" s="12"/>
      <c r="AV13" s="12"/>
      <c r="AW13" s="12"/>
      <c r="AX13" s="12"/>
      <c r="AY13" s="12"/>
    </row>
    <row r="14" spans="1:54" ht="14.45" customHeight="1" x14ac:dyDescent="0.25">
      <c r="A14" s="90">
        <v>43497</v>
      </c>
      <c r="B14" s="13">
        <v>4.9800000000000004</v>
      </c>
      <c r="C14" s="13">
        <v>5.27</v>
      </c>
      <c r="D14" s="11">
        <v>4.74</v>
      </c>
      <c r="E14" s="11">
        <v>2.7480000000000002</v>
      </c>
      <c r="F14" s="11">
        <v>3.0590000000000002</v>
      </c>
      <c r="G14" s="11">
        <v>2.2480000000000002</v>
      </c>
      <c r="H14" s="11">
        <v>2.9359999999999999</v>
      </c>
      <c r="I14" s="11">
        <v>3.4929999999999999</v>
      </c>
      <c r="J14" s="11">
        <v>5.907</v>
      </c>
      <c r="K14" s="11">
        <v>2.073</v>
      </c>
      <c r="L14" s="11">
        <v>3.1469999999999998</v>
      </c>
      <c r="M14" s="11">
        <v>1.611</v>
      </c>
      <c r="N14" s="11">
        <v>3.9140000000000001</v>
      </c>
      <c r="O14" s="11">
        <v>2.5990000000000002</v>
      </c>
      <c r="P14" s="11">
        <v>2.0619999999999998</v>
      </c>
      <c r="Q14" s="11">
        <v>2.1360000000000001</v>
      </c>
      <c r="R14" s="11">
        <v>3.214</v>
      </c>
      <c r="S14" s="11">
        <v>3.556</v>
      </c>
      <c r="T14" s="11">
        <v>1.946</v>
      </c>
      <c r="U14" s="11">
        <v>3.1509999999999998</v>
      </c>
      <c r="V14" s="11">
        <v>2.415</v>
      </c>
      <c r="W14" s="11">
        <v>4.1280000000000001</v>
      </c>
      <c r="X14" s="11">
        <v>1.655</v>
      </c>
      <c r="Y14" s="11">
        <v>2.1859999999999999</v>
      </c>
      <c r="Z14" s="11">
        <v>2.077</v>
      </c>
      <c r="AA14" s="11">
        <v>2.0590000000000002</v>
      </c>
      <c r="AB14" s="11">
        <v>3.0390000000000001</v>
      </c>
      <c r="AC14" s="11">
        <v>2.5990000000000002</v>
      </c>
      <c r="AD14" s="11">
        <v>3.714</v>
      </c>
      <c r="AE14" s="11">
        <v>2.8290000000000002</v>
      </c>
      <c r="AF14" s="11">
        <v>2.11</v>
      </c>
      <c r="AG14" s="11">
        <v>1.669</v>
      </c>
      <c r="AH14" s="16">
        <v>1.9239999999999999</v>
      </c>
      <c r="AI14" s="12">
        <v>2.6030000000000002</v>
      </c>
      <c r="AJ14" s="12">
        <v>1.45</v>
      </c>
      <c r="AK14" s="12">
        <v>3.266</v>
      </c>
      <c r="AL14" s="12">
        <v>3.762</v>
      </c>
      <c r="AM14" s="12">
        <v>3.1120000000000001</v>
      </c>
      <c r="AN14" s="12"/>
      <c r="AO14" s="12"/>
      <c r="AP14" s="12"/>
      <c r="AQ14" s="12"/>
      <c r="AR14" s="12"/>
      <c r="AS14" s="12"/>
      <c r="AT14" s="12"/>
      <c r="AU14" s="12"/>
      <c r="AV14" s="12"/>
      <c r="AW14" s="12"/>
      <c r="AX14" s="12"/>
      <c r="AY14" s="12"/>
    </row>
    <row r="15" spans="1:54" ht="14.45" customHeight="1" x14ac:dyDescent="0.25">
      <c r="A15" s="90">
        <v>43525</v>
      </c>
      <c r="B15" s="13">
        <v>7.55</v>
      </c>
      <c r="C15" s="13">
        <v>10.29</v>
      </c>
      <c r="D15" s="11">
        <v>8.6</v>
      </c>
      <c r="E15" s="11">
        <v>3.4769999999999999</v>
      </c>
      <c r="F15" s="11">
        <v>4.5519999999999996</v>
      </c>
      <c r="G15" s="11">
        <v>3.3</v>
      </c>
      <c r="H15" s="11">
        <v>10.215999999999999</v>
      </c>
      <c r="I15" s="11">
        <v>10.077999999999999</v>
      </c>
      <c r="J15" s="11">
        <v>9.49</v>
      </c>
      <c r="K15" s="11">
        <v>3.214</v>
      </c>
      <c r="L15" s="11">
        <v>9.1010000000000009</v>
      </c>
      <c r="M15" s="11">
        <v>3.351</v>
      </c>
      <c r="N15" s="11">
        <v>4.2279999999999998</v>
      </c>
      <c r="O15" s="11">
        <v>3.992</v>
      </c>
      <c r="P15" s="11">
        <v>4.319</v>
      </c>
      <c r="Q15" s="11">
        <v>4.5410000000000004</v>
      </c>
      <c r="R15" s="11">
        <v>11.051</v>
      </c>
      <c r="S15" s="11">
        <v>4.4160000000000004</v>
      </c>
      <c r="T15" s="11">
        <v>11.404</v>
      </c>
      <c r="U15" s="11">
        <v>5.1829999999999998</v>
      </c>
      <c r="V15" s="11">
        <v>4.7300000000000004</v>
      </c>
      <c r="W15" s="11">
        <v>5.1319999999999997</v>
      </c>
      <c r="X15" s="11">
        <v>4.157</v>
      </c>
      <c r="Y15" s="11">
        <v>2.8279999999999998</v>
      </c>
      <c r="Z15" s="11">
        <v>3.681</v>
      </c>
      <c r="AA15" s="11">
        <v>8.9190000000000005</v>
      </c>
      <c r="AB15" s="11">
        <v>8.4030000000000005</v>
      </c>
      <c r="AC15" s="11">
        <v>3.722</v>
      </c>
      <c r="AD15" s="11">
        <v>14.944000000000001</v>
      </c>
      <c r="AE15" s="11">
        <v>3.665</v>
      </c>
      <c r="AF15" s="11">
        <v>4.5250000000000004</v>
      </c>
      <c r="AG15" s="11">
        <v>2.0910000000000002</v>
      </c>
      <c r="AH15" s="16">
        <v>3.875</v>
      </c>
      <c r="AI15" s="12">
        <v>5.7830000000000004</v>
      </c>
      <c r="AJ15" s="12">
        <v>2.5840000000000001</v>
      </c>
      <c r="AK15" s="12">
        <v>7.41</v>
      </c>
      <c r="AL15" s="12">
        <v>8.2360000000000007</v>
      </c>
      <c r="AM15" s="12">
        <v>3.9889999999999999</v>
      </c>
      <c r="AN15" s="12"/>
      <c r="AO15" s="12"/>
      <c r="AP15" s="12"/>
      <c r="AQ15" s="12"/>
      <c r="AR15" s="12"/>
      <c r="AS15" s="12"/>
      <c r="AT15" s="12"/>
      <c r="AU15" s="12"/>
      <c r="AV15" s="12"/>
      <c r="AW15" s="12"/>
      <c r="AX15" s="12"/>
      <c r="AY15" s="12"/>
    </row>
    <row r="16" spans="1:54" ht="14.45" customHeight="1" x14ac:dyDescent="0.25">
      <c r="A16" s="90">
        <v>43556</v>
      </c>
      <c r="B16" s="13">
        <v>18.53</v>
      </c>
      <c r="C16" s="13">
        <v>27.74</v>
      </c>
      <c r="D16" s="11">
        <v>23.32</v>
      </c>
      <c r="E16" s="11">
        <v>8.3550000000000004</v>
      </c>
      <c r="F16" s="11">
        <v>11.699</v>
      </c>
      <c r="G16" s="11">
        <v>12.781000000000001</v>
      </c>
      <c r="H16" s="11">
        <v>30.669</v>
      </c>
      <c r="I16" s="11">
        <v>31.359000000000002</v>
      </c>
      <c r="J16" s="11">
        <v>33.834000000000003</v>
      </c>
      <c r="K16" s="11">
        <v>10.443</v>
      </c>
      <c r="L16" s="11">
        <v>38.99</v>
      </c>
      <c r="M16" s="11">
        <v>13.054</v>
      </c>
      <c r="N16" s="11">
        <v>15.249000000000001</v>
      </c>
      <c r="O16" s="11">
        <v>25.933</v>
      </c>
      <c r="P16" s="11">
        <v>23.597000000000001</v>
      </c>
      <c r="Q16" s="11">
        <v>17.282</v>
      </c>
      <c r="R16" s="11">
        <v>18.641999999999999</v>
      </c>
      <c r="S16" s="11">
        <v>8.2449999999999992</v>
      </c>
      <c r="T16" s="11">
        <v>23.24</v>
      </c>
      <c r="U16" s="11">
        <v>15.381</v>
      </c>
      <c r="V16" s="11">
        <v>8.3179999999999996</v>
      </c>
      <c r="W16" s="11">
        <v>19.626999999999999</v>
      </c>
      <c r="X16" s="11">
        <v>21.175000000000001</v>
      </c>
      <c r="Y16" s="11">
        <v>6.8330000000000002</v>
      </c>
      <c r="Z16" s="11">
        <v>8.3789999999999996</v>
      </c>
      <c r="AA16" s="11">
        <v>33.856000000000002</v>
      </c>
      <c r="AB16" s="11">
        <v>29.835999999999999</v>
      </c>
      <c r="AC16" s="11">
        <v>16.966999999999999</v>
      </c>
      <c r="AD16" s="11">
        <v>23.338000000000001</v>
      </c>
      <c r="AE16" s="11">
        <v>18.146000000000001</v>
      </c>
      <c r="AF16" s="11">
        <v>9.61</v>
      </c>
      <c r="AG16" s="11">
        <v>10.183999999999999</v>
      </c>
      <c r="AH16" s="16">
        <v>11.823</v>
      </c>
      <c r="AI16" s="12">
        <v>21.669</v>
      </c>
      <c r="AJ16" s="12">
        <v>6.1319999999999997</v>
      </c>
      <c r="AK16" s="12">
        <v>18.190999999999999</v>
      </c>
      <c r="AL16" s="12">
        <v>12.382999999999999</v>
      </c>
      <c r="AM16" s="12">
        <v>11.832000000000001</v>
      </c>
      <c r="AN16" s="12"/>
      <c r="AO16" s="12"/>
      <c r="AP16" s="12"/>
      <c r="AQ16" s="12"/>
      <c r="AR16" s="12"/>
      <c r="AS16" s="12"/>
      <c r="AT16" s="12"/>
      <c r="AU16" s="12"/>
      <c r="AV16" s="12"/>
      <c r="AW16" s="12"/>
      <c r="AX16" s="12"/>
      <c r="AY16" s="12"/>
    </row>
    <row r="17" spans="1:51" ht="14.45" customHeight="1" x14ac:dyDescent="0.25">
      <c r="A17" s="90">
        <v>43586</v>
      </c>
      <c r="B17" s="13">
        <v>61.91</v>
      </c>
      <c r="C17" s="13">
        <v>83.88</v>
      </c>
      <c r="D17" s="11">
        <v>71.430000000000007</v>
      </c>
      <c r="E17" s="11">
        <v>53.406999999999996</v>
      </c>
      <c r="F17" s="11">
        <v>51.469000000000001</v>
      </c>
      <c r="G17" s="11">
        <v>80.436000000000007</v>
      </c>
      <c r="H17" s="11">
        <v>95.646000000000001</v>
      </c>
      <c r="I17" s="11">
        <v>77.265000000000001</v>
      </c>
      <c r="J17" s="11">
        <v>99.492999999999995</v>
      </c>
      <c r="K17" s="11">
        <v>33.277999999999999</v>
      </c>
      <c r="L17" s="11">
        <v>67.263999999999996</v>
      </c>
      <c r="M17" s="11">
        <v>48.616999999999997</v>
      </c>
      <c r="N17" s="11">
        <v>55.732999999999997</v>
      </c>
      <c r="O17" s="11">
        <v>79.585999999999999</v>
      </c>
      <c r="P17" s="11">
        <v>84.606999999999999</v>
      </c>
      <c r="Q17" s="11">
        <v>64.936999999999998</v>
      </c>
      <c r="R17" s="11">
        <v>55.265000000000001</v>
      </c>
      <c r="S17" s="11">
        <v>48.923999999999999</v>
      </c>
      <c r="T17" s="11">
        <v>88.147000000000006</v>
      </c>
      <c r="U17" s="11">
        <v>64.84</v>
      </c>
      <c r="V17" s="11">
        <v>52.978999999999999</v>
      </c>
      <c r="W17" s="11">
        <v>56.021000000000001</v>
      </c>
      <c r="X17" s="11">
        <v>104.396</v>
      </c>
      <c r="Y17" s="11">
        <v>14.163</v>
      </c>
      <c r="Z17" s="11">
        <v>44.552999999999997</v>
      </c>
      <c r="AA17" s="11">
        <v>85.843999999999994</v>
      </c>
      <c r="AB17" s="11">
        <v>100.621</v>
      </c>
      <c r="AC17" s="11">
        <v>51.646000000000001</v>
      </c>
      <c r="AD17" s="11">
        <v>74.447000000000003</v>
      </c>
      <c r="AE17" s="11">
        <v>74.144000000000005</v>
      </c>
      <c r="AF17" s="11">
        <v>78.081000000000003</v>
      </c>
      <c r="AG17" s="11">
        <v>32.234000000000002</v>
      </c>
      <c r="AH17" s="16">
        <v>40.936</v>
      </c>
      <c r="AI17" s="12">
        <v>50.637</v>
      </c>
      <c r="AJ17" s="12">
        <v>17.428999999999998</v>
      </c>
      <c r="AK17" s="12">
        <v>55.024000000000001</v>
      </c>
      <c r="AL17" s="12">
        <v>42.924999999999997</v>
      </c>
      <c r="AM17" s="12">
        <v>39.692</v>
      </c>
      <c r="AN17" s="12"/>
      <c r="AO17" s="12"/>
      <c r="AP17" s="12"/>
      <c r="AQ17" s="12"/>
      <c r="AR17" s="12"/>
      <c r="AS17" s="12"/>
      <c r="AT17" s="12"/>
      <c r="AU17" s="12"/>
      <c r="AV17" s="12"/>
      <c r="AW17" s="12"/>
      <c r="AX17" s="12"/>
      <c r="AY17" s="12"/>
    </row>
    <row r="18" spans="1:51" ht="14.45" customHeight="1" x14ac:dyDescent="0.25">
      <c r="A18" s="90">
        <v>43617</v>
      </c>
      <c r="B18" s="13">
        <v>49.36</v>
      </c>
      <c r="C18" s="13">
        <v>91.16</v>
      </c>
      <c r="D18" s="11">
        <v>70.349999999999994</v>
      </c>
      <c r="E18" s="11">
        <v>89.194999999999993</v>
      </c>
      <c r="F18" s="11">
        <v>124.377</v>
      </c>
      <c r="G18" s="11">
        <v>106.495</v>
      </c>
      <c r="H18" s="11">
        <v>151.13900000000001</v>
      </c>
      <c r="I18" s="11">
        <v>127.42400000000001</v>
      </c>
      <c r="J18" s="11">
        <v>123.364</v>
      </c>
      <c r="K18" s="11">
        <v>70.888000000000005</v>
      </c>
      <c r="L18" s="11">
        <v>52.131</v>
      </c>
      <c r="M18" s="11">
        <v>63.451000000000001</v>
      </c>
      <c r="N18" s="11">
        <v>92.977999999999994</v>
      </c>
      <c r="O18" s="11">
        <v>53.533000000000001</v>
      </c>
      <c r="P18" s="11">
        <v>118.992</v>
      </c>
      <c r="Q18" s="11">
        <v>61.219000000000001</v>
      </c>
      <c r="R18" s="11">
        <v>128.672</v>
      </c>
      <c r="S18" s="11">
        <v>26.344000000000001</v>
      </c>
      <c r="T18" s="11">
        <v>134.03700000000001</v>
      </c>
      <c r="U18" s="11">
        <v>58.997</v>
      </c>
      <c r="V18" s="11">
        <v>105.86799999999999</v>
      </c>
      <c r="W18" s="11">
        <v>30.489000000000001</v>
      </c>
      <c r="X18" s="11">
        <v>58.377000000000002</v>
      </c>
      <c r="Y18" s="11">
        <v>7.5190000000000001</v>
      </c>
      <c r="Z18" s="11">
        <v>40.518999999999998</v>
      </c>
      <c r="AA18" s="11">
        <v>47.2</v>
      </c>
      <c r="AB18" s="11">
        <v>124.396</v>
      </c>
      <c r="AC18" s="11">
        <v>28.166</v>
      </c>
      <c r="AD18" s="11">
        <v>49.77</v>
      </c>
      <c r="AE18" s="11">
        <v>104.63200000000001</v>
      </c>
      <c r="AF18" s="11">
        <v>44.970999999999997</v>
      </c>
      <c r="AG18" s="11">
        <v>57.993000000000002</v>
      </c>
      <c r="AH18" s="16">
        <v>88.210999999999999</v>
      </c>
      <c r="AI18" s="12">
        <v>28.521999999999998</v>
      </c>
      <c r="AJ18" s="12">
        <v>25.672999999999998</v>
      </c>
      <c r="AK18" s="12">
        <v>72.3</v>
      </c>
      <c r="AL18" s="12">
        <v>85.387</v>
      </c>
      <c r="AM18" s="12">
        <v>47.646000000000001</v>
      </c>
      <c r="AN18" s="12"/>
      <c r="AO18" s="12"/>
      <c r="AP18" s="12"/>
      <c r="AQ18" s="12"/>
      <c r="AR18" s="12"/>
      <c r="AS18" s="12"/>
      <c r="AT18" s="12"/>
      <c r="AU18" s="12"/>
      <c r="AV18" s="12"/>
      <c r="AW18" s="12"/>
      <c r="AX18" s="12"/>
      <c r="AY18" s="12"/>
    </row>
    <row r="19" spans="1:51" ht="14.45" customHeight="1" x14ac:dyDescent="0.25">
      <c r="A19" s="90">
        <v>43647</v>
      </c>
      <c r="B19" s="13">
        <v>17.920000000000002</v>
      </c>
      <c r="C19" s="13">
        <v>37.72</v>
      </c>
      <c r="D19" s="11">
        <v>29.01</v>
      </c>
      <c r="E19" s="11">
        <v>38.744</v>
      </c>
      <c r="F19" s="11">
        <v>68.429000000000002</v>
      </c>
      <c r="G19" s="11">
        <v>38.335000000000001</v>
      </c>
      <c r="H19" s="11">
        <v>41.715000000000003</v>
      </c>
      <c r="I19" s="11">
        <v>58.432000000000002</v>
      </c>
      <c r="J19" s="11">
        <v>37.735999999999997</v>
      </c>
      <c r="K19" s="11">
        <v>27.08</v>
      </c>
      <c r="L19" s="11">
        <v>19.291</v>
      </c>
      <c r="M19" s="11">
        <v>31.215</v>
      </c>
      <c r="N19" s="11">
        <v>35.348999999999997</v>
      </c>
      <c r="O19" s="11">
        <v>23.329000000000001</v>
      </c>
      <c r="P19" s="11">
        <v>37.552999999999997</v>
      </c>
      <c r="Q19" s="11">
        <v>17.815000000000001</v>
      </c>
      <c r="R19" s="11">
        <v>81.918000000000006</v>
      </c>
      <c r="S19" s="11">
        <v>10.77</v>
      </c>
      <c r="T19" s="11">
        <v>34.926000000000002</v>
      </c>
      <c r="U19" s="11">
        <v>26.655999999999999</v>
      </c>
      <c r="V19" s="11">
        <v>61.375999999999998</v>
      </c>
      <c r="W19" s="11">
        <v>11.071999999999999</v>
      </c>
      <c r="X19" s="11">
        <v>17.783000000000001</v>
      </c>
      <c r="Y19" s="11">
        <v>3.7029999999999998</v>
      </c>
      <c r="Z19" s="11">
        <v>13.244999999999999</v>
      </c>
      <c r="AA19" s="11">
        <v>16.343</v>
      </c>
      <c r="AB19" s="11">
        <v>42.817999999999998</v>
      </c>
      <c r="AC19" s="11">
        <v>15.326000000000001</v>
      </c>
      <c r="AD19" s="11">
        <v>19.175999999999998</v>
      </c>
      <c r="AE19" s="11">
        <v>32.000999999999998</v>
      </c>
      <c r="AF19" s="11">
        <v>15.083</v>
      </c>
      <c r="AG19" s="11">
        <v>16.393000000000001</v>
      </c>
      <c r="AH19" s="16">
        <v>27.259</v>
      </c>
      <c r="AI19" s="12">
        <v>12.031000000000001</v>
      </c>
      <c r="AJ19" s="12">
        <v>9.0609999999999999</v>
      </c>
      <c r="AK19" s="12">
        <v>20.068999999999999</v>
      </c>
      <c r="AL19" s="12">
        <v>29.19</v>
      </c>
      <c r="AM19" s="12">
        <v>25.167999999999999</v>
      </c>
      <c r="AN19" s="12"/>
      <c r="AO19" s="12"/>
      <c r="AP19" s="12"/>
      <c r="AQ19" s="12"/>
      <c r="AR19" s="12"/>
      <c r="AS19" s="12"/>
      <c r="AT19" s="12"/>
      <c r="AU19" s="12"/>
      <c r="AV19" s="12"/>
      <c r="AW19" s="12"/>
      <c r="AX19" s="12"/>
      <c r="AY19" s="12"/>
    </row>
    <row r="20" spans="1:51" ht="14.45" customHeight="1" x14ac:dyDescent="0.25">
      <c r="A20" s="90">
        <v>43678</v>
      </c>
      <c r="B20" s="13">
        <v>14.76</v>
      </c>
      <c r="C20" s="13">
        <v>23.65</v>
      </c>
      <c r="D20" s="11">
        <v>19.8</v>
      </c>
      <c r="E20" s="11">
        <v>31.800999999999998</v>
      </c>
      <c r="F20" s="11">
        <v>25.738</v>
      </c>
      <c r="G20" s="11">
        <v>27.727</v>
      </c>
      <c r="H20" s="11">
        <v>16.927</v>
      </c>
      <c r="I20" s="11">
        <v>23.574999999999999</v>
      </c>
      <c r="J20" s="11">
        <v>20.661000000000001</v>
      </c>
      <c r="K20" s="11">
        <v>31.260999999999999</v>
      </c>
      <c r="L20" s="11">
        <v>17.544</v>
      </c>
      <c r="M20" s="11">
        <v>22.448</v>
      </c>
      <c r="N20" s="11">
        <v>18.306999999999999</v>
      </c>
      <c r="O20" s="11">
        <v>18.466000000000001</v>
      </c>
      <c r="P20" s="11">
        <v>19.568000000000001</v>
      </c>
      <c r="Q20" s="11">
        <v>12.561999999999999</v>
      </c>
      <c r="R20" s="11">
        <v>27.196999999999999</v>
      </c>
      <c r="S20" s="11">
        <v>8.1620000000000008</v>
      </c>
      <c r="T20" s="11">
        <v>26.527999999999999</v>
      </c>
      <c r="U20" s="11">
        <v>14.76</v>
      </c>
      <c r="V20" s="11">
        <v>50.280999999999999</v>
      </c>
      <c r="W20" s="11">
        <v>9.4730000000000008</v>
      </c>
      <c r="X20" s="11">
        <v>23.26</v>
      </c>
      <c r="Y20" s="11">
        <v>2.8420000000000001</v>
      </c>
      <c r="Z20" s="11">
        <v>10.122999999999999</v>
      </c>
      <c r="AA20" s="11">
        <v>9.9559999999999995</v>
      </c>
      <c r="AB20" s="11">
        <v>22.515000000000001</v>
      </c>
      <c r="AC20" s="11">
        <v>12.458</v>
      </c>
      <c r="AD20" s="11">
        <v>26.303000000000001</v>
      </c>
      <c r="AE20" s="11">
        <v>15.221</v>
      </c>
      <c r="AF20" s="11">
        <v>8.8290000000000006</v>
      </c>
      <c r="AG20" s="11">
        <v>13.592000000000001</v>
      </c>
      <c r="AH20" s="16">
        <v>12.93</v>
      </c>
      <c r="AI20" s="12">
        <v>7.3159999999999998</v>
      </c>
      <c r="AJ20" s="12">
        <v>9.3960000000000008</v>
      </c>
      <c r="AK20" s="12">
        <v>14.901</v>
      </c>
      <c r="AL20" s="12">
        <v>12.94</v>
      </c>
      <c r="AM20" s="12">
        <v>15.363</v>
      </c>
      <c r="AN20" s="12"/>
      <c r="AO20" s="12"/>
      <c r="AP20" s="12"/>
      <c r="AQ20" s="12"/>
      <c r="AR20" s="12"/>
      <c r="AS20" s="12"/>
      <c r="AT20" s="12"/>
      <c r="AU20" s="12"/>
      <c r="AV20" s="12"/>
      <c r="AW20" s="12"/>
      <c r="AX20" s="12"/>
      <c r="AY20" s="12"/>
    </row>
    <row r="21" spans="1:51" ht="14.45" customHeight="1" x14ac:dyDescent="0.25">
      <c r="A21" s="90">
        <v>43709</v>
      </c>
      <c r="B21" s="13">
        <v>14.65</v>
      </c>
      <c r="C21" s="13">
        <v>21.07</v>
      </c>
      <c r="D21" s="11">
        <v>17.47</v>
      </c>
      <c r="E21" s="11">
        <v>32.179000000000002</v>
      </c>
      <c r="F21" s="11">
        <v>12.523</v>
      </c>
      <c r="G21" s="11">
        <v>20.369</v>
      </c>
      <c r="H21" s="11">
        <v>19.443000000000001</v>
      </c>
      <c r="I21" s="11">
        <v>24.021999999999998</v>
      </c>
      <c r="J21" s="11">
        <v>12.759</v>
      </c>
      <c r="K21" s="11">
        <v>22.021000000000001</v>
      </c>
      <c r="L21" s="11">
        <v>9.8279999999999994</v>
      </c>
      <c r="M21" s="11">
        <v>17.219000000000001</v>
      </c>
      <c r="N21" s="11">
        <v>32.732999999999997</v>
      </c>
      <c r="O21" s="11">
        <v>15.185</v>
      </c>
      <c r="P21" s="11">
        <v>17.465</v>
      </c>
      <c r="Q21" s="11">
        <v>14.19</v>
      </c>
      <c r="R21" s="11">
        <v>16.388000000000002</v>
      </c>
      <c r="S21" s="11">
        <v>8.0220000000000002</v>
      </c>
      <c r="T21" s="11">
        <v>33.411000000000001</v>
      </c>
      <c r="U21" s="11">
        <v>12.345000000000001</v>
      </c>
      <c r="V21" s="11">
        <v>32.792000000000002</v>
      </c>
      <c r="W21" s="11">
        <v>7.7629999999999999</v>
      </c>
      <c r="X21" s="11">
        <v>10.909000000000001</v>
      </c>
      <c r="Y21" s="11">
        <v>6.6790000000000003</v>
      </c>
      <c r="Z21" s="11">
        <v>14.666</v>
      </c>
      <c r="AA21" s="11">
        <v>13.765000000000001</v>
      </c>
      <c r="AB21" s="11">
        <v>16.87</v>
      </c>
      <c r="AC21" s="11">
        <v>11.99</v>
      </c>
      <c r="AD21" s="11">
        <v>16.722999999999999</v>
      </c>
      <c r="AE21" s="11">
        <v>15.265000000000001</v>
      </c>
      <c r="AF21" s="11">
        <v>8.06</v>
      </c>
      <c r="AG21" s="11">
        <v>9.4890000000000008</v>
      </c>
      <c r="AH21" s="16">
        <v>9.7739999999999991</v>
      </c>
      <c r="AI21" s="12">
        <v>5.718</v>
      </c>
      <c r="AJ21" s="12">
        <v>23.254999999999999</v>
      </c>
      <c r="AK21" s="12">
        <v>14.568</v>
      </c>
      <c r="AL21" s="12">
        <v>10.268000000000001</v>
      </c>
      <c r="AM21" s="12">
        <v>8.2720000000000002</v>
      </c>
      <c r="AN21" s="12"/>
      <c r="AO21" s="12"/>
      <c r="AP21" s="12"/>
      <c r="AQ21" s="12"/>
      <c r="AR21" s="12"/>
      <c r="AS21" s="12"/>
      <c r="AT21" s="12"/>
      <c r="AU21" s="12"/>
      <c r="AV21" s="12"/>
      <c r="AW21" s="12"/>
      <c r="AX21" s="12"/>
      <c r="AY21" s="12"/>
    </row>
    <row r="22" spans="1:51" ht="14.45" customHeight="1" x14ac:dyDescent="0.25">
      <c r="A22" s="90">
        <v>43739</v>
      </c>
      <c r="B22" s="13">
        <v>10.8</v>
      </c>
      <c r="C22" s="13">
        <v>23.04</v>
      </c>
      <c r="D22" s="11">
        <v>15.64</v>
      </c>
      <c r="E22" s="11">
        <v>18.844000000000001</v>
      </c>
      <c r="F22" s="11">
        <v>17.488</v>
      </c>
      <c r="G22" s="11">
        <v>14.997</v>
      </c>
      <c r="H22" s="11">
        <v>21.771000000000001</v>
      </c>
      <c r="I22" s="11">
        <v>25.492000000000001</v>
      </c>
      <c r="J22" s="11">
        <v>10.558</v>
      </c>
      <c r="K22" s="11">
        <v>16.602</v>
      </c>
      <c r="L22" s="11">
        <v>11.173</v>
      </c>
      <c r="M22" s="11">
        <v>18.126000000000001</v>
      </c>
      <c r="N22" s="11">
        <v>12.763</v>
      </c>
      <c r="O22" s="11">
        <v>9.0890000000000004</v>
      </c>
      <c r="P22" s="11">
        <v>11.256</v>
      </c>
      <c r="Q22" s="11">
        <v>9.0269999999999992</v>
      </c>
      <c r="R22" s="11">
        <v>12.116</v>
      </c>
      <c r="S22" s="11">
        <v>8.8960000000000008</v>
      </c>
      <c r="T22" s="11">
        <v>22.994</v>
      </c>
      <c r="U22" s="11">
        <v>9.4890000000000008</v>
      </c>
      <c r="V22" s="11">
        <v>13.488</v>
      </c>
      <c r="W22" s="11">
        <v>7.5460000000000003</v>
      </c>
      <c r="X22" s="11">
        <v>8.1690000000000005</v>
      </c>
      <c r="Y22" s="11">
        <v>4.8330000000000002</v>
      </c>
      <c r="Z22" s="11">
        <v>8.99</v>
      </c>
      <c r="AA22" s="11">
        <v>13.37</v>
      </c>
      <c r="AB22" s="11">
        <v>22.890999999999998</v>
      </c>
      <c r="AC22" s="11">
        <v>36.104999999999997</v>
      </c>
      <c r="AD22" s="11">
        <v>13.339</v>
      </c>
      <c r="AE22" s="11">
        <v>10.648</v>
      </c>
      <c r="AF22" s="11">
        <v>7.6580000000000004</v>
      </c>
      <c r="AG22" s="11">
        <v>10.64</v>
      </c>
      <c r="AH22" s="16">
        <v>11.88</v>
      </c>
      <c r="AI22" s="12">
        <v>4.9509999999999996</v>
      </c>
      <c r="AJ22" s="12">
        <v>13.398</v>
      </c>
      <c r="AK22" s="12">
        <v>19.867999999999999</v>
      </c>
      <c r="AL22" s="12">
        <v>7.2809999999999997</v>
      </c>
      <c r="AM22" s="12">
        <v>16.170000000000002</v>
      </c>
      <c r="AN22" s="12"/>
      <c r="AO22" s="12"/>
      <c r="AP22" s="12"/>
      <c r="AQ22" s="12"/>
      <c r="AR22" s="12"/>
      <c r="AS22" s="12"/>
      <c r="AT22" s="12"/>
      <c r="AU22" s="12"/>
      <c r="AV22" s="12"/>
      <c r="AW22" s="12"/>
      <c r="AX22" s="12"/>
      <c r="AY22" s="12"/>
    </row>
    <row r="23" spans="1:51" ht="14.45" customHeight="1" x14ac:dyDescent="0.25">
      <c r="A23" s="90">
        <v>43770</v>
      </c>
      <c r="B23" s="13">
        <v>7.67</v>
      </c>
      <c r="C23" s="13">
        <v>8.7799999999999994</v>
      </c>
      <c r="D23" s="11">
        <v>8.7799999999999994</v>
      </c>
      <c r="E23" s="11">
        <v>10.329000000000001</v>
      </c>
      <c r="F23" s="11">
        <v>8.9789999999999992</v>
      </c>
      <c r="G23" s="11">
        <v>9.4250000000000007</v>
      </c>
      <c r="H23" s="11">
        <v>12.186</v>
      </c>
      <c r="I23" s="11">
        <v>14.945</v>
      </c>
      <c r="J23" s="11">
        <v>10.003</v>
      </c>
      <c r="K23" s="11">
        <v>9.7750000000000004</v>
      </c>
      <c r="L23" s="11">
        <v>6.7990000000000004</v>
      </c>
      <c r="M23" s="11">
        <v>11.183999999999999</v>
      </c>
      <c r="N23" s="11">
        <v>8.2629999999999999</v>
      </c>
      <c r="O23" s="11">
        <v>7.1340000000000003</v>
      </c>
      <c r="P23" s="11">
        <v>8.3140000000000001</v>
      </c>
      <c r="Q23" s="11">
        <v>7.0510000000000002</v>
      </c>
      <c r="R23" s="11">
        <v>8.4459999999999997</v>
      </c>
      <c r="S23" s="11">
        <v>5.3879999999999999</v>
      </c>
      <c r="T23" s="11">
        <v>11.161</v>
      </c>
      <c r="U23" s="11">
        <v>8.5830000000000002</v>
      </c>
      <c r="V23" s="11">
        <v>8.8309999999999995</v>
      </c>
      <c r="W23" s="11">
        <v>6.2009999999999996</v>
      </c>
      <c r="X23" s="11">
        <v>6.7560000000000002</v>
      </c>
      <c r="Y23" s="11">
        <v>2.9710000000000001</v>
      </c>
      <c r="Z23" s="11">
        <v>5.8810000000000002</v>
      </c>
      <c r="AA23" s="11">
        <v>9.4629999999999992</v>
      </c>
      <c r="AB23" s="11">
        <v>12.83</v>
      </c>
      <c r="AC23" s="11">
        <v>13.445</v>
      </c>
      <c r="AD23" s="11">
        <v>7.6289999999999996</v>
      </c>
      <c r="AE23" s="11">
        <v>8.3420000000000005</v>
      </c>
      <c r="AF23" s="11">
        <v>5.9180000000000001</v>
      </c>
      <c r="AG23" s="11">
        <v>7.0979999999999999</v>
      </c>
      <c r="AH23" s="16">
        <v>7.61</v>
      </c>
      <c r="AI23" s="12">
        <v>4.1239999999999997</v>
      </c>
      <c r="AJ23" s="12">
        <v>6.4119999999999999</v>
      </c>
      <c r="AK23" s="12">
        <v>10.186</v>
      </c>
      <c r="AL23" s="12">
        <v>6.4240000000000004</v>
      </c>
      <c r="AM23" s="12">
        <v>7.94</v>
      </c>
      <c r="AN23" s="12"/>
      <c r="AO23" s="12"/>
      <c r="AP23" s="12"/>
      <c r="AQ23" s="12"/>
      <c r="AR23" s="12"/>
      <c r="AS23" s="12"/>
      <c r="AT23" s="12"/>
      <c r="AU23" s="12"/>
      <c r="AV23" s="12"/>
      <c r="AW23" s="12"/>
      <c r="AX23" s="12"/>
      <c r="AY23" s="12"/>
    </row>
    <row r="24" spans="1:51" ht="14.45" customHeight="1" x14ac:dyDescent="0.25">
      <c r="A24" s="90">
        <v>43800</v>
      </c>
      <c r="B24" s="13">
        <v>6.34</v>
      </c>
      <c r="C24" s="13">
        <v>6.34</v>
      </c>
      <c r="D24" s="11">
        <v>6.34</v>
      </c>
      <c r="E24" s="11">
        <v>7.8029999999999999</v>
      </c>
      <c r="F24" s="11">
        <v>7.4560000000000004</v>
      </c>
      <c r="G24" s="11">
        <v>7.7110000000000003</v>
      </c>
      <c r="H24" s="11">
        <v>8.5559999999999992</v>
      </c>
      <c r="I24" s="11">
        <v>10.276999999999999</v>
      </c>
      <c r="J24" s="11">
        <v>7.5359999999999996</v>
      </c>
      <c r="K24" s="11">
        <v>6.7380000000000004</v>
      </c>
      <c r="L24" s="11">
        <v>5.6</v>
      </c>
      <c r="M24" s="11">
        <v>7.4749999999999996</v>
      </c>
      <c r="N24" s="11">
        <v>6.8650000000000002</v>
      </c>
      <c r="O24" s="11">
        <v>5.9619999999999997</v>
      </c>
      <c r="P24" s="11">
        <v>7.03</v>
      </c>
      <c r="Q24" s="11">
        <v>5.5819999999999999</v>
      </c>
      <c r="R24" s="11">
        <v>7.3760000000000003</v>
      </c>
      <c r="S24" s="11">
        <v>4.4950000000000001</v>
      </c>
      <c r="T24" s="11">
        <v>8.3030000000000008</v>
      </c>
      <c r="U24" s="11">
        <v>6.9969999999999999</v>
      </c>
      <c r="V24" s="11">
        <v>7.516</v>
      </c>
      <c r="W24" s="11">
        <v>4.6660000000000004</v>
      </c>
      <c r="X24" s="11">
        <v>5.883</v>
      </c>
      <c r="Y24" s="11">
        <v>2.3380000000000001</v>
      </c>
      <c r="Z24" s="11">
        <v>4.9000000000000004</v>
      </c>
      <c r="AA24" s="11">
        <v>6.5540000000000003</v>
      </c>
      <c r="AB24" s="11">
        <v>8.43</v>
      </c>
      <c r="AC24" s="11">
        <v>7.5270000000000001</v>
      </c>
      <c r="AD24" s="11">
        <v>6.3719999999999999</v>
      </c>
      <c r="AE24" s="11">
        <v>6.6959999999999997</v>
      </c>
      <c r="AF24" s="11">
        <v>4.7370000000000001</v>
      </c>
      <c r="AG24" s="11">
        <v>5.15</v>
      </c>
      <c r="AH24" s="16">
        <v>6.0730000000000004</v>
      </c>
      <c r="AI24" s="12">
        <v>3.742</v>
      </c>
      <c r="AJ24" s="12">
        <v>4.7469999999999999</v>
      </c>
      <c r="AK24" s="12">
        <v>6.8659999999999997</v>
      </c>
      <c r="AL24" s="12">
        <v>5.6</v>
      </c>
      <c r="AM24" s="12">
        <v>5.4740000000000002</v>
      </c>
      <c r="AN24" s="12"/>
      <c r="AO24" s="12"/>
      <c r="AP24" s="12"/>
      <c r="AQ24" s="12"/>
      <c r="AR24" s="12"/>
      <c r="AS24" s="12"/>
      <c r="AT24" s="12"/>
      <c r="AU24" s="12"/>
      <c r="AV24" s="12"/>
      <c r="AW24" s="12"/>
      <c r="AX24" s="12"/>
      <c r="AY24" s="12"/>
    </row>
    <row r="25" spans="1:51" ht="14.45" customHeight="1" x14ac:dyDescent="0.25">
      <c r="A25" s="90">
        <v>43831</v>
      </c>
      <c r="B25" s="13">
        <v>5.39</v>
      </c>
      <c r="C25" s="13">
        <v>5.39</v>
      </c>
      <c r="D25" s="11">
        <v>5.39</v>
      </c>
      <c r="E25" s="11">
        <v>6.4690000000000003</v>
      </c>
      <c r="F25" s="11">
        <v>6.343</v>
      </c>
      <c r="G25" s="11">
        <v>6.6219999999999999</v>
      </c>
      <c r="H25" s="11">
        <v>7.0949999999999998</v>
      </c>
      <c r="I25" s="11">
        <v>7.4950000000000001</v>
      </c>
      <c r="J25" s="11">
        <v>6.1360000000000001</v>
      </c>
      <c r="K25" s="11">
        <v>5.4409999999999998</v>
      </c>
      <c r="L25" s="11">
        <v>4.7430000000000003</v>
      </c>
      <c r="M25" s="11">
        <v>5.702</v>
      </c>
      <c r="N25" s="11">
        <v>5.7770000000000001</v>
      </c>
      <c r="O25" s="11">
        <v>5.0449999999999999</v>
      </c>
      <c r="P25" s="11">
        <v>6.0620000000000003</v>
      </c>
      <c r="Q25" s="11">
        <v>4.7350000000000003</v>
      </c>
      <c r="R25" s="11">
        <v>6.3390000000000004</v>
      </c>
      <c r="S25" s="11">
        <v>3.64</v>
      </c>
      <c r="T25" s="11">
        <v>6.9279999999999999</v>
      </c>
      <c r="U25" s="11">
        <v>5.3630000000000004</v>
      </c>
      <c r="V25" s="11">
        <v>6.4349999999999996</v>
      </c>
      <c r="W25" s="11">
        <v>3.915</v>
      </c>
      <c r="X25" s="11">
        <v>5.0510000000000002</v>
      </c>
      <c r="Y25" s="11">
        <v>1.9810000000000001</v>
      </c>
      <c r="Z25" s="11">
        <v>3.9910000000000001</v>
      </c>
      <c r="AA25" s="11">
        <v>6.11</v>
      </c>
      <c r="AB25" s="11">
        <v>6.84</v>
      </c>
      <c r="AC25" s="11">
        <v>5.7229999999999999</v>
      </c>
      <c r="AD25" s="11">
        <v>5.1660000000000004</v>
      </c>
      <c r="AE25" s="11">
        <v>5.6630000000000003</v>
      </c>
      <c r="AF25" s="11">
        <v>3.9980000000000002</v>
      </c>
      <c r="AG25" s="11">
        <v>4.2649999999999997</v>
      </c>
      <c r="AH25" s="16">
        <v>5.0860000000000003</v>
      </c>
      <c r="AI25" s="12">
        <v>3.1960000000000002</v>
      </c>
      <c r="AJ25" s="12">
        <v>3.8940000000000001</v>
      </c>
      <c r="AK25" s="12">
        <v>5.6219999999999999</v>
      </c>
      <c r="AL25" s="12">
        <v>4.931</v>
      </c>
      <c r="AM25" s="12">
        <v>4.3920000000000003</v>
      </c>
      <c r="AN25" s="12"/>
      <c r="AO25" s="12"/>
      <c r="AP25" s="12"/>
      <c r="AQ25" s="12"/>
      <c r="AR25" s="12"/>
      <c r="AS25" s="12"/>
      <c r="AT25" s="12"/>
      <c r="AU25" s="12"/>
      <c r="AV25" s="12"/>
      <c r="AW25" s="12"/>
      <c r="AX25" s="12"/>
      <c r="AY25" s="12"/>
    </row>
    <row r="26" spans="1:51" ht="14.45" customHeight="1" x14ac:dyDescent="0.25">
      <c r="A26" s="90">
        <v>43862</v>
      </c>
      <c r="B26" s="13">
        <v>4.74</v>
      </c>
      <c r="C26" s="13">
        <v>4.74</v>
      </c>
      <c r="D26" s="11">
        <v>4.74</v>
      </c>
      <c r="E26" s="11">
        <v>5.2619999999999996</v>
      </c>
      <c r="F26" s="11">
        <v>5.1790000000000003</v>
      </c>
      <c r="G26" s="11">
        <v>5.2809999999999997</v>
      </c>
      <c r="H26" s="11">
        <v>6.7249999999999996</v>
      </c>
      <c r="I26" s="11">
        <v>8.6110000000000007</v>
      </c>
      <c r="J26" s="11">
        <v>4.976</v>
      </c>
      <c r="K26" s="11">
        <v>4.3899999999999997</v>
      </c>
      <c r="L26" s="11">
        <v>3.8570000000000002</v>
      </c>
      <c r="M26" s="11">
        <v>4.7649999999999997</v>
      </c>
      <c r="N26" s="11">
        <v>4.8019999999999996</v>
      </c>
      <c r="O26" s="11">
        <v>4.0759999999999996</v>
      </c>
      <c r="P26" s="11">
        <v>4.9660000000000002</v>
      </c>
      <c r="Q26" s="11">
        <v>4.6920000000000002</v>
      </c>
      <c r="R26" s="11">
        <v>6.3070000000000004</v>
      </c>
      <c r="S26" s="11">
        <v>2.919</v>
      </c>
      <c r="T26" s="11">
        <v>5.6340000000000003</v>
      </c>
      <c r="U26" s="11">
        <v>4.9420000000000002</v>
      </c>
      <c r="V26" s="11">
        <v>5.4870000000000001</v>
      </c>
      <c r="W26" s="11">
        <v>3.1930000000000001</v>
      </c>
      <c r="X26" s="11">
        <v>4.1420000000000003</v>
      </c>
      <c r="Y26" s="11">
        <v>1.9339999999999999</v>
      </c>
      <c r="Z26" s="11">
        <v>3.2749999999999999</v>
      </c>
      <c r="AA26" s="11">
        <v>5.39</v>
      </c>
      <c r="AB26" s="11">
        <v>5.6360000000000001</v>
      </c>
      <c r="AC26" s="11">
        <v>4.9390000000000001</v>
      </c>
      <c r="AD26" s="11">
        <v>4.1239999999999997</v>
      </c>
      <c r="AE26" s="11">
        <v>4.8630000000000004</v>
      </c>
      <c r="AF26" s="11">
        <v>3.2189999999999999</v>
      </c>
      <c r="AG26" s="11">
        <v>3.5019999999999998</v>
      </c>
      <c r="AH26" s="16">
        <v>3.9980000000000002</v>
      </c>
      <c r="AI26" s="12">
        <v>2.7549999999999999</v>
      </c>
      <c r="AJ26" s="12">
        <v>3.637</v>
      </c>
      <c r="AK26" s="12">
        <v>5.8659999999999997</v>
      </c>
      <c r="AL26" s="12">
        <v>4.0910000000000002</v>
      </c>
      <c r="AM26" s="12">
        <v>3.5049999999999999</v>
      </c>
      <c r="AN26" s="12"/>
      <c r="AO26" s="12"/>
      <c r="AP26" s="12"/>
      <c r="AQ26" s="12"/>
      <c r="AR26" s="12"/>
      <c r="AS26" s="12"/>
      <c r="AT26" s="12"/>
      <c r="AU26" s="12"/>
      <c r="AV26" s="12"/>
      <c r="AW26" s="12"/>
      <c r="AX26" s="12"/>
      <c r="AY26" s="12"/>
    </row>
    <row r="27" spans="1:51" ht="15" x14ac:dyDescent="0.25">
      <c r="A27" s="90">
        <v>43891</v>
      </c>
      <c r="B27" s="13">
        <v>8.6</v>
      </c>
      <c r="C27" s="13">
        <v>8.6</v>
      </c>
      <c r="D27" s="11">
        <v>8.6</v>
      </c>
      <c r="E27" s="11">
        <v>6.9489999999999998</v>
      </c>
      <c r="F27" s="11">
        <v>6.3579999999999997</v>
      </c>
      <c r="G27" s="11">
        <v>14.145</v>
      </c>
      <c r="H27" s="11">
        <v>15.563000000000001</v>
      </c>
      <c r="I27" s="11">
        <v>12.085000000000001</v>
      </c>
      <c r="J27" s="11">
        <v>6.1319999999999997</v>
      </c>
      <c r="K27" s="11">
        <v>11.151</v>
      </c>
      <c r="L27" s="11">
        <v>5.694</v>
      </c>
      <c r="M27" s="11">
        <v>4.9420000000000002</v>
      </c>
      <c r="N27" s="11">
        <v>6.31</v>
      </c>
      <c r="O27" s="11">
        <v>6.6210000000000004</v>
      </c>
      <c r="P27" s="11">
        <v>7.6980000000000004</v>
      </c>
      <c r="Q27" s="11">
        <v>13.194000000000001</v>
      </c>
      <c r="R27" s="11">
        <v>6.93</v>
      </c>
      <c r="S27" s="11">
        <v>12.678000000000001</v>
      </c>
      <c r="T27" s="11">
        <v>8.2840000000000007</v>
      </c>
      <c r="U27" s="11">
        <v>7.2629999999999999</v>
      </c>
      <c r="V27" s="11">
        <v>6.4909999999999997</v>
      </c>
      <c r="W27" s="11">
        <v>5.8369999999999997</v>
      </c>
      <c r="X27" s="11">
        <v>4.75</v>
      </c>
      <c r="Y27" s="11">
        <v>3.589</v>
      </c>
      <c r="Z27" s="11">
        <v>10.984</v>
      </c>
      <c r="AA27" s="11">
        <v>11.071</v>
      </c>
      <c r="AB27" s="11">
        <v>6.67</v>
      </c>
      <c r="AC27" s="11">
        <v>17.167999999999999</v>
      </c>
      <c r="AD27" s="11">
        <v>5.056</v>
      </c>
      <c r="AE27" s="11">
        <v>7.4980000000000002</v>
      </c>
      <c r="AF27" s="11">
        <v>3.5779999999999998</v>
      </c>
      <c r="AG27" s="11">
        <v>5.6180000000000003</v>
      </c>
      <c r="AH27" s="16">
        <v>7.8689999999999998</v>
      </c>
      <c r="AI27" s="12">
        <v>3.7930000000000001</v>
      </c>
      <c r="AJ27" s="12">
        <v>8.4619999999999997</v>
      </c>
      <c r="AK27" s="12">
        <v>11.68</v>
      </c>
      <c r="AL27" s="12">
        <v>4.7930000000000001</v>
      </c>
      <c r="AM27" s="12">
        <v>4.1180000000000003</v>
      </c>
      <c r="AN27" s="12"/>
      <c r="AO27" s="12"/>
      <c r="AP27" s="12"/>
      <c r="AQ27" s="12"/>
      <c r="AR27" s="12"/>
      <c r="AS27" s="12"/>
      <c r="AT27" s="12"/>
      <c r="AU27" s="12"/>
      <c r="AV27" s="12"/>
      <c r="AW27" s="12"/>
      <c r="AX27" s="12"/>
      <c r="AY27" s="12"/>
    </row>
    <row r="28" spans="1:51" ht="14.45" customHeight="1" x14ac:dyDescent="0.25">
      <c r="A28" s="90">
        <v>43922</v>
      </c>
      <c r="B28" s="13">
        <v>23.32</v>
      </c>
      <c r="C28" s="13">
        <v>23.32</v>
      </c>
      <c r="D28" s="11">
        <v>23.32</v>
      </c>
      <c r="E28" s="11">
        <v>15.593</v>
      </c>
      <c r="F28" s="11">
        <v>17.556000000000001</v>
      </c>
      <c r="G28" s="11">
        <v>36.389000000000003</v>
      </c>
      <c r="H28" s="11">
        <v>38.268999999999998</v>
      </c>
      <c r="I28" s="11">
        <v>40.366</v>
      </c>
      <c r="J28" s="11">
        <v>15.141</v>
      </c>
      <c r="K28" s="11">
        <v>42.274000000000001</v>
      </c>
      <c r="L28" s="11">
        <v>17.311</v>
      </c>
      <c r="M28" s="11">
        <v>16.811</v>
      </c>
      <c r="N28" s="11">
        <v>33.218000000000004</v>
      </c>
      <c r="O28" s="11">
        <v>27.242000000000001</v>
      </c>
      <c r="P28" s="11">
        <v>23.655000000000001</v>
      </c>
      <c r="Q28" s="11">
        <v>21.734000000000002</v>
      </c>
      <c r="R28" s="11">
        <v>11.619</v>
      </c>
      <c r="S28" s="11">
        <v>24.977</v>
      </c>
      <c r="T28" s="11">
        <v>19.954999999999998</v>
      </c>
      <c r="U28" s="11">
        <v>12.587</v>
      </c>
      <c r="V28" s="11">
        <v>22.824999999999999</v>
      </c>
      <c r="W28" s="11">
        <v>24.358000000000001</v>
      </c>
      <c r="X28" s="11">
        <v>8.891</v>
      </c>
      <c r="Y28" s="11">
        <v>8.4060000000000006</v>
      </c>
      <c r="Z28" s="11">
        <v>37.691000000000003</v>
      </c>
      <c r="AA28" s="11">
        <v>33.790999999999997</v>
      </c>
      <c r="AB28" s="11">
        <v>23.111999999999998</v>
      </c>
      <c r="AC28" s="11">
        <v>26.259</v>
      </c>
      <c r="AD28" s="11">
        <v>20.67</v>
      </c>
      <c r="AE28" s="11">
        <v>14.077999999999999</v>
      </c>
      <c r="AF28" s="11">
        <v>12.542</v>
      </c>
      <c r="AG28" s="11">
        <v>15.411</v>
      </c>
      <c r="AH28" s="16">
        <v>25.567</v>
      </c>
      <c r="AI28" s="12">
        <v>7.3</v>
      </c>
      <c r="AJ28" s="12">
        <v>19.018999999999998</v>
      </c>
      <c r="AK28" s="12">
        <v>15.173999999999999</v>
      </c>
      <c r="AL28" s="12">
        <v>13.802</v>
      </c>
      <c r="AM28" s="12">
        <v>9.7289999999999992</v>
      </c>
      <c r="AN28" s="12"/>
      <c r="AO28" s="12"/>
      <c r="AP28" s="12"/>
      <c r="AQ28" s="12"/>
      <c r="AR28" s="12"/>
      <c r="AS28" s="12"/>
      <c r="AT28" s="12"/>
      <c r="AU28" s="12"/>
      <c r="AV28" s="12"/>
      <c r="AW28" s="12"/>
      <c r="AX28" s="12"/>
      <c r="AY28" s="12"/>
    </row>
    <row r="29" spans="1:51" ht="14.45" customHeight="1" x14ac:dyDescent="0.25">
      <c r="A29" s="90">
        <v>43952</v>
      </c>
      <c r="B29" s="13">
        <v>71.430000000000007</v>
      </c>
      <c r="C29" s="13">
        <v>71.430000000000007</v>
      </c>
      <c r="D29" s="11">
        <v>71.430000000000007</v>
      </c>
      <c r="E29" s="11">
        <v>61.262999999999998</v>
      </c>
      <c r="F29" s="11">
        <v>96.783000000000001</v>
      </c>
      <c r="G29" s="11">
        <v>102.107</v>
      </c>
      <c r="H29" s="11">
        <v>84.042000000000002</v>
      </c>
      <c r="I29" s="11">
        <v>103.239</v>
      </c>
      <c r="J29" s="11">
        <v>43.462000000000003</v>
      </c>
      <c r="K29" s="11">
        <v>69.346999999999994</v>
      </c>
      <c r="L29" s="11">
        <v>57.41</v>
      </c>
      <c r="M29" s="11">
        <v>59.64</v>
      </c>
      <c r="N29" s="11">
        <v>84.543999999999997</v>
      </c>
      <c r="O29" s="11">
        <v>90.644999999999996</v>
      </c>
      <c r="P29" s="11">
        <v>77.150999999999996</v>
      </c>
      <c r="Q29" s="11">
        <v>59.848999999999997</v>
      </c>
      <c r="R29" s="11">
        <v>57.33</v>
      </c>
      <c r="S29" s="11">
        <v>93.85</v>
      </c>
      <c r="T29" s="11">
        <v>71.643000000000001</v>
      </c>
      <c r="U29" s="11">
        <v>63.566000000000003</v>
      </c>
      <c r="V29" s="11">
        <v>58.603000000000002</v>
      </c>
      <c r="W29" s="11">
        <v>111.617</v>
      </c>
      <c r="X29" s="11">
        <v>17.364999999999998</v>
      </c>
      <c r="Y29" s="11">
        <v>46.776000000000003</v>
      </c>
      <c r="Z29" s="11">
        <v>89.384</v>
      </c>
      <c r="AA29" s="11">
        <v>108.645</v>
      </c>
      <c r="AB29" s="11">
        <v>57.591999999999999</v>
      </c>
      <c r="AC29" s="11">
        <v>76.628</v>
      </c>
      <c r="AD29" s="11">
        <v>80.144000000000005</v>
      </c>
      <c r="AE29" s="11">
        <v>89.561000000000007</v>
      </c>
      <c r="AF29" s="11">
        <v>37.362000000000002</v>
      </c>
      <c r="AG29" s="11">
        <v>47.847000000000001</v>
      </c>
      <c r="AH29" s="16">
        <v>55.319000000000003</v>
      </c>
      <c r="AI29" s="12">
        <v>20.802</v>
      </c>
      <c r="AJ29" s="12">
        <v>58.930999999999997</v>
      </c>
      <c r="AK29" s="12">
        <v>47.709000000000003</v>
      </c>
      <c r="AL29" s="12">
        <v>42.566000000000003</v>
      </c>
      <c r="AM29" s="12">
        <v>56.691000000000003</v>
      </c>
      <c r="AN29" s="12"/>
      <c r="AO29" s="12"/>
      <c r="AP29" s="12"/>
      <c r="AQ29" s="12"/>
      <c r="AR29" s="12"/>
      <c r="AS29" s="12"/>
      <c r="AT29" s="12"/>
      <c r="AU29" s="12"/>
      <c r="AV29" s="12"/>
      <c r="AW29" s="12"/>
      <c r="AX29" s="12"/>
      <c r="AY29" s="12"/>
    </row>
    <row r="30" spans="1:51" ht="14.45" customHeight="1" x14ac:dyDescent="0.25">
      <c r="A30" s="90">
        <v>43983</v>
      </c>
      <c r="B30" s="13">
        <v>70.349999999999994</v>
      </c>
      <c r="C30" s="13">
        <v>70.349999999999994</v>
      </c>
      <c r="D30" s="11">
        <v>70.349999999999994</v>
      </c>
      <c r="E30" s="11">
        <v>128.52000000000001</v>
      </c>
      <c r="F30" s="11">
        <v>109.422</v>
      </c>
      <c r="G30" s="11">
        <v>153.934</v>
      </c>
      <c r="H30" s="11">
        <v>131.47900000000001</v>
      </c>
      <c r="I30" s="11">
        <v>126.19</v>
      </c>
      <c r="J30" s="11">
        <v>78.347999999999999</v>
      </c>
      <c r="K30" s="11">
        <v>53.104999999999997</v>
      </c>
      <c r="L30" s="11">
        <v>67.22</v>
      </c>
      <c r="M30" s="11">
        <v>92.96</v>
      </c>
      <c r="N30" s="11">
        <v>54.491999999999997</v>
      </c>
      <c r="O30" s="11">
        <v>122.08199999999999</v>
      </c>
      <c r="P30" s="11">
        <v>63.366</v>
      </c>
      <c r="Q30" s="11">
        <v>133.58500000000001</v>
      </c>
      <c r="R30" s="11">
        <v>28.675000000000001</v>
      </c>
      <c r="S30" s="11">
        <v>137.00700000000001</v>
      </c>
      <c r="T30" s="11">
        <v>59.451999999999998</v>
      </c>
      <c r="U30" s="11">
        <v>111.4</v>
      </c>
      <c r="V30" s="11">
        <v>29.774999999999999</v>
      </c>
      <c r="W30" s="11">
        <v>60.079000000000001</v>
      </c>
      <c r="X30" s="11">
        <v>8.8369999999999997</v>
      </c>
      <c r="Y30" s="11">
        <v>38.209000000000003</v>
      </c>
      <c r="Z30" s="11">
        <v>47.753</v>
      </c>
      <c r="AA30" s="11">
        <v>128.72300000000001</v>
      </c>
      <c r="AB30" s="11">
        <v>29.81</v>
      </c>
      <c r="AC30" s="11">
        <v>49.622</v>
      </c>
      <c r="AD30" s="11">
        <v>103.76300000000001</v>
      </c>
      <c r="AE30" s="11">
        <v>48.039000000000001</v>
      </c>
      <c r="AF30" s="11">
        <v>59.95</v>
      </c>
      <c r="AG30" s="11">
        <v>91.695999999999998</v>
      </c>
      <c r="AH30" s="16">
        <v>29.361000000000001</v>
      </c>
      <c r="AI30" s="12">
        <v>28.827000000000002</v>
      </c>
      <c r="AJ30" s="12">
        <v>70.147999999999996</v>
      </c>
      <c r="AK30" s="12">
        <v>87.399000000000001</v>
      </c>
      <c r="AL30" s="12">
        <v>47.709000000000003</v>
      </c>
      <c r="AM30" s="12">
        <v>90.816000000000003</v>
      </c>
      <c r="AN30" s="12"/>
      <c r="AO30" s="12"/>
      <c r="AP30" s="12"/>
      <c r="AQ30" s="12"/>
      <c r="AR30" s="12"/>
      <c r="AS30" s="12"/>
      <c r="AT30" s="12"/>
      <c r="AU30" s="12"/>
      <c r="AV30" s="12"/>
      <c r="AW30" s="12"/>
      <c r="AX30" s="12"/>
      <c r="AY30" s="12"/>
    </row>
    <row r="31" spans="1:51" ht="14.45" customHeight="1" x14ac:dyDescent="0.25">
      <c r="A31" s="90">
        <v>44013</v>
      </c>
      <c r="B31" s="13">
        <v>29.01</v>
      </c>
      <c r="C31" s="13">
        <v>29.01</v>
      </c>
      <c r="D31" s="11">
        <v>29.01</v>
      </c>
      <c r="E31" s="11">
        <v>66.793000000000006</v>
      </c>
      <c r="F31" s="11">
        <v>38.567</v>
      </c>
      <c r="G31" s="11">
        <v>42.078000000000003</v>
      </c>
      <c r="H31" s="11">
        <v>57.305999999999997</v>
      </c>
      <c r="I31" s="11">
        <v>36.191000000000003</v>
      </c>
      <c r="J31" s="11">
        <v>27.463000000000001</v>
      </c>
      <c r="K31" s="11">
        <v>19.681999999999999</v>
      </c>
      <c r="L31" s="11">
        <v>32.244999999999997</v>
      </c>
      <c r="M31" s="11">
        <v>34.579000000000001</v>
      </c>
      <c r="N31" s="11">
        <v>23.827000000000002</v>
      </c>
      <c r="O31" s="11">
        <v>38.043999999999997</v>
      </c>
      <c r="P31" s="11">
        <v>18.588000000000001</v>
      </c>
      <c r="Q31" s="11">
        <v>79.900999999999996</v>
      </c>
      <c r="R31" s="11">
        <v>11.653</v>
      </c>
      <c r="S31" s="11">
        <v>35.292999999999999</v>
      </c>
      <c r="T31" s="11">
        <v>26.978999999999999</v>
      </c>
      <c r="U31" s="11">
        <v>61.347999999999999</v>
      </c>
      <c r="V31" s="11">
        <v>11.368</v>
      </c>
      <c r="W31" s="11">
        <v>18.262</v>
      </c>
      <c r="X31" s="11">
        <v>4.7569999999999997</v>
      </c>
      <c r="Y31" s="11">
        <v>13.1</v>
      </c>
      <c r="Z31" s="11">
        <v>16.395</v>
      </c>
      <c r="AA31" s="11">
        <v>43.436999999999998</v>
      </c>
      <c r="AB31" s="11">
        <v>16.734999999999999</v>
      </c>
      <c r="AC31" s="11">
        <v>19.350000000000001</v>
      </c>
      <c r="AD31" s="11">
        <v>31.562999999999999</v>
      </c>
      <c r="AE31" s="11">
        <v>16.285</v>
      </c>
      <c r="AF31" s="11">
        <v>17.181000000000001</v>
      </c>
      <c r="AG31" s="11">
        <v>27.353000000000002</v>
      </c>
      <c r="AH31" s="16">
        <v>12.638999999999999</v>
      </c>
      <c r="AI31" s="12">
        <v>10.147</v>
      </c>
      <c r="AJ31" s="12">
        <v>19.759</v>
      </c>
      <c r="AK31" s="12">
        <v>29.247</v>
      </c>
      <c r="AL31" s="12">
        <v>25.667999999999999</v>
      </c>
      <c r="AM31" s="12">
        <v>36.991999999999997</v>
      </c>
      <c r="AN31" s="12"/>
      <c r="AO31" s="12"/>
      <c r="AP31" s="12"/>
      <c r="AQ31" s="12"/>
      <c r="AR31" s="12"/>
      <c r="AS31" s="12"/>
      <c r="AT31" s="12"/>
      <c r="AU31" s="12"/>
      <c r="AV31" s="12"/>
      <c r="AW31" s="12"/>
      <c r="AX31" s="12"/>
      <c r="AY31" s="12"/>
    </row>
    <row r="32" spans="1:51" ht="14.45" customHeight="1" x14ac:dyDescent="0.25">
      <c r="A32" s="90">
        <v>44044</v>
      </c>
      <c r="B32" s="13">
        <v>19.8</v>
      </c>
      <c r="C32" s="13">
        <v>19.8</v>
      </c>
      <c r="D32" s="11">
        <v>19.8</v>
      </c>
      <c r="E32" s="11">
        <v>25.58</v>
      </c>
      <c r="F32" s="11">
        <v>27.704000000000001</v>
      </c>
      <c r="G32" s="11">
        <v>17.071000000000002</v>
      </c>
      <c r="H32" s="11">
        <v>23.712</v>
      </c>
      <c r="I32" s="11">
        <v>20.795000000000002</v>
      </c>
      <c r="J32" s="11">
        <v>33.31</v>
      </c>
      <c r="K32" s="11">
        <v>17.876999999999999</v>
      </c>
      <c r="L32" s="11">
        <v>23.356000000000002</v>
      </c>
      <c r="M32" s="11">
        <v>18.186</v>
      </c>
      <c r="N32" s="11">
        <v>19.149999999999999</v>
      </c>
      <c r="O32" s="11">
        <v>19.783999999999999</v>
      </c>
      <c r="P32" s="11">
        <v>13.372</v>
      </c>
      <c r="Q32" s="11">
        <v>27.053000000000001</v>
      </c>
      <c r="R32" s="11">
        <v>9.2620000000000005</v>
      </c>
      <c r="S32" s="11">
        <v>26.713999999999999</v>
      </c>
      <c r="T32" s="11">
        <v>15.135</v>
      </c>
      <c r="U32" s="11">
        <v>50.911999999999999</v>
      </c>
      <c r="V32" s="11">
        <v>10.042999999999999</v>
      </c>
      <c r="W32" s="11">
        <v>23.709</v>
      </c>
      <c r="X32" s="11">
        <v>3.7189999999999999</v>
      </c>
      <c r="Y32" s="11">
        <v>10.32</v>
      </c>
      <c r="Z32" s="11">
        <v>10.14</v>
      </c>
      <c r="AA32" s="11">
        <v>22.75</v>
      </c>
      <c r="AB32" s="11">
        <v>13.44</v>
      </c>
      <c r="AC32" s="11">
        <v>26.591999999999999</v>
      </c>
      <c r="AD32" s="11">
        <v>15.129</v>
      </c>
      <c r="AE32" s="11">
        <v>9.6940000000000008</v>
      </c>
      <c r="AF32" s="11">
        <v>13.885</v>
      </c>
      <c r="AG32" s="11">
        <v>13.182</v>
      </c>
      <c r="AH32" s="16">
        <v>7.7930000000000001</v>
      </c>
      <c r="AI32" s="12">
        <v>10.254</v>
      </c>
      <c r="AJ32" s="12">
        <v>14.831</v>
      </c>
      <c r="AK32" s="12">
        <v>13.218999999999999</v>
      </c>
      <c r="AL32" s="12">
        <v>15.388999999999999</v>
      </c>
      <c r="AM32" s="12">
        <v>32.32</v>
      </c>
      <c r="AN32" s="12"/>
      <c r="AO32" s="12"/>
      <c r="AP32" s="12"/>
      <c r="AQ32" s="12"/>
      <c r="AR32" s="12"/>
      <c r="AS32" s="12"/>
      <c r="AT32" s="12"/>
      <c r="AU32" s="12"/>
      <c r="AV32" s="12"/>
      <c r="AW32" s="12"/>
      <c r="AX32" s="12"/>
      <c r="AY32" s="12"/>
    </row>
    <row r="33" spans="1:51" ht="14.45" customHeight="1" x14ac:dyDescent="0.25">
      <c r="A33" s="90">
        <v>44075</v>
      </c>
      <c r="B33" s="13">
        <v>17.47</v>
      </c>
      <c r="C33" s="13">
        <v>17.47</v>
      </c>
      <c r="D33" s="11">
        <v>17.47</v>
      </c>
      <c r="E33" s="11">
        <v>12.894</v>
      </c>
      <c r="F33" s="11">
        <v>20.407</v>
      </c>
      <c r="G33" s="11">
        <v>19.568999999999999</v>
      </c>
      <c r="H33" s="11">
        <v>24.09</v>
      </c>
      <c r="I33" s="11">
        <v>12.701000000000001</v>
      </c>
      <c r="J33" s="11">
        <v>22.597000000000001</v>
      </c>
      <c r="K33" s="11">
        <v>10.052</v>
      </c>
      <c r="L33" s="11">
        <v>18.132000000000001</v>
      </c>
      <c r="M33" s="11">
        <v>32.987000000000002</v>
      </c>
      <c r="N33" s="11">
        <v>15.236000000000001</v>
      </c>
      <c r="O33" s="11">
        <v>17.634</v>
      </c>
      <c r="P33" s="11">
        <v>14.941000000000001</v>
      </c>
      <c r="Q33" s="11">
        <v>16.603000000000002</v>
      </c>
      <c r="R33" s="11">
        <v>8.9179999999999993</v>
      </c>
      <c r="S33" s="11">
        <v>33.564</v>
      </c>
      <c r="T33" s="11">
        <v>12.616</v>
      </c>
      <c r="U33" s="11">
        <v>32.579000000000001</v>
      </c>
      <c r="V33" s="11">
        <v>7.8310000000000004</v>
      </c>
      <c r="W33" s="11">
        <v>11.154999999999999</v>
      </c>
      <c r="X33" s="11">
        <v>7.6390000000000002</v>
      </c>
      <c r="Y33" s="11">
        <v>14.3</v>
      </c>
      <c r="Z33" s="11">
        <v>14.225</v>
      </c>
      <c r="AA33" s="11">
        <v>17.015999999999998</v>
      </c>
      <c r="AB33" s="11">
        <v>12.999000000000001</v>
      </c>
      <c r="AC33" s="11">
        <v>16.835999999999999</v>
      </c>
      <c r="AD33" s="11">
        <v>15.37</v>
      </c>
      <c r="AE33" s="11">
        <v>8.7970000000000006</v>
      </c>
      <c r="AF33" s="11">
        <v>9.8420000000000005</v>
      </c>
      <c r="AG33" s="11">
        <v>10.15</v>
      </c>
      <c r="AH33" s="16">
        <v>6.1219999999999999</v>
      </c>
      <c r="AI33" s="12">
        <v>24.178000000000001</v>
      </c>
      <c r="AJ33" s="12">
        <v>15.227</v>
      </c>
      <c r="AK33" s="12">
        <v>10.564</v>
      </c>
      <c r="AL33" s="12">
        <v>8.3480000000000008</v>
      </c>
      <c r="AM33" s="12">
        <v>32.195</v>
      </c>
      <c r="AN33" s="12"/>
      <c r="AO33" s="12"/>
      <c r="AP33" s="12"/>
      <c r="AQ33" s="12"/>
      <c r="AR33" s="12"/>
      <c r="AS33" s="12"/>
      <c r="AT33" s="12"/>
      <c r="AU33" s="12"/>
      <c r="AV33" s="12"/>
      <c r="AW33" s="12"/>
      <c r="AX33" s="12"/>
      <c r="AY33" s="12"/>
    </row>
    <row r="34" spans="1:51" ht="14.45" customHeight="1" x14ac:dyDescent="0.25">
      <c r="A34" s="90">
        <v>44105</v>
      </c>
      <c r="B34">
        <v>10.8</v>
      </c>
      <c r="C34">
        <v>23.04</v>
      </c>
      <c r="D34" s="11">
        <v>15.64</v>
      </c>
      <c r="E34" s="11">
        <v>17.170999999999999</v>
      </c>
      <c r="F34" s="11">
        <v>15.208</v>
      </c>
      <c r="G34" s="11">
        <v>21.884</v>
      </c>
      <c r="H34" s="11">
        <v>25.670999999999999</v>
      </c>
      <c r="I34" s="11">
        <v>10.667999999999999</v>
      </c>
      <c r="J34" s="11">
        <v>17.109000000000002</v>
      </c>
      <c r="K34" s="11">
        <v>11.385999999999999</v>
      </c>
      <c r="L34" s="11">
        <v>18.303000000000001</v>
      </c>
      <c r="M34" s="11">
        <v>12.574999999999999</v>
      </c>
      <c r="N34" s="11">
        <v>9.2810000000000006</v>
      </c>
      <c r="O34" s="11">
        <v>11.372</v>
      </c>
      <c r="P34" s="11">
        <v>9.5579999999999998</v>
      </c>
      <c r="Q34" s="11">
        <v>11.706</v>
      </c>
      <c r="R34" s="11">
        <v>9.6609999999999996</v>
      </c>
      <c r="S34" s="11">
        <v>23.088999999999999</v>
      </c>
      <c r="T34" s="11">
        <v>9.9329999999999998</v>
      </c>
      <c r="U34" s="11">
        <v>13.461</v>
      </c>
      <c r="V34" s="11">
        <v>7.883</v>
      </c>
      <c r="W34" s="11">
        <v>8.3780000000000001</v>
      </c>
      <c r="X34" s="11">
        <v>5.4820000000000002</v>
      </c>
      <c r="Y34" s="11">
        <v>8.5969999999999995</v>
      </c>
      <c r="Z34" s="11">
        <v>13.429</v>
      </c>
      <c r="AA34" s="11">
        <v>23.02</v>
      </c>
      <c r="AB34" s="11">
        <v>37.280999999999999</v>
      </c>
      <c r="AC34" s="11">
        <v>13.183</v>
      </c>
      <c r="AD34" s="11">
        <v>10.757999999999999</v>
      </c>
      <c r="AE34" s="11">
        <v>8.3209999999999997</v>
      </c>
      <c r="AF34" s="11">
        <v>10.897</v>
      </c>
      <c r="AG34" s="11">
        <v>12.289</v>
      </c>
      <c r="AH34" s="16">
        <v>5.3140000000000001</v>
      </c>
      <c r="AI34" s="12">
        <v>13.927</v>
      </c>
      <c r="AJ34" s="12">
        <v>19.260000000000002</v>
      </c>
      <c r="AK34" s="12">
        <v>7.5570000000000004</v>
      </c>
      <c r="AL34" s="12">
        <v>16.375</v>
      </c>
      <c r="AM34" s="12">
        <v>18.349</v>
      </c>
      <c r="AN34" s="12"/>
      <c r="AO34" s="12"/>
      <c r="AP34" s="12"/>
      <c r="AQ34" s="12"/>
      <c r="AR34" s="12"/>
      <c r="AS34" s="12"/>
      <c r="AT34" s="12"/>
      <c r="AU34" s="12"/>
      <c r="AV34" s="12"/>
      <c r="AW34" s="12"/>
      <c r="AX34" s="12"/>
      <c r="AY34" s="12"/>
    </row>
    <row r="35" spans="1:51" ht="14.45" customHeight="1" x14ac:dyDescent="0.25">
      <c r="A35" s="90">
        <v>44136</v>
      </c>
      <c r="B35">
        <v>7.67</v>
      </c>
      <c r="C35">
        <v>8.7799999999999994</v>
      </c>
      <c r="D35" s="11">
        <v>8.7799999999999994</v>
      </c>
      <c r="E35" s="11">
        <v>8.9770000000000003</v>
      </c>
      <c r="F35" s="11">
        <v>9.5879999999999992</v>
      </c>
      <c r="G35" s="11">
        <v>12.257</v>
      </c>
      <c r="H35" s="11">
        <v>14.718999999999999</v>
      </c>
      <c r="I35" s="11">
        <v>10.026999999999999</v>
      </c>
      <c r="J35" s="11">
        <v>10.041</v>
      </c>
      <c r="K35" s="11">
        <v>6.9539999999999997</v>
      </c>
      <c r="L35" s="11">
        <v>11.247999999999999</v>
      </c>
      <c r="M35" s="11">
        <v>8.2899999999999991</v>
      </c>
      <c r="N35" s="11">
        <v>7.3579999999999997</v>
      </c>
      <c r="O35" s="11">
        <v>8.4030000000000005</v>
      </c>
      <c r="P35" s="11">
        <v>7.4539999999999997</v>
      </c>
      <c r="Q35" s="11">
        <v>8.4700000000000006</v>
      </c>
      <c r="R35" s="11">
        <v>6.0190000000000001</v>
      </c>
      <c r="S35" s="11">
        <v>11.215999999999999</v>
      </c>
      <c r="T35" s="11">
        <v>8.8529999999999998</v>
      </c>
      <c r="U35" s="11">
        <v>8.9629999999999992</v>
      </c>
      <c r="V35" s="11">
        <v>6.3310000000000004</v>
      </c>
      <c r="W35" s="11">
        <v>6.93</v>
      </c>
      <c r="X35" s="11">
        <v>3.4980000000000002</v>
      </c>
      <c r="Y35" s="11">
        <v>5.7640000000000002</v>
      </c>
      <c r="Z35" s="11">
        <v>9.4580000000000002</v>
      </c>
      <c r="AA35" s="11">
        <v>12.912000000000001</v>
      </c>
      <c r="AB35" s="11">
        <v>13.542</v>
      </c>
      <c r="AC35" s="11">
        <v>7.62</v>
      </c>
      <c r="AD35" s="11">
        <v>8.3230000000000004</v>
      </c>
      <c r="AE35" s="11">
        <v>6.45</v>
      </c>
      <c r="AF35" s="11">
        <v>7.2290000000000001</v>
      </c>
      <c r="AG35" s="11">
        <v>7.8029999999999999</v>
      </c>
      <c r="AH35" s="16">
        <v>4.4340000000000002</v>
      </c>
      <c r="AI35" s="12">
        <v>6.7679999999999998</v>
      </c>
      <c r="AJ35" s="12">
        <v>9.9719999999999995</v>
      </c>
      <c r="AK35" s="12">
        <v>6.65</v>
      </c>
      <c r="AL35" s="12">
        <v>7.8810000000000002</v>
      </c>
      <c r="AM35" s="12">
        <v>10.252000000000001</v>
      </c>
      <c r="AN35" s="12"/>
      <c r="AO35" s="12"/>
      <c r="AP35" s="12"/>
      <c r="AQ35" s="12"/>
      <c r="AR35" s="12"/>
      <c r="AS35" s="12"/>
      <c r="AT35" s="12"/>
      <c r="AU35" s="12"/>
      <c r="AV35" s="12"/>
      <c r="AW35" s="12"/>
      <c r="AX35" s="12"/>
      <c r="AY35" s="12"/>
    </row>
    <row r="36" spans="1:51" ht="15" x14ac:dyDescent="0.25">
      <c r="A36" s="90">
        <v>44166</v>
      </c>
      <c r="B36">
        <v>6.34</v>
      </c>
      <c r="C36">
        <v>6.34</v>
      </c>
      <c r="D36" s="15">
        <v>6.34</v>
      </c>
      <c r="E36" s="11">
        <v>7.5170000000000003</v>
      </c>
      <c r="F36" s="11">
        <v>7.9059999999999997</v>
      </c>
      <c r="G36" s="11">
        <v>8.6140000000000008</v>
      </c>
      <c r="H36" s="11">
        <v>10.24</v>
      </c>
      <c r="I36" s="11">
        <v>7.5679999999999996</v>
      </c>
      <c r="J36" s="11">
        <v>7.1020000000000003</v>
      </c>
      <c r="K36" s="11">
        <v>5.7359999999999998</v>
      </c>
      <c r="L36" s="11">
        <v>7.5940000000000003</v>
      </c>
      <c r="M36" s="11">
        <v>6.9</v>
      </c>
      <c r="N36" s="11">
        <v>6.1520000000000001</v>
      </c>
      <c r="O36" s="11">
        <v>7.1070000000000002</v>
      </c>
      <c r="P36" s="11">
        <v>5.9619999999999997</v>
      </c>
      <c r="Q36" s="11">
        <v>7.4050000000000002</v>
      </c>
      <c r="R36" s="11">
        <v>5.0019999999999998</v>
      </c>
      <c r="S36" s="11">
        <v>8.3480000000000008</v>
      </c>
      <c r="T36" s="11">
        <v>7.1870000000000003</v>
      </c>
      <c r="U36" s="11">
        <v>7.657</v>
      </c>
      <c r="V36" s="11">
        <v>4.8319999999999999</v>
      </c>
      <c r="W36" s="11">
        <v>6.0380000000000003</v>
      </c>
      <c r="X36" s="11">
        <v>2.8</v>
      </c>
      <c r="Y36" s="11">
        <v>4.83</v>
      </c>
      <c r="Z36" s="11">
        <v>6.6479999999999997</v>
      </c>
      <c r="AA36" s="11">
        <v>8.4949999999999992</v>
      </c>
      <c r="AB36" s="11">
        <v>7.835</v>
      </c>
      <c r="AC36" s="11">
        <v>6.4409999999999998</v>
      </c>
      <c r="AD36" s="11">
        <v>6.7350000000000003</v>
      </c>
      <c r="AE36" s="16">
        <v>5.2009999999999996</v>
      </c>
      <c r="AF36" s="11">
        <v>5.351</v>
      </c>
      <c r="AG36" s="11">
        <v>6.2590000000000003</v>
      </c>
      <c r="AH36" s="11">
        <v>4.0119999999999996</v>
      </c>
      <c r="AI36" s="12">
        <v>5.0469999999999997</v>
      </c>
      <c r="AJ36" s="12">
        <v>6.827</v>
      </c>
      <c r="AK36" s="12">
        <v>5.8250000000000002</v>
      </c>
      <c r="AL36" s="12">
        <v>5.5229999999999997</v>
      </c>
      <c r="AM36" s="12">
        <v>7.7869999999999999</v>
      </c>
      <c r="AN36" s="12"/>
      <c r="AO36" s="12"/>
      <c r="AP36" s="12"/>
      <c r="AQ36" s="12"/>
      <c r="AR36" s="12"/>
      <c r="AS36" s="12"/>
      <c r="AT36" s="12"/>
      <c r="AU36" s="12"/>
      <c r="AV36" s="12"/>
      <c r="AW36" s="12"/>
      <c r="AX36" s="12"/>
      <c r="AY36" s="12"/>
    </row>
    <row r="37" spans="1:51" ht="15" x14ac:dyDescent="0.25">
      <c r="A37" s="90">
        <v>44197</v>
      </c>
      <c r="B37" s="15">
        <v>5.39</v>
      </c>
      <c r="C37" s="15">
        <v>5.39</v>
      </c>
      <c r="D37" s="15">
        <v>5.39</v>
      </c>
      <c r="E37" s="11">
        <v>6.4059999999999997</v>
      </c>
      <c r="F37" s="11">
        <v>6.7560000000000002</v>
      </c>
      <c r="G37" s="11">
        <v>7.1440000000000001</v>
      </c>
      <c r="H37" s="11">
        <v>7.5389999999999997</v>
      </c>
      <c r="I37" s="11">
        <v>6.1760000000000002</v>
      </c>
      <c r="J37" s="11">
        <v>5.77</v>
      </c>
      <c r="K37" s="11">
        <v>4.8600000000000003</v>
      </c>
      <c r="L37" s="11">
        <v>5.8879999999999999</v>
      </c>
      <c r="M37" s="11">
        <v>5.8170000000000002</v>
      </c>
      <c r="N37" s="11">
        <v>5.2140000000000004</v>
      </c>
      <c r="O37" s="11">
        <v>6.1289999999999996</v>
      </c>
      <c r="P37" s="11">
        <v>5.0590000000000002</v>
      </c>
      <c r="Q37" s="11">
        <v>6.3680000000000003</v>
      </c>
      <c r="R37" s="11">
        <v>4.0819999999999999</v>
      </c>
      <c r="S37" s="11">
        <v>6.9660000000000002</v>
      </c>
      <c r="T37" s="11">
        <v>5.5510000000000002</v>
      </c>
      <c r="U37" s="11">
        <v>6.5629999999999997</v>
      </c>
      <c r="V37" s="11">
        <v>4.0640000000000001</v>
      </c>
      <c r="W37" s="11">
        <v>5.1849999999999996</v>
      </c>
      <c r="X37" s="11">
        <v>2.399</v>
      </c>
      <c r="Y37" s="11">
        <v>3.9359999999999999</v>
      </c>
      <c r="Z37" s="11">
        <v>6.1980000000000004</v>
      </c>
      <c r="AA37" s="11">
        <v>6.8949999999999996</v>
      </c>
      <c r="AB37" s="11">
        <v>6.0380000000000003</v>
      </c>
      <c r="AC37" s="11">
        <v>5.2229999999999999</v>
      </c>
      <c r="AD37" s="11">
        <v>5.7119999999999997</v>
      </c>
      <c r="AE37" s="16">
        <v>4.399</v>
      </c>
      <c r="AF37" s="11">
        <v>4.4489999999999998</v>
      </c>
      <c r="AG37" s="11">
        <v>5.2640000000000002</v>
      </c>
      <c r="AH37" s="11">
        <v>3.4420000000000002</v>
      </c>
      <c r="AI37" s="12">
        <v>4.149</v>
      </c>
      <c r="AJ37" s="12">
        <v>5.6269999999999998</v>
      </c>
      <c r="AK37" s="12">
        <v>5.09</v>
      </c>
      <c r="AL37" s="12">
        <v>4.4610000000000003</v>
      </c>
      <c r="AM37" s="12">
        <v>6.4729999999999999</v>
      </c>
      <c r="AN37" s="12"/>
      <c r="AO37" s="12"/>
      <c r="AP37" s="12"/>
      <c r="AQ37" s="12"/>
      <c r="AR37" s="12"/>
      <c r="AS37" s="12"/>
      <c r="AT37" s="12"/>
      <c r="AU37" s="12"/>
      <c r="AV37" s="12"/>
      <c r="AW37" s="12"/>
      <c r="AX37" s="12"/>
      <c r="AY37" s="12"/>
    </row>
    <row r="38" spans="1:51" ht="15" x14ac:dyDescent="0.25">
      <c r="A38" s="90">
        <v>44228</v>
      </c>
      <c r="B38" s="15">
        <v>4.74</v>
      </c>
      <c r="C38" s="15">
        <v>4.74</v>
      </c>
      <c r="D38" s="15">
        <v>4.74</v>
      </c>
      <c r="E38" s="11">
        <v>5.0620000000000003</v>
      </c>
      <c r="F38" s="11">
        <v>5.24</v>
      </c>
      <c r="G38" s="11">
        <v>6.4809999999999999</v>
      </c>
      <c r="H38" s="11">
        <v>8.4410000000000007</v>
      </c>
      <c r="I38" s="11">
        <v>4.8520000000000003</v>
      </c>
      <c r="J38" s="11">
        <v>4.5149999999999997</v>
      </c>
      <c r="K38" s="11">
        <v>3.8130000000000002</v>
      </c>
      <c r="L38" s="11">
        <v>4.7720000000000002</v>
      </c>
      <c r="M38" s="11">
        <v>4.6790000000000003</v>
      </c>
      <c r="N38" s="11">
        <v>4.0780000000000003</v>
      </c>
      <c r="O38" s="11">
        <v>4.8540000000000001</v>
      </c>
      <c r="P38" s="11">
        <v>4.8570000000000002</v>
      </c>
      <c r="Q38" s="11">
        <v>6.149</v>
      </c>
      <c r="R38" s="11">
        <v>3.173</v>
      </c>
      <c r="S38" s="11">
        <v>5.4829999999999997</v>
      </c>
      <c r="T38" s="11">
        <v>4.92</v>
      </c>
      <c r="U38" s="11">
        <v>5.423</v>
      </c>
      <c r="V38" s="11">
        <v>3.2080000000000002</v>
      </c>
      <c r="W38" s="11">
        <v>4.1059999999999999</v>
      </c>
      <c r="X38" s="11">
        <v>2.19</v>
      </c>
      <c r="Y38" s="11">
        <v>3.1320000000000001</v>
      </c>
      <c r="Z38" s="11">
        <v>5.2290000000000001</v>
      </c>
      <c r="AA38" s="11">
        <v>5.4630000000000001</v>
      </c>
      <c r="AB38" s="11">
        <v>5.0510000000000002</v>
      </c>
      <c r="AC38" s="11">
        <v>4.04</v>
      </c>
      <c r="AD38" s="11">
        <v>4.742</v>
      </c>
      <c r="AE38" s="16">
        <v>3.431</v>
      </c>
      <c r="AF38" s="11">
        <v>3.54</v>
      </c>
      <c r="AG38" s="11">
        <v>4.01</v>
      </c>
      <c r="AH38" s="11">
        <v>2.843</v>
      </c>
      <c r="AI38" s="12">
        <v>3.7029999999999998</v>
      </c>
      <c r="AJ38" s="12">
        <v>5.6820000000000004</v>
      </c>
      <c r="AK38" s="12">
        <v>4.1100000000000003</v>
      </c>
      <c r="AL38" s="12">
        <v>3.45</v>
      </c>
      <c r="AM38" s="12">
        <v>5.0990000000000002</v>
      </c>
      <c r="AN38" s="12"/>
      <c r="AO38" s="12"/>
      <c r="AP38" s="12"/>
      <c r="AQ38" s="12"/>
      <c r="AR38" s="12"/>
      <c r="AS38" s="12"/>
      <c r="AT38" s="12"/>
      <c r="AU38" s="12"/>
      <c r="AV38" s="12"/>
      <c r="AW38" s="12"/>
      <c r="AX38" s="12"/>
      <c r="AY38" s="12"/>
    </row>
    <row r="39" spans="1:51" ht="15" x14ac:dyDescent="0.25">
      <c r="A39" s="90">
        <v>44256</v>
      </c>
      <c r="B39" s="15">
        <v>8.6</v>
      </c>
      <c r="C39" s="15">
        <v>8.6</v>
      </c>
      <c r="D39" s="15">
        <v>8.6</v>
      </c>
      <c r="E39" s="11">
        <v>6.44</v>
      </c>
      <c r="F39" s="11">
        <v>14.327</v>
      </c>
      <c r="G39" s="11">
        <v>14.99</v>
      </c>
      <c r="H39" s="11">
        <v>12.186</v>
      </c>
      <c r="I39" s="11">
        <v>6.1840000000000002</v>
      </c>
      <c r="J39" s="11">
        <v>11.449</v>
      </c>
      <c r="K39" s="11">
        <v>5.7030000000000003</v>
      </c>
      <c r="L39" s="11">
        <v>5.1180000000000003</v>
      </c>
      <c r="M39" s="11">
        <v>6.359</v>
      </c>
      <c r="N39" s="11">
        <v>6.7779999999999996</v>
      </c>
      <c r="O39" s="11">
        <v>7.7009999999999996</v>
      </c>
      <c r="P39" s="11">
        <v>13.568</v>
      </c>
      <c r="Q39" s="11">
        <v>6.9779999999999998</v>
      </c>
      <c r="R39" s="11">
        <v>13.259</v>
      </c>
      <c r="S39" s="11">
        <v>8.1549999999999994</v>
      </c>
      <c r="T39" s="11">
        <v>7.4249999999999998</v>
      </c>
      <c r="U39" s="11">
        <v>6.6390000000000002</v>
      </c>
      <c r="V39" s="11">
        <v>5.9809999999999999</v>
      </c>
      <c r="W39" s="11">
        <v>4.7779999999999996</v>
      </c>
      <c r="X39" s="11">
        <v>3.9239999999999999</v>
      </c>
      <c r="Y39" s="11">
        <v>10.885</v>
      </c>
      <c r="Z39" s="11">
        <v>11.103</v>
      </c>
      <c r="AA39" s="11">
        <v>6.6989999999999998</v>
      </c>
      <c r="AB39" s="11">
        <v>17.539000000000001</v>
      </c>
      <c r="AC39" s="11">
        <v>5.12</v>
      </c>
      <c r="AD39" s="11">
        <v>7.5410000000000004</v>
      </c>
      <c r="AE39" s="16">
        <v>3.8260000000000001</v>
      </c>
      <c r="AF39" s="11">
        <v>5.7869999999999999</v>
      </c>
      <c r="AG39" s="11">
        <v>8.0210000000000008</v>
      </c>
      <c r="AH39" s="11">
        <v>3.992</v>
      </c>
      <c r="AI39" s="12">
        <v>8.4920000000000009</v>
      </c>
      <c r="AJ39" s="12">
        <v>11.553000000000001</v>
      </c>
      <c r="AK39" s="12">
        <v>4.9560000000000004</v>
      </c>
      <c r="AL39" s="12">
        <v>4.1900000000000004</v>
      </c>
      <c r="AM39" s="12">
        <v>6.91</v>
      </c>
      <c r="AN39" s="12"/>
      <c r="AO39" s="12"/>
      <c r="AP39" s="12"/>
      <c r="AQ39" s="12"/>
      <c r="AR39" s="12"/>
      <c r="AS39" s="12"/>
      <c r="AT39" s="12"/>
      <c r="AU39" s="12"/>
      <c r="AV39" s="12"/>
      <c r="AW39" s="12"/>
      <c r="AX39" s="12"/>
      <c r="AY39" s="12"/>
    </row>
    <row r="40" spans="1:51" ht="15" x14ac:dyDescent="0.25">
      <c r="A40" s="90">
        <v>44287</v>
      </c>
      <c r="B40" s="15">
        <v>23.32</v>
      </c>
      <c r="C40" s="15">
        <v>23.32</v>
      </c>
      <c r="D40" s="15">
        <v>23.32</v>
      </c>
      <c r="E40" s="11">
        <v>17.629000000000001</v>
      </c>
      <c r="F40" s="11">
        <v>36.521999999999998</v>
      </c>
      <c r="G40" s="11">
        <v>37.44</v>
      </c>
      <c r="H40" s="11">
        <v>40.53</v>
      </c>
      <c r="I40" s="11">
        <v>15.106999999999999</v>
      </c>
      <c r="J40" s="11">
        <v>42.64</v>
      </c>
      <c r="K40" s="11">
        <v>17.048999999999999</v>
      </c>
      <c r="L40" s="11">
        <v>16.940999999999999</v>
      </c>
      <c r="M40" s="11">
        <v>33.188000000000002</v>
      </c>
      <c r="N40" s="11">
        <v>27.452000000000002</v>
      </c>
      <c r="O40" s="11">
        <v>23.303000000000001</v>
      </c>
      <c r="P40" s="11">
        <v>22.053000000000001</v>
      </c>
      <c r="Q40" s="11">
        <v>11.558999999999999</v>
      </c>
      <c r="R40" s="11">
        <v>25.452000000000002</v>
      </c>
      <c r="S40" s="11">
        <v>19.312999999999999</v>
      </c>
      <c r="T40" s="11">
        <v>12.760999999999999</v>
      </c>
      <c r="U40" s="11">
        <v>22.84</v>
      </c>
      <c r="V40" s="11">
        <v>24.515000000000001</v>
      </c>
      <c r="W40" s="11">
        <v>8.9120000000000008</v>
      </c>
      <c r="X40" s="11">
        <v>8.7249999999999996</v>
      </c>
      <c r="Y40" s="11">
        <v>37.506999999999998</v>
      </c>
      <c r="Z40" s="11">
        <v>33.853999999999999</v>
      </c>
      <c r="AA40" s="11">
        <v>22.727</v>
      </c>
      <c r="AB40" s="11">
        <v>26.603999999999999</v>
      </c>
      <c r="AC40" s="11">
        <v>20.690999999999999</v>
      </c>
      <c r="AD40" s="11">
        <v>14.048999999999999</v>
      </c>
      <c r="AE40" s="16">
        <v>12.664</v>
      </c>
      <c r="AF40" s="11">
        <v>15.491</v>
      </c>
      <c r="AG40" s="11">
        <v>25.599</v>
      </c>
      <c r="AH40" s="11">
        <v>7.4870000000000001</v>
      </c>
      <c r="AI40" s="12">
        <v>19.07</v>
      </c>
      <c r="AJ40" s="12">
        <v>15.125</v>
      </c>
      <c r="AK40" s="12">
        <v>13.885</v>
      </c>
      <c r="AL40" s="12">
        <v>9.8049999999999997</v>
      </c>
      <c r="AM40" s="12">
        <v>15.561</v>
      </c>
      <c r="AN40" s="12"/>
      <c r="AO40" s="12"/>
      <c r="AP40" s="12"/>
      <c r="AQ40" s="12"/>
      <c r="AR40" s="12"/>
      <c r="AS40" s="12"/>
      <c r="AT40" s="12"/>
      <c r="AU40" s="12"/>
      <c r="AV40" s="12"/>
      <c r="AW40" s="12"/>
      <c r="AX40" s="12"/>
      <c r="AY40" s="12"/>
    </row>
    <row r="41" spans="1:51" ht="15" x14ac:dyDescent="0.25">
      <c r="A41" s="90">
        <v>44317</v>
      </c>
      <c r="B41" s="15">
        <v>71.430000000000007</v>
      </c>
      <c r="C41" s="15">
        <v>71.430000000000007</v>
      </c>
      <c r="D41" s="15">
        <v>71.430000000000007</v>
      </c>
      <c r="E41" s="11">
        <v>96.769000000000005</v>
      </c>
      <c r="F41" s="11">
        <v>102.194</v>
      </c>
      <c r="G41" s="11">
        <v>83.256</v>
      </c>
      <c r="H41" s="11">
        <v>103.259</v>
      </c>
      <c r="I41" s="11">
        <v>43.343000000000004</v>
      </c>
      <c r="J41" s="11">
        <v>69.572000000000003</v>
      </c>
      <c r="K41" s="11">
        <v>56.468000000000004</v>
      </c>
      <c r="L41" s="11">
        <v>59.845999999999997</v>
      </c>
      <c r="M41" s="11">
        <v>84.418000000000006</v>
      </c>
      <c r="N41" s="11">
        <v>90.712000000000003</v>
      </c>
      <c r="O41" s="11">
        <v>74.801000000000002</v>
      </c>
      <c r="P41" s="11">
        <v>60.094999999999999</v>
      </c>
      <c r="Q41" s="11">
        <v>57.16</v>
      </c>
      <c r="R41" s="11">
        <v>94.313999999999993</v>
      </c>
      <c r="S41" s="11">
        <v>69.682000000000002</v>
      </c>
      <c r="T41" s="11">
        <v>63.694000000000003</v>
      </c>
      <c r="U41" s="11">
        <v>58.484000000000002</v>
      </c>
      <c r="V41" s="11">
        <v>111.67700000000001</v>
      </c>
      <c r="W41" s="11">
        <v>17.187000000000001</v>
      </c>
      <c r="X41" s="11">
        <v>47.192999999999998</v>
      </c>
      <c r="Y41" s="11">
        <v>89.248000000000005</v>
      </c>
      <c r="Z41" s="11">
        <v>108.68</v>
      </c>
      <c r="AA41" s="11">
        <v>56.972999999999999</v>
      </c>
      <c r="AB41" s="11">
        <v>76.927000000000007</v>
      </c>
      <c r="AC41" s="11">
        <v>80.081999999999994</v>
      </c>
      <c r="AD41" s="11">
        <v>89.388000000000005</v>
      </c>
      <c r="AE41" s="16">
        <v>36.28</v>
      </c>
      <c r="AF41" s="11">
        <v>48.031999999999996</v>
      </c>
      <c r="AG41" s="11">
        <v>55.277000000000001</v>
      </c>
      <c r="AH41" s="11">
        <v>20.916</v>
      </c>
      <c r="AI41" s="12">
        <v>56.052999999999997</v>
      </c>
      <c r="AJ41" s="12">
        <v>47.694000000000003</v>
      </c>
      <c r="AK41" s="12">
        <v>42.537999999999997</v>
      </c>
      <c r="AL41" s="12">
        <v>56.69</v>
      </c>
      <c r="AM41" s="12">
        <v>61.201999999999998</v>
      </c>
      <c r="AN41" s="12"/>
      <c r="AO41" s="12"/>
      <c r="AP41" s="12"/>
      <c r="AQ41" s="12"/>
      <c r="AR41" s="12"/>
      <c r="AS41" s="12"/>
      <c r="AT41" s="12"/>
      <c r="AU41" s="12"/>
      <c r="AV41" s="12"/>
      <c r="AW41" s="12"/>
      <c r="AX41" s="12"/>
      <c r="AY41" s="12"/>
    </row>
    <row r="42" spans="1:51" ht="15" x14ac:dyDescent="0.25">
      <c r="A42" s="90">
        <v>44348</v>
      </c>
      <c r="B42" s="15">
        <v>70.349999999999994</v>
      </c>
      <c r="C42" s="15">
        <v>70.349999999999994</v>
      </c>
      <c r="D42" s="15">
        <v>70.349999999999994</v>
      </c>
      <c r="E42" s="11">
        <v>109.4</v>
      </c>
      <c r="F42" s="11">
        <v>153.99</v>
      </c>
      <c r="G42" s="11">
        <v>130.85400000000001</v>
      </c>
      <c r="H42" s="11">
        <v>126.18</v>
      </c>
      <c r="I42" s="11">
        <v>78.284000000000006</v>
      </c>
      <c r="J42" s="11">
        <v>53.118000000000002</v>
      </c>
      <c r="K42" s="11">
        <v>67.652000000000001</v>
      </c>
      <c r="L42" s="11">
        <v>92.945999999999998</v>
      </c>
      <c r="M42" s="11">
        <v>54.47</v>
      </c>
      <c r="N42" s="11">
        <v>122.11</v>
      </c>
      <c r="O42" s="11">
        <v>65.183999999999997</v>
      </c>
      <c r="P42" s="11">
        <v>133.751</v>
      </c>
      <c r="Q42" s="11">
        <v>28.658999999999999</v>
      </c>
      <c r="R42" s="11">
        <v>137.16</v>
      </c>
      <c r="S42" s="11">
        <v>61.085999999999999</v>
      </c>
      <c r="T42" s="11">
        <v>111.426</v>
      </c>
      <c r="U42" s="11">
        <v>29.783000000000001</v>
      </c>
      <c r="V42" s="11">
        <v>60.106000000000002</v>
      </c>
      <c r="W42" s="11">
        <v>9.0860000000000003</v>
      </c>
      <c r="X42" s="11">
        <v>38.43</v>
      </c>
      <c r="Y42" s="11">
        <v>47.715000000000003</v>
      </c>
      <c r="Z42" s="11">
        <v>128.732</v>
      </c>
      <c r="AA42" s="11">
        <v>30.274999999999999</v>
      </c>
      <c r="AB42" s="11">
        <v>49.71</v>
      </c>
      <c r="AC42" s="11">
        <v>103.783</v>
      </c>
      <c r="AD42" s="11">
        <v>48.023000000000003</v>
      </c>
      <c r="AE42" s="16">
        <v>61.186999999999998</v>
      </c>
      <c r="AF42" s="11">
        <v>91.867000000000004</v>
      </c>
      <c r="AG42" s="11">
        <v>29.393999999999998</v>
      </c>
      <c r="AH42" s="11">
        <v>28.913</v>
      </c>
      <c r="AI42" s="12">
        <v>72.897000000000006</v>
      </c>
      <c r="AJ42" s="12">
        <v>87.376000000000005</v>
      </c>
      <c r="AK42" s="12">
        <v>47.752000000000002</v>
      </c>
      <c r="AL42" s="12">
        <v>90.817999999999998</v>
      </c>
      <c r="AM42" s="12">
        <v>128.41</v>
      </c>
      <c r="AN42" s="12"/>
      <c r="AO42" s="12"/>
      <c r="AP42" s="12"/>
      <c r="AQ42" s="12"/>
      <c r="AR42" s="12"/>
      <c r="AS42" s="12"/>
      <c r="AT42" s="12"/>
      <c r="AU42" s="12"/>
      <c r="AV42" s="12"/>
      <c r="AW42" s="12"/>
      <c r="AX42" s="12"/>
      <c r="AY42" s="12"/>
    </row>
    <row r="43" spans="1:51" ht="15" x14ac:dyDescent="0.25">
      <c r="A43" s="90">
        <v>44378</v>
      </c>
      <c r="B43" s="15">
        <v>29.01</v>
      </c>
      <c r="C43" s="15">
        <v>29.01</v>
      </c>
      <c r="D43" s="15">
        <v>29.01</v>
      </c>
      <c r="E43" s="11">
        <v>38.567999999999998</v>
      </c>
      <c r="F43" s="11">
        <v>42.085999999999999</v>
      </c>
      <c r="G43" s="11">
        <v>59.225999999999999</v>
      </c>
      <c r="H43" s="11">
        <v>36.195</v>
      </c>
      <c r="I43" s="11">
        <v>27.46</v>
      </c>
      <c r="J43" s="11">
        <v>19.72</v>
      </c>
      <c r="K43" s="11">
        <v>32.637</v>
      </c>
      <c r="L43" s="11">
        <v>34.554000000000002</v>
      </c>
      <c r="M43" s="11">
        <v>23.824999999999999</v>
      </c>
      <c r="N43" s="11">
        <v>38.052</v>
      </c>
      <c r="O43" s="11">
        <v>18.997</v>
      </c>
      <c r="P43" s="11">
        <v>79.959000000000003</v>
      </c>
      <c r="Q43" s="11">
        <v>11.654999999999999</v>
      </c>
      <c r="R43" s="11">
        <v>35.317</v>
      </c>
      <c r="S43" s="11">
        <v>27.497</v>
      </c>
      <c r="T43" s="11">
        <v>61.381</v>
      </c>
      <c r="U43" s="11">
        <v>11.39</v>
      </c>
      <c r="V43" s="11">
        <v>18.279</v>
      </c>
      <c r="W43" s="11">
        <v>4.8230000000000004</v>
      </c>
      <c r="X43" s="11">
        <v>13.222</v>
      </c>
      <c r="Y43" s="11">
        <v>16.38</v>
      </c>
      <c r="Z43" s="11">
        <v>43.441000000000003</v>
      </c>
      <c r="AA43" s="11">
        <v>16.724</v>
      </c>
      <c r="AB43" s="11">
        <v>19.417999999999999</v>
      </c>
      <c r="AC43" s="11">
        <v>31.571000000000002</v>
      </c>
      <c r="AD43" s="11">
        <v>16.286000000000001</v>
      </c>
      <c r="AE43" s="16">
        <v>17.335999999999999</v>
      </c>
      <c r="AF43" s="11">
        <v>27.398</v>
      </c>
      <c r="AG43" s="11">
        <v>12.673999999999999</v>
      </c>
      <c r="AH43" s="11">
        <v>10.220000000000001</v>
      </c>
      <c r="AI43" s="12">
        <v>20.241</v>
      </c>
      <c r="AJ43" s="12">
        <v>29.24</v>
      </c>
      <c r="AK43" s="12">
        <v>25.718</v>
      </c>
      <c r="AL43" s="12">
        <v>36.997</v>
      </c>
      <c r="AM43" s="12">
        <v>66.61</v>
      </c>
      <c r="AN43" s="12"/>
      <c r="AO43" s="12"/>
      <c r="AP43" s="12"/>
      <c r="AQ43" s="12"/>
      <c r="AR43" s="12"/>
      <c r="AS43" s="12"/>
      <c r="AT43" s="12"/>
      <c r="AU43" s="12"/>
      <c r="AV43" s="12"/>
      <c r="AW43" s="12"/>
      <c r="AX43" s="12"/>
      <c r="AY43" s="12"/>
    </row>
    <row r="44" spans="1:51" ht="15" x14ac:dyDescent="0.25">
      <c r="A44" s="90">
        <v>44409</v>
      </c>
      <c r="B44" s="15">
        <v>19.8</v>
      </c>
      <c r="C44" s="15">
        <v>19.8</v>
      </c>
      <c r="D44" s="15">
        <v>19.8</v>
      </c>
      <c r="E44" s="11">
        <v>27.707999999999998</v>
      </c>
      <c r="F44" s="11">
        <v>17.074999999999999</v>
      </c>
      <c r="G44" s="11">
        <v>23.933</v>
      </c>
      <c r="H44" s="11">
        <v>20.800999999999998</v>
      </c>
      <c r="I44" s="11">
        <v>33.314</v>
      </c>
      <c r="J44" s="11">
        <v>17.928000000000001</v>
      </c>
      <c r="K44" s="11">
        <v>23.361000000000001</v>
      </c>
      <c r="L44" s="11">
        <v>18.202000000000002</v>
      </c>
      <c r="M44" s="11">
        <v>19.152000000000001</v>
      </c>
      <c r="N44" s="11">
        <v>19.789000000000001</v>
      </c>
      <c r="O44" s="11">
        <v>13.438000000000001</v>
      </c>
      <c r="P44" s="11">
        <v>27.077999999999999</v>
      </c>
      <c r="Q44" s="11">
        <v>9.266</v>
      </c>
      <c r="R44" s="11">
        <v>26.74</v>
      </c>
      <c r="S44" s="11">
        <v>15.31</v>
      </c>
      <c r="T44" s="11">
        <v>50.951999999999998</v>
      </c>
      <c r="U44" s="11">
        <v>10.065</v>
      </c>
      <c r="V44" s="11">
        <v>23.727</v>
      </c>
      <c r="W44" s="11">
        <v>3.77</v>
      </c>
      <c r="X44" s="11">
        <v>10.422000000000001</v>
      </c>
      <c r="Y44" s="11">
        <v>10.130000000000001</v>
      </c>
      <c r="Z44" s="11">
        <v>22.753</v>
      </c>
      <c r="AA44" s="11">
        <v>13.557</v>
      </c>
      <c r="AB44" s="11">
        <v>26.667999999999999</v>
      </c>
      <c r="AC44" s="11">
        <v>15.134</v>
      </c>
      <c r="AD44" s="11">
        <v>9.6959999999999997</v>
      </c>
      <c r="AE44" s="16">
        <v>14.324</v>
      </c>
      <c r="AF44" s="11">
        <v>13.211</v>
      </c>
      <c r="AG44" s="11">
        <v>7.8230000000000004</v>
      </c>
      <c r="AH44" s="11">
        <v>10.323</v>
      </c>
      <c r="AI44" s="12">
        <v>15.034000000000001</v>
      </c>
      <c r="AJ44" s="12">
        <v>13.215</v>
      </c>
      <c r="AK44" s="12">
        <v>15.433</v>
      </c>
      <c r="AL44" s="12">
        <v>32.326999999999998</v>
      </c>
      <c r="AM44" s="12">
        <v>25.547000000000001</v>
      </c>
      <c r="AN44" s="12"/>
      <c r="AO44" s="12"/>
      <c r="AP44" s="12"/>
      <c r="AQ44" s="12"/>
      <c r="AR44" s="12"/>
      <c r="AS44" s="12"/>
      <c r="AT44" s="12"/>
      <c r="AU44" s="12"/>
      <c r="AV44" s="12"/>
      <c r="AW44" s="12"/>
      <c r="AX44" s="12"/>
      <c r="AY44" s="12"/>
    </row>
    <row r="45" spans="1:51" ht="15" x14ac:dyDescent="0.25">
      <c r="A45" s="90">
        <v>44440</v>
      </c>
      <c r="B45" s="15">
        <v>17.47</v>
      </c>
      <c r="C45" s="15">
        <v>17.47</v>
      </c>
      <c r="D45" s="15">
        <v>17.47</v>
      </c>
      <c r="E45" s="11">
        <v>20.411000000000001</v>
      </c>
      <c r="F45" s="11">
        <v>19.573</v>
      </c>
      <c r="G45" s="11">
        <v>24.364000000000001</v>
      </c>
      <c r="H45" s="11">
        <v>12.706</v>
      </c>
      <c r="I45" s="11">
        <v>22.600999999999999</v>
      </c>
      <c r="J45" s="11">
        <v>10.09</v>
      </c>
      <c r="K45" s="11">
        <v>17.853999999999999</v>
      </c>
      <c r="L45" s="11">
        <v>33.009</v>
      </c>
      <c r="M45" s="11">
        <v>15.238</v>
      </c>
      <c r="N45" s="11">
        <v>17.638999999999999</v>
      </c>
      <c r="O45" s="11">
        <v>14.971</v>
      </c>
      <c r="P45" s="11">
        <v>16.622</v>
      </c>
      <c r="Q45" s="11">
        <v>8.9220000000000006</v>
      </c>
      <c r="R45" s="11">
        <v>33.594000000000001</v>
      </c>
      <c r="S45" s="11">
        <v>12.779</v>
      </c>
      <c r="T45" s="11">
        <v>32.604999999999997</v>
      </c>
      <c r="U45" s="11">
        <v>7.8490000000000002</v>
      </c>
      <c r="V45" s="11">
        <v>11.167</v>
      </c>
      <c r="W45" s="11">
        <v>7.6050000000000004</v>
      </c>
      <c r="X45" s="11">
        <v>14.403</v>
      </c>
      <c r="Y45" s="11">
        <v>14.215</v>
      </c>
      <c r="Z45" s="11">
        <v>17.016999999999999</v>
      </c>
      <c r="AA45" s="11">
        <v>12.904999999999999</v>
      </c>
      <c r="AB45" s="11">
        <v>16.89</v>
      </c>
      <c r="AC45" s="11">
        <v>15.375</v>
      </c>
      <c r="AD45" s="11">
        <v>8.7989999999999995</v>
      </c>
      <c r="AE45" s="16">
        <v>10.028</v>
      </c>
      <c r="AF45" s="11">
        <v>10.173</v>
      </c>
      <c r="AG45" s="11">
        <v>6.1479999999999997</v>
      </c>
      <c r="AH45" s="11">
        <v>24.254000000000001</v>
      </c>
      <c r="AI45" s="12">
        <v>14.686</v>
      </c>
      <c r="AJ45" s="12">
        <v>10.561999999999999</v>
      </c>
      <c r="AK45" s="12">
        <v>8.3810000000000002</v>
      </c>
      <c r="AL45" s="12">
        <v>32.198</v>
      </c>
      <c r="AM45" s="12">
        <v>12.885999999999999</v>
      </c>
      <c r="AN45" s="12"/>
      <c r="AO45" s="12"/>
      <c r="AP45" s="12"/>
      <c r="AQ45" s="12"/>
      <c r="AR45" s="12"/>
      <c r="AS45" s="12"/>
      <c r="AT45" s="12"/>
      <c r="AU45" s="12"/>
      <c r="AV45" s="12"/>
      <c r="AW45" s="12"/>
      <c r="AX45" s="12"/>
      <c r="AY45" s="12"/>
    </row>
    <row r="46" spans="1:51" ht="15" x14ac:dyDescent="0.25">
      <c r="A46" s="90">
        <v>44470</v>
      </c>
      <c r="B46" s="15">
        <v>10.8</v>
      </c>
      <c r="C46" s="15">
        <v>23.04</v>
      </c>
      <c r="D46" s="15">
        <v>15.64</v>
      </c>
      <c r="E46" s="11">
        <v>15.211</v>
      </c>
      <c r="F46" s="11">
        <v>21.887</v>
      </c>
      <c r="G46" s="11">
        <v>25.795999999999999</v>
      </c>
      <c r="H46" s="11">
        <v>10.672000000000001</v>
      </c>
      <c r="I46" s="11">
        <v>17.111999999999998</v>
      </c>
      <c r="J46" s="11">
        <v>11.423</v>
      </c>
      <c r="K46" s="11">
        <v>18.649999999999999</v>
      </c>
      <c r="L46" s="11">
        <v>12.589</v>
      </c>
      <c r="M46" s="11">
        <v>9.2829999999999995</v>
      </c>
      <c r="N46" s="11">
        <v>11.375999999999999</v>
      </c>
      <c r="O46" s="11">
        <v>9.6219999999999999</v>
      </c>
      <c r="P46" s="11">
        <v>11.721</v>
      </c>
      <c r="Q46" s="11">
        <v>9.6649999999999991</v>
      </c>
      <c r="R46" s="11">
        <v>23.11</v>
      </c>
      <c r="S46" s="11">
        <v>9.8940000000000001</v>
      </c>
      <c r="T46" s="11">
        <v>13.478</v>
      </c>
      <c r="U46" s="11">
        <v>7.9029999999999996</v>
      </c>
      <c r="V46" s="11">
        <v>8.3879999999999999</v>
      </c>
      <c r="W46" s="11">
        <v>5.5720000000000001</v>
      </c>
      <c r="X46" s="11">
        <v>8.6679999999999993</v>
      </c>
      <c r="Y46" s="11">
        <v>13.42</v>
      </c>
      <c r="Z46" s="11">
        <v>23.021000000000001</v>
      </c>
      <c r="AA46" s="11">
        <v>37.262</v>
      </c>
      <c r="AB46" s="11">
        <v>13.228</v>
      </c>
      <c r="AC46" s="11">
        <v>10.760999999999999</v>
      </c>
      <c r="AD46" s="11">
        <v>8.3230000000000004</v>
      </c>
      <c r="AE46" s="16">
        <v>11.106999999999999</v>
      </c>
      <c r="AF46" s="11">
        <v>12.313000000000001</v>
      </c>
      <c r="AG46" s="11">
        <v>5.3369999999999997</v>
      </c>
      <c r="AH46" s="11">
        <v>13.978999999999999</v>
      </c>
      <c r="AI46" s="12">
        <v>19.971</v>
      </c>
      <c r="AJ46" s="12">
        <v>7.5540000000000003</v>
      </c>
      <c r="AK46" s="12">
        <v>16.41</v>
      </c>
      <c r="AL46" s="12">
        <v>18.350999999999999</v>
      </c>
      <c r="AM46" s="12">
        <v>17.164999999999999</v>
      </c>
      <c r="AN46" s="12"/>
      <c r="AO46" s="12"/>
      <c r="AP46" s="12"/>
      <c r="AQ46" s="12"/>
      <c r="AR46" s="12"/>
      <c r="AS46" s="12"/>
      <c r="AT46" s="12"/>
      <c r="AU46" s="12"/>
      <c r="AV46" s="12"/>
      <c r="AW46" s="12"/>
      <c r="AX46" s="12"/>
      <c r="AY46" s="12"/>
    </row>
    <row r="47" spans="1:51" ht="15" x14ac:dyDescent="0.25">
      <c r="A47" s="90">
        <v>44501</v>
      </c>
      <c r="B47" s="15">
        <v>7.67</v>
      </c>
      <c r="C47" s="15">
        <v>8.7799999999999994</v>
      </c>
      <c r="D47" s="15">
        <v>8.7799999999999994</v>
      </c>
      <c r="E47" s="11">
        <v>9.5909999999999993</v>
      </c>
      <c r="F47" s="11">
        <v>12.26</v>
      </c>
      <c r="G47" s="11">
        <v>15.157999999999999</v>
      </c>
      <c r="H47" s="11">
        <v>10.032</v>
      </c>
      <c r="I47" s="11">
        <v>10.044</v>
      </c>
      <c r="J47" s="11">
        <v>6.9809999999999999</v>
      </c>
      <c r="K47" s="11">
        <v>11.551</v>
      </c>
      <c r="L47" s="11">
        <v>8.3019999999999996</v>
      </c>
      <c r="M47" s="11">
        <v>7.36</v>
      </c>
      <c r="N47" s="11">
        <v>8.4060000000000006</v>
      </c>
      <c r="O47" s="11">
        <v>7.5419999999999998</v>
      </c>
      <c r="P47" s="11">
        <v>8.4819999999999993</v>
      </c>
      <c r="Q47" s="11">
        <v>6.0229999999999997</v>
      </c>
      <c r="R47" s="11">
        <v>11.228999999999999</v>
      </c>
      <c r="S47" s="11">
        <v>8.9420000000000002</v>
      </c>
      <c r="T47" s="11">
        <v>8.9770000000000003</v>
      </c>
      <c r="U47" s="11">
        <v>6.3470000000000004</v>
      </c>
      <c r="V47" s="11">
        <v>6.9390000000000001</v>
      </c>
      <c r="W47" s="11">
        <v>3.5529999999999999</v>
      </c>
      <c r="X47" s="11">
        <v>5.8239999999999998</v>
      </c>
      <c r="Y47" s="11">
        <v>9.4510000000000005</v>
      </c>
      <c r="Z47" s="11">
        <v>12.913</v>
      </c>
      <c r="AA47" s="11">
        <v>14.039</v>
      </c>
      <c r="AB47" s="11">
        <v>7.6550000000000002</v>
      </c>
      <c r="AC47" s="11">
        <v>8.3260000000000005</v>
      </c>
      <c r="AD47" s="11">
        <v>6.452</v>
      </c>
      <c r="AE47" s="16">
        <v>7.4550000000000001</v>
      </c>
      <c r="AF47" s="11">
        <v>7.819</v>
      </c>
      <c r="AG47" s="11">
        <v>4.4539999999999997</v>
      </c>
      <c r="AH47" s="11">
        <v>6.8040000000000003</v>
      </c>
      <c r="AI47" s="12">
        <v>10.252000000000001</v>
      </c>
      <c r="AJ47" s="12">
        <v>6.6479999999999997</v>
      </c>
      <c r="AK47" s="12">
        <v>7.9059999999999997</v>
      </c>
      <c r="AL47" s="12">
        <v>10.255000000000001</v>
      </c>
      <c r="AM47" s="12">
        <v>8.9740000000000002</v>
      </c>
      <c r="AN47" s="12"/>
      <c r="AO47" s="12"/>
      <c r="AP47" s="12"/>
      <c r="AQ47" s="12"/>
      <c r="AR47" s="12"/>
      <c r="AS47" s="12"/>
      <c r="AT47" s="12"/>
      <c r="AU47" s="12"/>
      <c r="AV47" s="12"/>
      <c r="AW47" s="12"/>
      <c r="AX47" s="12"/>
      <c r="AY47" s="12"/>
    </row>
    <row r="48" spans="1:51" ht="15" x14ac:dyDescent="0.25">
      <c r="A48" s="90">
        <v>44531</v>
      </c>
      <c r="B48" s="15">
        <v>6.34</v>
      </c>
      <c r="C48" s="15">
        <v>6.34</v>
      </c>
      <c r="D48" s="15">
        <v>6.34</v>
      </c>
      <c r="E48" s="11">
        <v>7.9089999999999998</v>
      </c>
      <c r="F48" s="11">
        <v>8.6159999999999997</v>
      </c>
      <c r="G48" s="11">
        <v>10.417</v>
      </c>
      <c r="H48" s="11">
        <v>7.5709999999999997</v>
      </c>
      <c r="I48" s="11">
        <v>7.1050000000000004</v>
      </c>
      <c r="J48" s="11">
        <v>5.76</v>
      </c>
      <c r="K48" s="11">
        <v>7.7610000000000001</v>
      </c>
      <c r="L48" s="11">
        <v>6.91</v>
      </c>
      <c r="M48" s="11">
        <v>6.1539999999999999</v>
      </c>
      <c r="N48" s="11">
        <v>7.11</v>
      </c>
      <c r="O48" s="11">
        <v>5.9939999999999998</v>
      </c>
      <c r="P48" s="11">
        <v>7.4160000000000004</v>
      </c>
      <c r="Q48" s="11">
        <v>5.0060000000000002</v>
      </c>
      <c r="R48" s="11">
        <v>8.36</v>
      </c>
      <c r="S48" s="11">
        <v>7.2779999999999996</v>
      </c>
      <c r="T48" s="11">
        <v>7.6689999999999996</v>
      </c>
      <c r="U48" s="11">
        <v>4.8449999999999998</v>
      </c>
      <c r="V48" s="11">
        <v>6.0460000000000003</v>
      </c>
      <c r="W48" s="11">
        <v>2.843</v>
      </c>
      <c r="X48" s="11">
        <v>4.883</v>
      </c>
      <c r="Y48" s="11">
        <v>6.6420000000000003</v>
      </c>
      <c r="Z48" s="11">
        <v>8.4949999999999992</v>
      </c>
      <c r="AA48" s="11">
        <v>7.9729999999999999</v>
      </c>
      <c r="AB48" s="11">
        <v>6.4749999999999996</v>
      </c>
      <c r="AC48" s="11">
        <v>6.7370000000000001</v>
      </c>
      <c r="AD48" s="11">
        <v>5.2030000000000003</v>
      </c>
      <c r="AE48" s="16">
        <v>5.4580000000000002</v>
      </c>
      <c r="AF48" s="11">
        <v>6.2729999999999997</v>
      </c>
      <c r="AG48" s="11">
        <v>4.0289999999999999</v>
      </c>
      <c r="AH48" s="11">
        <v>5.0789999999999997</v>
      </c>
      <c r="AI48" s="12">
        <v>6.9219999999999997</v>
      </c>
      <c r="AJ48" s="12">
        <v>5.8230000000000004</v>
      </c>
      <c r="AK48" s="12">
        <v>5.5449999999999999</v>
      </c>
      <c r="AL48" s="12">
        <v>7.7880000000000003</v>
      </c>
      <c r="AM48" s="12">
        <v>7.5149999999999997</v>
      </c>
      <c r="AN48" s="12"/>
      <c r="AO48" s="12"/>
      <c r="AP48" s="12"/>
      <c r="AQ48" s="12"/>
      <c r="AR48" s="12"/>
      <c r="AS48" s="12"/>
      <c r="AT48" s="12"/>
      <c r="AU48" s="12"/>
      <c r="AV48" s="12"/>
      <c r="AW48" s="12"/>
      <c r="AX48" s="12"/>
      <c r="AY48" s="12"/>
    </row>
    <row r="49" spans="1:1005" ht="15" x14ac:dyDescent="0.25">
      <c r="A49" s="90">
        <v>44562</v>
      </c>
      <c r="B49" s="15">
        <v>5.39</v>
      </c>
      <c r="C49" s="15">
        <v>5.39</v>
      </c>
      <c r="D49" s="15">
        <v>5.39</v>
      </c>
      <c r="E49" s="11">
        <v>6.7590000000000003</v>
      </c>
      <c r="F49" s="11">
        <v>7.1459999999999999</v>
      </c>
      <c r="G49" s="11">
        <v>7.6</v>
      </c>
      <c r="H49" s="11">
        <v>6.1790000000000003</v>
      </c>
      <c r="I49" s="11">
        <v>5.7729999999999997</v>
      </c>
      <c r="J49" s="11">
        <v>4.8810000000000002</v>
      </c>
      <c r="K49" s="11">
        <v>5.9450000000000003</v>
      </c>
      <c r="L49" s="11">
        <v>5.8259999999999996</v>
      </c>
      <c r="M49" s="11">
        <v>5.2149999999999999</v>
      </c>
      <c r="N49" s="11">
        <v>6.1310000000000002</v>
      </c>
      <c r="O49" s="11">
        <v>5.0880000000000001</v>
      </c>
      <c r="P49" s="11">
        <v>6.3780000000000001</v>
      </c>
      <c r="Q49" s="11">
        <v>4.085</v>
      </c>
      <c r="R49" s="11">
        <v>6.976</v>
      </c>
      <c r="S49" s="11">
        <v>5.5869999999999997</v>
      </c>
      <c r="T49" s="11">
        <v>6.5739999999999998</v>
      </c>
      <c r="U49" s="11">
        <v>4.0739999999999998</v>
      </c>
      <c r="V49" s="11">
        <v>5.1920000000000002</v>
      </c>
      <c r="W49" s="11">
        <v>2.4140000000000001</v>
      </c>
      <c r="X49" s="11">
        <v>3.98</v>
      </c>
      <c r="Y49" s="11">
        <v>6.1929999999999996</v>
      </c>
      <c r="Z49" s="11">
        <v>6.8949999999999996</v>
      </c>
      <c r="AA49" s="11">
        <v>6.0970000000000004</v>
      </c>
      <c r="AB49" s="11">
        <v>5.25</v>
      </c>
      <c r="AC49" s="11">
        <v>5.7149999999999999</v>
      </c>
      <c r="AD49" s="11">
        <v>4.4000000000000004</v>
      </c>
      <c r="AE49" s="16">
        <v>4.5289999999999999</v>
      </c>
      <c r="AF49" s="11">
        <v>5.2770000000000001</v>
      </c>
      <c r="AG49" s="11">
        <v>3.4580000000000002</v>
      </c>
      <c r="AH49" s="11">
        <v>4.1760000000000002</v>
      </c>
      <c r="AI49" s="12">
        <v>5.67</v>
      </c>
      <c r="AJ49" s="12">
        <v>5.0880000000000001</v>
      </c>
      <c r="AK49" s="12">
        <v>4.4800000000000004</v>
      </c>
      <c r="AL49" s="12">
        <v>6.4749999999999996</v>
      </c>
      <c r="AM49" s="12">
        <v>6.4039999999999999</v>
      </c>
      <c r="AN49" s="12"/>
      <c r="AO49" s="12"/>
      <c r="AP49" s="12"/>
      <c r="AQ49" s="12"/>
      <c r="AR49" s="12"/>
      <c r="AS49" s="12"/>
      <c r="AT49" s="12"/>
      <c r="AU49" s="12"/>
      <c r="AV49" s="12"/>
      <c r="AW49" s="12"/>
      <c r="AX49" s="12"/>
      <c r="AY49" s="12"/>
    </row>
    <row r="50" spans="1:1005" ht="15" x14ac:dyDescent="0.25">
      <c r="A50" s="90">
        <v>44593</v>
      </c>
      <c r="B50" s="15">
        <v>4.74</v>
      </c>
      <c r="C50" s="15">
        <v>4.74</v>
      </c>
      <c r="D50" s="15">
        <v>4.74</v>
      </c>
      <c r="E50" s="11">
        <v>5.2409999999999997</v>
      </c>
      <c r="F50" s="11">
        <v>6.4829999999999997</v>
      </c>
      <c r="G50" s="11">
        <v>8.48</v>
      </c>
      <c r="H50" s="11">
        <v>4.8540000000000001</v>
      </c>
      <c r="I50" s="11">
        <v>4.5179999999999998</v>
      </c>
      <c r="J50" s="11">
        <v>3.83</v>
      </c>
      <c r="K50" s="11">
        <v>4.7960000000000003</v>
      </c>
      <c r="L50" s="11">
        <v>4.6859999999999999</v>
      </c>
      <c r="M50" s="11">
        <v>4.0780000000000003</v>
      </c>
      <c r="N50" s="11">
        <v>4.8550000000000004</v>
      </c>
      <c r="O50" s="11">
        <v>4.7949999999999999</v>
      </c>
      <c r="P50" s="11">
        <v>6.1580000000000004</v>
      </c>
      <c r="Q50" s="11">
        <v>3.1749999999999998</v>
      </c>
      <c r="R50" s="11">
        <v>5.4909999999999997</v>
      </c>
      <c r="S50" s="11">
        <v>4.9160000000000004</v>
      </c>
      <c r="T50" s="11">
        <v>5.4329999999999998</v>
      </c>
      <c r="U50" s="11">
        <v>3.2170000000000001</v>
      </c>
      <c r="V50" s="11">
        <v>4.1109999999999998</v>
      </c>
      <c r="W50" s="11">
        <v>2.2210000000000001</v>
      </c>
      <c r="X50" s="11">
        <v>3.1669999999999998</v>
      </c>
      <c r="Y50" s="11">
        <v>5.2249999999999996</v>
      </c>
      <c r="Z50" s="11">
        <v>5.4640000000000004</v>
      </c>
      <c r="AA50" s="11">
        <v>5.085</v>
      </c>
      <c r="AB50" s="11">
        <v>4.0620000000000003</v>
      </c>
      <c r="AC50" s="11">
        <v>4.7439999999999998</v>
      </c>
      <c r="AD50" s="11">
        <v>3.4329999999999998</v>
      </c>
      <c r="AE50" s="16">
        <v>3.593</v>
      </c>
      <c r="AF50" s="11">
        <v>4.0190000000000001</v>
      </c>
      <c r="AG50" s="11">
        <v>2.8559999999999999</v>
      </c>
      <c r="AH50" s="11">
        <v>3.7250000000000001</v>
      </c>
      <c r="AI50" s="12">
        <v>5.7309999999999999</v>
      </c>
      <c r="AJ50" s="12">
        <v>4.109</v>
      </c>
      <c r="AK50" s="12">
        <v>3.4649999999999999</v>
      </c>
      <c r="AL50" s="12">
        <v>5.0999999999999996</v>
      </c>
      <c r="AM50" s="12">
        <v>5.0599999999999996</v>
      </c>
      <c r="AN50" s="12"/>
      <c r="AO50" s="12"/>
      <c r="AP50" s="12"/>
      <c r="AQ50" s="12"/>
      <c r="AR50" s="12"/>
      <c r="AS50" s="12"/>
      <c r="AT50" s="12"/>
      <c r="AU50" s="12"/>
      <c r="AV50" s="12"/>
      <c r="AW50" s="12"/>
      <c r="AX50" s="12"/>
      <c r="AY50" s="12"/>
    </row>
    <row r="51" spans="1:1005" ht="15" x14ac:dyDescent="0.25">
      <c r="A51" s="90">
        <v>44621</v>
      </c>
      <c r="B51" s="15">
        <v>8.6</v>
      </c>
      <c r="C51" s="15">
        <v>8.6</v>
      </c>
      <c r="D51" s="15">
        <v>8.6</v>
      </c>
      <c r="E51" s="11">
        <v>14.332000000000001</v>
      </c>
      <c r="F51" s="11">
        <v>14.994</v>
      </c>
      <c r="G51" s="11">
        <v>12.247999999999999</v>
      </c>
      <c r="H51" s="11">
        <v>6.1879999999999997</v>
      </c>
      <c r="I51" s="11">
        <v>11.455</v>
      </c>
      <c r="J51" s="11">
        <v>5.7249999999999996</v>
      </c>
      <c r="K51" s="11">
        <v>5.1390000000000002</v>
      </c>
      <c r="L51" s="11">
        <v>6.3689999999999998</v>
      </c>
      <c r="M51" s="11">
        <v>6.78</v>
      </c>
      <c r="N51" s="11">
        <v>7.7030000000000003</v>
      </c>
      <c r="O51" s="11">
        <v>13.565</v>
      </c>
      <c r="P51" s="11">
        <v>6.9880000000000004</v>
      </c>
      <c r="Q51" s="11">
        <v>13.276</v>
      </c>
      <c r="R51" s="11">
        <v>8.1669999999999998</v>
      </c>
      <c r="S51" s="11">
        <v>7.4240000000000004</v>
      </c>
      <c r="T51" s="11">
        <v>6.6509999999999998</v>
      </c>
      <c r="U51" s="11">
        <v>5.9960000000000004</v>
      </c>
      <c r="V51" s="11">
        <v>4.7839999999999998</v>
      </c>
      <c r="W51" s="11">
        <v>3.8490000000000002</v>
      </c>
      <c r="X51" s="11">
        <v>10.943</v>
      </c>
      <c r="Y51" s="11">
        <v>11.098000000000001</v>
      </c>
      <c r="Z51" s="11">
        <v>6.7</v>
      </c>
      <c r="AA51" s="11">
        <v>17.265999999999998</v>
      </c>
      <c r="AB51" s="11">
        <v>5.1470000000000002</v>
      </c>
      <c r="AC51" s="11">
        <v>7.5439999999999996</v>
      </c>
      <c r="AD51" s="11">
        <v>3.827</v>
      </c>
      <c r="AE51" s="16">
        <v>5.73</v>
      </c>
      <c r="AF51" s="11">
        <v>8.0329999999999995</v>
      </c>
      <c r="AG51" s="11">
        <v>4.0060000000000002</v>
      </c>
      <c r="AH51" s="11">
        <v>8.5190000000000001</v>
      </c>
      <c r="AI51" s="12">
        <v>11.263999999999999</v>
      </c>
      <c r="AJ51" s="12">
        <v>4.9550000000000001</v>
      </c>
      <c r="AK51" s="12">
        <v>4.2069999999999999</v>
      </c>
      <c r="AL51" s="12">
        <v>6.9109999999999996</v>
      </c>
      <c r="AM51" s="12">
        <v>6.4379999999999997</v>
      </c>
      <c r="AN51" s="12"/>
      <c r="AO51" s="12"/>
      <c r="AP51" s="12"/>
      <c r="AQ51" s="12"/>
      <c r="AR51" s="12"/>
      <c r="AS51" s="12"/>
      <c r="AT51" s="12"/>
      <c r="AU51" s="12"/>
      <c r="AV51" s="12"/>
      <c r="AW51" s="12"/>
      <c r="AX51" s="12"/>
      <c r="AY51" s="12"/>
    </row>
    <row r="52" spans="1:1005" ht="15" x14ac:dyDescent="0.25">
      <c r="A52" s="90">
        <v>44652</v>
      </c>
      <c r="B52" s="15">
        <v>23.32</v>
      </c>
      <c r="C52" s="15">
        <v>23.32</v>
      </c>
      <c r="D52" s="15">
        <v>23.32</v>
      </c>
      <c r="E52" s="11">
        <v>36.524999999999999</v>
      </c>
      <c r="F52" s="11">
        <v>37.444000000000003</v>
      </c>
      <c r="G52" s="11">
        <v>37.878</v>
      </c>
      <c r="H52" s="11">
        <v>15.109</v>
      </c>
      <c r="I52" s="11">
        <v>42.645000000000003</v>
      </c>
      <c r="J52" s="11">
        <v>17.079000000000001</v>
      </c>
      <c r="K52" s="11">
        <v>16.855</v>
      </c>
      <c r="L52" s="11">
        <v>33.207000000000001</v>
      </c>
      <c r="M52" s="11">
        <v>27.46</v>
      </c>
      <c r="N52" s="11">
        <v>23.308</v>
      </c>
      <c r="O52" s="11">
        <v>21.504000000000001</v>
      </c>
      <c r="P52" s="11">
        <v>11.567</v>
      </c>
      <c r="Q52" s="11">
        <v>25.462</v>
      </c>
      <c r="R52" s="11">
        <v>19.329000000000001</v>
      </c>
      <c r="S52" s="11">
        <v>12.004</v>
      </c>
      <c r="T52" s="11">
        <v>22.856000000000002</v>
      </c>
      <c r="U52" s="11">
        <v>24.542000000000002</v>
      </c>
      <c r="V52" s="11">
        <v>8.9169999999999998</v>
      </c>
      <c r="W52" s="11">
        <v>8.5690000000000008</v>
      </c>
      <c r="X52" s="11">
        <v>37.579000000000001</v>
      </c>
      <c r="Y52" s="11">
        <v>33.847000000000001</v>
      </c>
      <c r="Z52" s="11">
        <v>22.728000000000002</v>
      </c>
      <c r="AA52" s="11">
        <v>25.236000000000001</v>
      </c>
      <c r="AB52" s="11">
        <v>20.748999999999999</v>
      </c>
      <c r="AC52" s="11">
        <v>14.053000000000001</v>
      </c>
      <c r="AD52" s="11">
        <v>12.669</v>
      </c>
      <c r="AE52" s="16">
        <v>15.234</v>
      </c>
      <c r="AF52" s="11">
        <v>25.611999999999998</v>
      </c>
      <c r="AG52" s="11">
        <v>7.5010000000000003</v>
      </c>
      <c r="AH52" s="11">
        <v>19.099</v>
      </c>
      <c r="AI52" s="12">
        <v>14.978</v>
      </c>
      <c r="AJ52" s="12">
        <v>13.884</v>
      </c>
      <c r="AK52" s="12">
        <v>9.83</v>
      </c>
      <c r="AL52" s="12">
        <v>15.564</v>
      </c>
      <c r="AM52" s="12">
        <v>17.626999999999999</v>
      </c>
      <c r="AN52" s="12"/>
      <c r="AO52" s="12"/>
      <c r="AP52" s="12"/>
      <c r="AQ52" s="12"/>
      <c r="AR52" s="12"/>
      <c r="AS52" s="12"/>
      <c r="AT52" s="12"/>
      <c r="AU52" s="12"/>
      <c r="AV52" s="12"/>
      <c r="AW52" s="12"/>
      <c r="AX52" s="12"/>
      <c r="AY52" s="12"/>
    </row>
    <row r="53" spans="1:1005" ht="15" x14ac:dyDescent="0.25">
      <c r="A53" s="90">
        <v>44682</v>
      </c>
      <c r="B53" s="15">
        <v>71.430000000000007</v>
      </c>
      <c r="C53" s="15">
        <v>71.430000000000007</v>
      </c>
      <c r="D53" s="15">
        <v>71.430000000000007</v>
      </c>
      <c r="E53" s="11">
        <v>102.194</v>
      </c>
      <c r="F53" s="11">
        <v>83.257000000000005</v>
      </c>
      <c r="G53" s="11">
        <v>104.20699999999999</v>
      </c>
      <c r="H53" s="11">
        <v>43.343000000000004</v>
      </c>
      <c r="I53" s="11">
        <v>69.572000000000003</v>
      </c>
      <c r="J53" s="11">
        <v>56.482999999999997</v>
      </c>
      <c r="K53" s="11">
        <v>57.423000000000002</v>
      </c>
      <c r="L53" s="11">
        <v>84.427000000000007</v>
      </c>
      <c r="M53" s="11">
        <v>90.710999999999999</v>
      </c>
      <c r="N53" s="11">
        <v>74.805000000000007</v>
      </c>
      <c r="O53" s="11">
        <v>59.015999999999998</v>
      </c>
      <c r="P53" s="11">
        <v>57.167000000000002</v>
      </c>
      <c r="Q53" s="11">
        <v>94.313000000000002</v>
      </c>
      <c r="R53" s="11">
        <v>69.692999999999998</v>
      </c>
      <c r="S53" s="11">
        <v>61.396999999999998</v>
      </c>
      <c r="T53" s="11">
        <v>58.491</v>
      </c>
      <c r="U53" s="11">
        <v>111.685</v>
      </c>
      <c r="V53" s="11">
        <v>17.190999999999999</v>
      </c>
      <c r="W53" s="11">
        <v>44.777000000000001</v>
      </c>
      <c r="X53" s="11">
        <v>89.293000000000006</v>
      </c>
      <c r="Y53" s="11">
        <v>108.67400000000001</v>
      </c>
      <c r="Z53" s="11">
        <v>56.973999999999997</v>
      </c>
      <c r="AA53" s="11">
        <v>76.849000000000004</v>
      </c>
      <c r="AB53" s="11">
        <v>80.117999999999995</v>
      </c>
      <c r="AC53" s="11">
        <v>89.39</v>
      </c>
      <c r="AD53" s="11">
        <v>36.280999999999999</v>
      </c>
      <c r="AE53" s="16">
        <v>46.581000000000003</v>
      </c>
      <c r="AF53" s="11">
        <v>55.286999999999999</v>
      </c>
      <c r="AG53" s="11">
        <v>20.925999999999998</v>
      </c>
      <c r="AH53" s="11">
        <v>56.08</v>
      </c>
      <c r="AI53" s="12">
        <v>46.298999999999999</v>
      </c>
      <c r="AJ53" s="12">
        <v>42.537999999999997</v>
      </c>
      <c r="AK53" s="12">
        <v>56.719000000000001</v>
      </c>
      <c r="AL53" s="12">
        <v>61.204000000000001</v>
      </c>
      <c r="AM53" s="12">
        <v>96.766000000000005</v>
      </c>
      <c r="AN53" s="12"/>
      <c r="AO53" s="12"/>
      <c r="AP53" s="12"/>
      <c r="AQ53" s="12"/>
      <c r="AR53" s="12"/>
      <c r="AS53" s="12"/>
      <c r="AT53" s="12"/>
      <c r="AU53" s="12"/>
      <c r="AV53" s="12"/>
      <c r="AW53" s="12"/>
      <c r="AX53" s="12"/>
      <c r="AY53" s="12"/>
    </row>
    <row r="54" spans="1:1005" ht="15" x14ac:dyDescent="0.25">
      <c r="A54" s="90">
        <v>44713</v>
      </c>
      <c r="B54" s="15">
        <v>70.349999999999994</v>
      </c>
      <c r="C54" s="15">
        <v>70.349999999999994</v>
      </c>
      <c r="D54" s="15">
        <v>70.349999999999994</v>
      </c>
      <c r="E54" s="11">
        <v>153.99</v>
      </c>
      <c r="F54" s="11">
        <v>130.85499999999999</v>
      </c>
      <c r="G54" s="11">
        <v>125.443</v>
      </c>
      <c r="H54" s="11">
        <v>78.284999999999997</v>
      </c>
      <c r="I54" s="11">
        <v>53.118000000000002</v>
      </c>
      <c r="J54" s="11">
        <v>67.658000000000001</v>
      </c>
      <c r="K54" s="11">
        <v>94.055999999999997</v>
      </c>
      <c r="L54" s="11">
        <v>54.472999999999999</v>
      </c>
      <c r="M54" s="11">
        <v>122.108</v>
      </c>
      <c r="N54" s="11">
        <v>65.185000000000002</v>
      </c>
      <c r="O54" s="11">
        <v>131.90799999999999</v>
      </c>
      <c r="P54" s="11">
        <v>28.664000000000001</v>
      </c>
      <c r="Q54" s="11">
        <v>137.15700000000001</v>
      </c>
      <c r="R54" s="11">
        <v>61.09</v>
      </c>
      <c r="S54" s="11">
        <v>111.65300000000001</v>
      </c>
      <c r="T54" s="11">
        <v>29.786999999999999</v>
      </c>
      <c r="U54" s="11">
        <v>60.107999999999997</v>
      </c>
      <c r="V54" s="11">
        <v>9.0890000000000004</v>
      </c>
      <c r="W54" s="11">
        <v>40.606999999999999</v>
      </c>
      <c r="X54" s="11">
        <v>47.73</v>
      </c>
      <c r="Y54" s="11">
        <v>128.72900000000001</v>
      </c>
      <c r="Z54" s="11">
        <v>30.274999999999999</v>
      </c>
      <c r="AA54" s="11">
        <v>50.703000000000003</v>
      </c>
      <c r="AB54" s="11">
        <v>103.79600000000001</v>
      </c>
      <c r="AC54" s="11">
        <v>48.024000000000001</v>
      </c>
      <c r="AD54" s="11">
        <v>61.186</v>
      </c>
      <c r="AE54" s="16">
        <v>92.356999999999999</v>
      </c>
      <c r="AF54" s="11">
        <v>29.399000000000001</v>
      </c>
      <c r="AG54" s="11">
        <v>28.92</v>
      </c>
      <c r="AH54" s="11">
        <v>72.914000000000001</v>
      </c>
      <c r="AI54" s="12">
        <v>88.091999999999999</v>
      </c>
      <c r="AJ54" s="12">
        <v>47.750999999999998</v>
      </c>
      <c r="AK54" s="12">
        <v>90.826999999999998</v>
      </c>
      <c r="AL54" s="12">
        <v>128.411</v>
      </c>
      <c r="AM54" s="12">
        <v>109.39700000000001</v>
      </c>
      <c r="AN54" s="12"/>
      <c r="AO54" s="12"/>
      <c r="AP54" s="12"/>
      <c r="AQ54" s="12"/>
      <c r="AR54" s="12"/>
      <c r="AS54" s="12"/>
      <c r="AT54" s="12"/>
      <c r="AU54" s="12"/>
      <c r="AV54" s="12"/>
      <c r="AW54" s="12"/>
      <c r="AX54" s="12"/>
      <c r="AY54" s="12"/>
    </row>
    <row r="55" spans="1:1005" ht="15" x14ac:dyDescent="0.25">
      <c r="A55" s="90">
        <v>44743</v>
      </c>
      <c r="B55" s="15">
        <v>29.01</v>
      </c>
      <c r="C55" s="15">
        <v>29.01</v>
      </c>
      <c r="D55" s="15">
        <v>29.01</v>
      </c>
      <c r="E55" s="11">
        <v>42.085999999999999</v>
      </c>
      <c r="F55" s="11">
        <v>59.226999999999997</v>
      </c>
      <c r="G55" s="11">
        <v>38.116999999999997</v>
      </c>
      <c r="H55" s="11">
        <v>27.460999999999999</v>
      </c>
      <c r="I55" s="11">
        <v>19.72</v>
      </c>
      <c r="J55" s="11">
        <v>32.643000000000001</v>
      </c>
      <c r="K55" s="11">
        <v>35.680999999999997</v>
      </c>
      <c r="L55" s="11">
        <v>23.827000000000002</v>
      </c>
      <c r="M55" s="11">
        <v>38.052</v>
      </c>
      <c r="N55" s="11">
        <v>18.998000000000001</v>
      </c>
      <c r="O55" s="11">
        <v>82.707999999999998</v>
      </c>
      <c r="P55" s="11">
        <v>11.659000000000001</v>
      </c>
      <c r="Q55" s="11">
        <v>35.317999999999998</v>
      </c>
      <c r="R55" s="11">
        <v>27.5</v>
      </c>
      <c r="S55" s="11">
        <v>62.984999999999999</v>
      </c>
      <c r="T55" s="11">
        <v>11.393000000000001</v>
      </c>
      <c r="U55" s="11">
        <v>18.280999999999999</v>
      </c>
      <c r="V55" s="11">
        <v>4.8259999999999996</v>
      </c>
      <c r="W55" s="11">
        <v>13.314</v>
      </c>
      <c r="X55" s="11">
        <v>16.388000000000002</v>
      </c>
      <c r="Y55" s="11">
        <v>43.441000000000003</v>
      </c>
      <c r="Z55" s="11">
        <v>16.724</v>
      </c>
      <c r="AA55" s="11">
        <v>19.591000000000001</v>
      </c>
      <c r="AB55" s="11">
        <v>31.576000000000001</v>
      </c>
      <c r="AC55" s="11">
        <v>16.286999999999999</v>
      </c>
      <c r="AD55" s="11">
        <v>17.337</v>
      </c>
      <c r="AE55" s="16">
        <v>28.210999999999999</v>
      </c>
      <c r="AF55" s="11">
        <v>12.677</v>
      </c>
      <c r="AG55" s="11">
        <v>10.227</v>
      </c>
      <c r="AH55" s="11">
        <v>20.248000000000001</v>
      </c>
      <c r="AI55" s="12">
        <v>29.951000000000001</v>
      </c>
      <c r="AJ55" s="12">
        <v>25.718</v>
      </c>
      <c r="AK55" s="12">
        <v>37.002000000000002</v>
      </c>
      <c r="AL55" s="12">
        <v>66.611000000000004</v>
      </c>
      <c r="AM55" s="12">
        <v>38.567</v>
      </c>
      <c r="AN55" s="12"/>
      <c r="AO55" s="12"/>
      <c r="AP55" s="12"/>
      <c r="AQ55" s="12"/>
      <c r="AR55" s="12"/>
      <c r="AS55" s="12"/>
      <c r="AT55" s="12"/>
      <c r="AU55" s="12"/>
      <c r="AV55" s="12"/>
      <c r="AW55" s="12"/>
      <c r="AX55" s="12"/>
      <c r="AY55" s="12"/>
    </row>
    <row r="56" spans="1:1005" ht="15" x14ac:dyDescent="0.25">
      <c r="A56" s="90">
        <v>44774</v>
      </c>
      <c r="B56" s="15">
        <v>19.8</v>
      </c>
      <c r="C56" s="15">
        <v>19.8</v>
      </c>
      <c r="D56" s="15">
        <v>19.8</v>
      </c>
      <c r="E56" s="11">
        <v>17.074999999999999</v>
      </c>
      <c r="F56" s="11">
        <v>23.933</v>
      </c>
      <c r="G56" s="11">
        <v>20.870999999999999</v>
      </c>
      <c r="H56" s="11">
        <v>33.314999999999998</v>
      </c>
      <c r="I56" s="11">
        <v>17.928999999999998</v>
      </c>
      <c r="J56" s="11">
        <v>23.367000000000001</v>
      </c>
      <c r="K56" s="11">
        <v>18.521999999999998</v>
      </c>
      <c r="L56" s="11">
        <v>19.154</v>
      </c>
      <c r="M56" s="11">
        <v>19.789000000000001</v>
      </c>
      <c r="N56" s="11">
        <v>13.439</v>
      </c>
      <c r="O56" s="11">
        <v>27.414000000000001</v>
      </c>
      <c r="P56" s="11">
        <v>9.2690000000000001</v>
      </c>
      <c r="Q56" s="11">
        <v>26.74</v>
      </c>
      <c r="R56" s="11">
        <v>15.311999999999999</v>
      </c>
      <c r="S56" s="11">
        <v>51.207000000000001</v>
      </c>
      <c r="T56" s="11">
        <v>10.069000000000001</v>
      </c>
      <c r="U56" s="11">
        <v>23.73</v>
      </c>
      <c r="V56" s="11">
        <v>3.7730000000000001</v>
      </c>
      <c r="W56" s="11">
        <v>10.183</v>
      </c>
      <c r="X56" s="11">
        <v>10.137</v>
      </c>
      <c r="Y56" s="11">
        <v>22.751999999999999</v>
      </c>
      <c r="Z56" s="11">
        <v>13.557</v>
      </c>
      <c r="AA56" s="11">
        <v>26.718</v>
      </c>
      <c r="AB56" s="11">
        <v>15.138</v>
      </c>
      <c r="AC56" s="11">
        <v>9.6969999999999992</v>
      </c>
      <c r="AD56" s="11">
        <v>14.324999999999999</v>
      </c>
      <c r="AE56" s="16">
        <v>13.47</v>
      </c>
      <c r="AF56" s="11">
        <v>7.8259999999999996</v>
      </c>
      <c r="AG56" s="11">
        <v>10.329000000000001</v>
      </c>
      <c r="AH56" s="11">
        <v>15.04</v>
      </c>
      <c r="AI56" s="12">
        <v>13.396000000000001</v>
      </c>
      <c r="AJ56" s="12">
        <v>15.433</v>
      </c>
      <c r="AK56" s="12">
        <v>32.331000000000003</v>
      </c>
      <c r="AL56" s="12">
        <v>25.547000000000001</v>
      </c>
      <c r="AM56" s="12">
        <v>27.707999999999998</v>
      </c>
      <c r="AN56" s="12"/>
      <c r="AO56" s="12"/>
      <c r="AP56" s="12"/>
      <c r="AQ56" s="12"/>
      <c r="AR56" s="12"/>
      <c r="AS56" s="12"/>
      <c r="AT56" s="12"/>
      <c r="AU56" s="12"/>
      <c r="AV56" s="12"/>
      <c r="AW56" s="12"/>
      <c r="AX56" s="12"/>
      <c r="AY56" s="12"/>
    </row>
    <row r="57" spans="1:1005" ht="15" x14ac:dyDescent="0.25">
      <c r="A57" s="90">
        <v>44805</v>
      </c>
      <c r="B57" s="15">
        <v>17.47</v>
      </c>
      <c r="C57" s="15">
        <v>17.47</v>
      </c>
      <c r="D57" s="15">
        <v>17.47</v>
      </c>
      <c r="E57" s="11">
        <v>19.573</v>
      </c>
      <c r="F57" s="11">
        <v>24.364999999999998</v>
      </c>
      <c r="G57" s="11">
        <v>12.907</v>
      </c>
      <c r="H57" s="11">
        <v>22.602</v>
      </c>
      <c r="I57" s="11">
        <v>10.090999999999999</v>
      </c>
      <c r="J57" s="11">
        <v>17.859000000000002</v>
      </c>
      <c r="K57" s="11">
        <v>32.963999999999999</v>
      </c>
      <c r="L57" s="11">
        <v>15.24</v>
      </c>
      <c r="M57" s="11">
        <v>17.638999999999999</v>
      </c>
      <c r="N57" s="11">
        <v>14.971</v>
      </c>
      <c r="O57" s="11">
        <v>16.527000000000001</v>
      </c>
      <c r="P57" s="11">
        <v>8.9250000000000007</v>
      </c>
      <c r="Q57" s="11">
        <v>33.594999999999999</v>
      </c>
      <c r="R57" s="11">
        <v>12.78</v>
      </c>
      <c r="S57" s="11">
        <v>33.308</v>
      </c>
      <c r="T57" s="11">
        <v>7.8520000000000003</v>
      </c>
      <c r="U57" s="11">
        <v>11.169</v>
      </c>
      <c r="V57" s="11">
        <v>7.6079999999999997</v>
      </c>
      <c r="W57" s="11">
        <v>14.731999999999999</v>
      </c>
      <c r="X57" s="11">
        <v>14.222</v>
      </c>
      <c r="Y57" s="11">
        <v>17.016999999999999</v>
      </c>
      <c r="Z57" s="11">
        <v>12.904999999999999</v>
      </c>
      <c r="AA57" s="11">
        <v>16.994</v>
      </c>
      <c r="AB57" s="11">
        <v>15.379</v>
      </c>
      <c r="AC57" s="11">
        <v>8.7989999999999995</v>
      </c>
      <c r="AD57" s="11">
        <v>10.028</v>
      </c>
      <c r="AE57" s="16">
        <v>10.196</v>
      </c>
      <c r="AF57" s="11">
        <v>6.15</v>
      </c>
      <c r="AG57" s="11">
        <v>24.260999999999999</v>
      </c>
      <c r="AH57" s="11">
        <v>14.691000000000001</v>
      </c>
      <c r="AI57" s="12">
        <v>10.646000000000001</v>
      </c>
      <c r="AJ57" s="12">
        <v>8.3810000000000002</v>
      </c>
      <c r="AK57" s="12">
        <v>32.201999999999998</v>
      </c>
      <c r="AL57" s="12">
        <v>12.885999999999999</v>
      </c>
      <c r="AM57" s="12">
        <v>20.411000000000001</v>
      </c>
      <c r="AN57" s="12"/>
      <c r="AO57" s="12"/>
      <c r="AP57" s="12"/>
      <c r="AQ57" s="12"/>
      <c r="AR57" s="12"/>
      <c r="AS57" s="12"/>
      <c r="AT57" s="12"/>
      <c r="AU57" s="12"/>
      <c r="AV57" s="12"/>
      <c r="AW57" s="12"/>
      <c r="AX57" s="12"/>
      <c r="AY57" s="12"/>
    </row>
    <row r="58" spans="1:1005" ht="15" x14ac:dyDescent="0.25">
      <c r="A58" s="90">
        <v>44835</v>
      </c>
      <c r="B58" s="15">
        <v>10.8</v>
      </c>
      <c r="C58" s="15">
        <v>23.04</v>
      </c>
      <c r="D58" s="15">
        <v>15.64</v>
      </c>
      <c r="E58" s="11">
        <v>21.887</v>
      </c>
      <c r="F58" s="11">
        <v>25.795999999999999</v>
      </c>
      <c r="G58" s="11">
        <v>10.686999999999999</v>
      </c>
      <c r="H58" s="11">
        <v>17.113</v>
      </c>
      <c r="I58" s="11">
        <v>11.423</v>
      </c>
      <c r="J58" s="11">
        <v>18.654</v>
      </c>
      <c r="K58" s="11">
        <v>12.903</v>
      </c>
      <c r="L58" s="11">
        <v>9.2840000000000007</v>
      </c>
      <c r="M58" s="11">
        <v>11.375999999999999</v>
      </c>
      <c r="N58" s="11">
        <v>9.6219999999999999</v>
      </c>
      <c r="O58" s="11">
        <v>12.226000000000001</v>
      </c>
      <c r="P58" s="11">
        <v>9.6679999999999993</v>
      </c>
      <c r="Q58" s="11">
        <v>23.11</v>
      </c>
      <c r="R58" s="11">
        <v>9.8960000000000008</v>
      </c>
      <c r="S58" s="11">
        <v>13.773999999999999</v>
      </c>
      <c r="T58" s="11">
        <v>7.9059999999999997</v>
      </c>
      <c r="U58" s="11">
        <v>8.3889999999999993</v>
      </c>
      <c r="V58" s="11">
        <v>5.5750000000000002</v>
      </c>
      <c r="W58" s="11">
        <v>9.0340000000000007</v>
      </c>
      <c r="X58" s="11">
        <v>13.426</v>
      </c>
      <c r="Y58" s="11">
        <v>23.021000000000001</v>
      </c>
      <c r="Z58" s="11">
        <v>37.262999999999998</v>
      </c>
      <c r="AA58" s="11">
        <v>13.552</v>
      </c>
      <c r="AB58" s="11">
        <v>10.763999999999999</v>
      </c>
      <c r="AC58" s="11">
        <v>8.3230000000000004</v>
      </c>
      <c r="AD58" s="11">
        <v>11.106999999999999</v>
      </c>
      <c r="AE58" s="16">
        <v>12.317</v>
      </c>
      <c r="AF58" s="11">
        <v>5.3390000000000004</v>
      </c>
      <c r="AG58" s="11">
        <v>13.983000000000001</v>
      </c>
      <c r="AH58" s="11">
        <v>19.975000000000001</v>
      </c>
      <c r="AI58" s="12">
        <v>7.5919999999999996</v>
      </c>
      <c r="AJ58" s="12">
        <v>16.41</v>
      </c>
      <c r="AK58" s="12">
        <v>18.353999999999999</v>
      </c>
      <c r="AL58" s="12">
        <v>17.164999999999999</v>
      </c>
      <c r="AM58" s="12">
        <v>15.211</v>
      </c>
      <c r="AN58" s="12"/>
      <c r="AO58" s="12"/>
      <c r="AP58" s="12"/>
      <c r="AQ58" s="12"/>
      <c r="AR58" s="12"/>
      <c r="AS58" s="12"/>
      <c r="AT58" s="12"/>
      <c r="AU58" s="12"/>
      <c r="AV58" s="12"/>
      <c r="AW58" s="12"/>
      <c r="AX58" s="12"/>
      <c r="AY58" s="12"/>
    </row>
    <row r="59" spans="1:1005" ht="15" x14ac:dyDescent="0.25">
      <c r="A59" s="90">
        <v>44866</v>
      </c>
      <c r="B59" s="15">
        <v>7.67</v>
      </c>
      <c r="C59" s="15">
        <v>8.7799999999999994</v>
      </c>
      <c r="D59" s="15">
        <v>8.7799999999999994</v>
      </c>
      <c r="E59" s="11">
        <v>12.26</v>
      </c>
      <c r="F59" s="11">
        <v>15.157999999999999</v>
      </c>
      <c r="G59" s="11">
        <v>10.122</v>
      </c>
      <c r="H59" s="11">
        <v>10.044</v>
      </c>
      <c r="I59" s="11">
        <v>6.9820000000000002</v>
      </c>
      <c r="J59" s="11">
        <v>11.554</v>
      </c>
      <c r="K59" s="11">
        <v>8.3759999999999994</v>
      </c>
      <c r="L59" s="11">
        <v>7.3609999999999998</v>
      </c>
      <c r="M59" s="11">
        <v>8.4060000000000006</v>
      </c>
      <c r="N59" s="11">
        <v>7.5419999999999998</v>
      </c>
      <c r="O59" s="11">
        <v>8.5299999999999994</v>
      </c>
      <c r="P59" s="11">
        <v>6.0259999999999998</v>
      </c>
      <c r="Q59" s="11">
        <v>11.23</v>
      </c>
      <c r="R59" s="11">
        <v>8.9440000000000008</v>
      </c>
      <c r="S59" s="11">
        <v>9.0540000000000003</v>
      </c>
      <c r="T59" s="11">
        <v>6.3490000000000002</v>
      </c>
      <c r="U59" s="11">
        <v>6.94</v>
      </c>
      <c r="V59" s="11">
        <v>3.5550000000000002</v>
      </c>
      <c r="W59" s="11">
        <v>5.9189999999999996</v>
      </c>
      <c r="X59" s="11">
        <v>9.4550000000000001</v>
      </c>
      <c r="Y59" s="11">
        <v>12.913</v>
      </c>
      <c r="Z59" s="11">
        <v>14.039</v>
      </c>
      <c r="AA59" s="11">
        <v>7.79</v>
      </c>
      <c r="AB59" s="11">
        <v>8.3290000000000006</v>
      </c>
      <c r="AC59" s="11">
        <v>6.4530000000000003</v>
      </c>
      <c r="AD59" s="11">
        <v>7.4550000000000001</v>
      </c>
      <c r="AE59" s="16">
        <v>7.9139999999999997</v>
      </c>
      <c r="AF59" s="11">
        <v>4.4550000000000001</v>
      </c>
      <c r="AG59" s="11">
        <v>6.8079999999999998</v>
      </c>
      <c r="AH59" s="11">
        <v>10.255000000000001</v>
      </c>
      <c r="AI59" s="12">
        <v>6.6890000000000001</v>
      </c>
      <c r="AJ59" s="12">
        <v>7.9059999999999997</v>
      </c>
      <c r="AK59" s="12">
        <v>10.257</v>
      </c>
      <c r="AL59" s="12">
        <v>8.9740000000000002</v>
      </c>
      <c r="AM59" s="12">
        <v>9.5909999999999993</v>
      </c>
      <c r="AN59" s="12"/>
      <c r="AO59" s="12"/>
      <c r="AP59" s="12"/>
      <c r="AQ59" s="12"/>
      <c r="AR59" s="12"/>
      <c r="AS59" s="12"/>
      <c r="AT59" s="12"/>
      <c r="AU59" s="12"/>
      <c r="AV59" s="12"/>
      <c r="AW59" s="12"/>
      <c r="AX59" s="12"/>
      <c r="AY59" s="12"/>
    </row>
    <row r="60" spans="1:1005" ht="15" x14ac:dyDescent="0.25">
      <c r="A60" s="90">
        <v>44896</v>
      </c>
      <c r="B60" s="15">
        <v>6.34</v>
      </c>
      <c r="C60" s="15">
        <v>6.34</v>
      </c>
      <c r="D60" s="15">
        <v>6.34</v>
      </c>
      <c r="E60" s="11">
        <v>8.6159999999999997</v>
      </c>
      <c r="F60" s="11">
        <v>10.417</v>
      </c>
      <c r="G60" s="11">
        <v>7.6269999999999998</v>
      </c>
      <c r="H60" s="11">
        <v>7.1050000000000004</v>
      </c>
      <c r="I60" s="11">
        <v>5.7610000000000001</v>
      </c>
      <c r="J60" s="11">
        <v>7.7640000000000002</v>
      </c>
      <c r="K60" s="11">
        <v>6.9630000000000001</v>
      </c>
      <c r="L60" s="11">
        <v>6.1550000000000002</v>
      </c>
      <c r="M60" s="11">
        <v>7.11</v>
      </c>
      <c r="N60" s="11">
        <v>5.9939999999999998</v>
      </c>
      <c r="O60" s="11">
        <v>7.4509999999999996</v>
      </c>
      <c r="P60" s="11">
        <v>5.008</v>
      </c>
      <c r="Q60" s="11">
        <v>8.36</v>
      </c>
      <c r="R60" s="11">
        <v>7.2789999999999999</v>
      </c>
      <c r="S60" s="11">
        <v>7.7140000000000004</v>
      </c>
      <c r="T60" s="11">
        <v>4.8460000000000001</v>
      </c>
      <c r="U60" s="11">
        <v>6.0469999999999997</v>
      </c>
      <c r="V60" s="11">
        <v>2.8450000000000002</v>
      </c>
      <c r="W60" s="11">
        <v>4.9340000000000002</v>
      </c>
      <c r="X60" s="11">
        <v>6.6459999999999999</v>
      </c>
      <c r="Y60" s="11">
        <v>8.4949999999999992</v>
      </c>
      <c r="Z60" s="11">
        <v>7.9729999999999999</v>
      </c>
      <c r="AA60" s="11">
        <v>6.5190000000000001</v>
      </c>
      <c r="AB60" s="11">
        <v>6.7389999999999999</v>
      </c>
      <c r="AC60" s="11">
        <v>5.2039999999999997</v>
      </c>
      <c r="AD60" s="11">
        <v>5.4580000000000002</v>
      </c>
      <c r="AE60" s="16">
        <v>6.3310000000000004</v>
      </c>
      <c r="AF60" s="11">
        <v>4.0309999999999997</v>
      </c>
      <c r="AG60" s="11">
        <v>5.0819999999999999</v>
      </c>
      <c r="AH60" s="11">
        <v>6.9249999999999998</v>
      </c>
      <c r="AI60" s="12">
        <v>5.8339999999999996</v>
      </c>
      <c r="AJ60" s="12">
        <v>5.5449999999999999</v>
      </c>
      <c r="AK60" s="12">
        <v>7.79</v>
      </c>
      <c r="AL60" s="12">
        <v>7.5149999999999997</v>
      </c>
      <c r="AM60" s="12">
        <v>7.9089999999999998</v>
      </c>
      <c r="AN60" s="12"/>
      <c r="AO60" s="12"/>
      <c r="AP60" s="12"/>
      <c r="AQ60" s="12"/>
      <c r="AR60" s="12"/>
      <c r="AS60" s="12"/>
      <c r="AT60" s="12"/>
      <c r="AU60" s="12"/>
      <c r="AV60" s="12"/>
      <c r="AW60" s="12"/>
      <c r="AX60" s="12"/>
      <c r="AY60" s="12"/>
    </row>
    <row r="61" spans="1:1005" ht="15" x14ac:dyDescent="0.25">
      <c r="A61" s="90">
        <v>44927</v>
      </c>
      <c r="B61" s="15">
        <v>5.39</v>
      </c>
      <c r="C61" s="15">
        <v>5.39</v>
      </c>
      <c r="D61" s="15">
        <v>5.39</v>
      </c>
      <c r="E61" s="11">
        <v>7.1459999999999999</v>
      </c>
      <c r="F61" s="11">
        <v>7.6</v>
      </c>
      <c r="G61" s="11">
        <v>6.21</v>
      </c>
      <c r="H61" s="11">
        <v>5.7729999999999997</v>
      </c>
      <c r="I61" s="11">
        <v>4.8810000000000002</v>
      </c>
      <c r="J61" s="11">
        <v>5.9480000000000004</v>
      </c>
      <c r="K61" s="11">
        <v>5.86</v>
      </c>
      <c r="L61" s="11">
        <v>5.2160000000000002</v>
      </c>
      <c r="M61" s="11">
        <v>6.1310000000000002</v>
      </c>
      <c r="N61" s="11">
        <v>5.0890000000000004</v>
      </c>
      <c r="O61" s="11">
        <v>6.4039999999999999</v>
      </c>
      <c r="P61" s="11">
        <v>4.0869999999999997</v>
      </c>
      <c r="Q61" s="11">
        <v>6.976</v>
      </c>
      <c r="R61" s="11">
        <v>5.5880000000000001</v>
      </c>
      <c r="S61" s="11">
        <v>6.6079999999999997</v>
      </c>
      <c r="T61" s="11">
        <v>4.0759999999999996</v>
      </c>
      <c r="U61" s="11">
        <v>5.1929999999999996</v>
      </c>
      <c r="V61" s="11">
        <v>2.415</v>
      </c>
      <c r="W61" s="11">
        <v>4.0190000000000001</v>
      </c>
      <c r="X61" s="11">
        <v>6.1970000000000001</v>
      </c>
      <c r="Y61" s="11">
        <v>6.8949999999999996</v>
      </c>
      <c r="Z61" s="11">
        <v>6.0970000000000004</v>
      </c>
      <c r="AA61" s="11">
        <v>5.2889999999999997</v>
      </c>
      <c r="AB61" s="11">
        <v>5.7169999999999996</v>
      </c>
      <c r="AC61" s="11">
        <v>4.4009999999999998</v>
      </c>
      <c r="AD61" s="11">
        <v>4.5289999999999999</v>
      </c>
      <c r="AE61" s="16">
        <v>5.3070000000000004</v>
      </c>
      <c r="AF61" s="11">
        <v>3.46</v>
      </c>
      <c r="AG61" s="11">
        <v>4.1779999999999999</v>
      </c>
      <c r="AH61" s="11">
        <v>5.6719999999999997</v>
      </c>
      <c r="AI61" s="12">
        <v>5.133</v>
      </c>
      <c r="AJ61" s="12">
        <v>4.4790000000000001</v>
      </c>
      <c r="AK61" s="12">
        <v>6.476</v>
      </c>
      <c r="AL61" s="12">
        <v>6.4039999999999999</v>
      </c>
      <c r="AM61" s="12">
        <v>6.758</v>
      </c>
      <c r="AN61" s="12"/>
      <c r="AO61" s="12"/>
      <c r="AP61" s="12"/>
      <c r="AQ61" s="12"/>
      <c r="AR61" s="12"/>
      <c r="AS61" s="12"/>
      <c r="AT61" s="12"/>
      <c r="AU61" s="12"/>
      <c r="AV61" s="12"/>
      <c r="AW61" s="12"/>
      <c r="AX61" s="12"/>
      <c r="AY61" s="12"/>
    </row>
    <row r="62" spans="1:1005" ht="15" x14ac:dyDescent="0.25">
      <c r="A62" s="90">
        <v>44958</v>
      </c>
      <c r="B62" s="15">
        <v>4.74</v>
      </c>
      <c r="C62" s="15">
        <v>4.74</v>
      </c>
      <c r="D62" s="15">
        <v>4.74</v>
      </c>
      <c r="E62" s="11">
        <v>6.4829999999999997</v>
      </c>
      <c r="F62" s="11">
        <v>8.48</v>
      </c>
      <c r="G62" s="11">
        <v>4.8540000000000001</v>
      </c>
      <c r="H62" s="11">
        <v>4.5179999999999998</v>
      </c>
      <c r="I62" s="11">
        <v>3.83</v>
      </c>
      <c r="J62" s="11">
        <v>4.7969999999999997</v>
      </c>
      <c r="K62" s="11">
        <v>4.7140000000000004</v>
      </c>
      <c r="L62" s="11">
        <v>4.0789999999999997</v>
      </c>
      <c r="M62" s="11">
        <v>4.8550000000000004</v>
      </c>
      <c r="N62" s="11">
        <v>4.7960000000000003</v>
      </c>
      <c r="O62" s="11">
        <v>6.141</v>
      </c>
      <c r="P62" s="11">
        <v>3.1760000000000002</v>
      </c>
      <c r="Q62" s="11">
        <v>5.492</v>
      </c>
      <c r="R62" s="11">
        <v>4.9169999999999998</v>
      </c>
      <c r="S62" s="11">
        <v>5.4480000000000004</v>
      </c>
      <c r="T62" s="11">
        <v>3.218</v>
      </c>
      <c r="U62" s="11">
        <v>4.1120000000000001</v>
      </c>
      <c r="V62" s="11">
        <v>2.222</v>
      </c>
      <c r="W62" s="11">
        <v>3.1720000000000002</v>
      </c>
      <c r="X62" s="11">
        <v>5.2279999999999998</v>
      </c>
      <c r="Y62" s="11">
        <v>5.4640000000000004</v>
      </c>
      <c r="Z62" s="11">
        <v>5.085</v>
      </c>
      <c r="AA62" s="11">
        <v>4.0860000000000003</v>
      </c>
      <c r="AB62" s="11">
        <v>4.7450000000000001</v>
      </c>
      <c r="AC62" s="11">
        <v>3.4329999999999998</v>
      </c>
      <c r="AD62" s="11">
        <v>3.5939999999999999</v>
      </c>
      <c r="AE62" s="16">
        <v>4.04</v>
      </c>
      <c r="AF62" s="11">
        <v>2.8570000000000002</v>
      </c>
      <c r="AG62" s="11">
        <v>3.7269999999999999</v>
      </c>
      <c r="AH62" s="11">
        <v>5.7329999999999997</v>
      </c>
      <c r="AI62" s="12">
        <v>4.0880000000000001</v>
      </c>
      <c r="AJ62" s="12">
        <v>3.4649999999999999</v>
      </c>
      <c r="AK62" s="12">
        <v>5.101</v>
      </c>
      <c r="AL62" s="12">
        <v>5.0599999999999996</v>
      </c>
      <c r="AM62" s="12">
        <v>5.2409999999999997</v>
      </c>
      <c r="AN62" s="12"/>
      <c r="AO62" s="12"/>
      <c r="AP62" s="12"/>
      <c r="AQ62" s="12"/>
      <c r="AR62" s="12"/>
      <c r="AS62" s="12"/>
      <c r="AT62" s="12"/>
      <c r="AU62" s="12"/>
      <c r="AV62" s="12"/>
      <c r="AW62" s="12"/>
      <c r="AX62" s="12"/>
      <c r="AY62" s="12"/>
    </row>
    <row r="63" spans="1:1005" ht="15" x14ac:dyDescent="0.25">
      <c r="A63" s="90">
        <v>44986</v>
      </c>
      <c r="B63" s="15">
        <v>8.6</v>
      </c>
      <c r="C63" s="15">
        <v>8.6</v>
      </c>
      <c r="D63" s="15">
        <v>8.6</v>
      </c>
      <c r="E63" s="11">
        <v>14.994</v>
      </c>
      <c r="F63" s="11">
        <v>12.249000000000001</v>
      </c>
      <c r="G63" s="11">
        <v>6.1749999999999998</v>
      </c>
      <c r="H63" s="11">
        <v>11.456</v>
      </c>
      <c r="I63" s="11">
        <v>5.7249999999999996</v>
      </c>
      <c r="J63" s="11">
        <v>5.141</v>
      </c>
      <c r="K63" s="11">
        <v>6.2690000000000001</v>
      </c>
      <c r="L63" s="11">
        <v>6.7809999999999997</v>
      </c>
      <c r="M63" s="11">
        <v>7.7030000000000003</v>
      </c>
      <c r="N63" s="11">
        <v>13.565</v>
      </c>
      <c r="O63" s="11">
        <v>7.0049999999999999</v>
      </c>
      <c r="P63" s="11">
        <v>13.279</v>
      </c>
      <c r="Q63" s="11">
        <v>8.1669999999999998</v>
      </c>
      <c r="R63" s="11">
        <v>7.4249999999999998</v>
      </c>
      <c r="S63" s="11">
        <v>6.5540000000000003</v>
      </c>
      <c r="T63" s="11">
        <v>5.9980000000000002</v>
      </c>
      <c r="U63" s="11">
        <v>4.7839999999999998</v>
      </c>
      <c r="V63" s="11">
        <v>3.85</v>
      </c>
      <c r="W63" s="11">
        <v>10.613</v>
      </c>
      <c r="X63" s="11">
        <v>11.102</v>
      </c>
      <c r="Y63" s="11">
        <v>6.7</v>
      </c>
      <c r="Z63" s="11">
        <v>17.265999999999998</v>
      </c>
      <c r="AA63" s="11">
        <v>4.9589999999999996</v>
      </c>
      <c r="AB63" s="11">
        <v>7.5460000000000003</v>
      </c>
      <c r="AC63" s="11">
        <v>3.8279999999999998</v>
      </c>
      <c r="AD63" s="11">
        <v>5.73</v>
      </c>
      <c r="AE63" s="16">
        <v>7.6859999999999999</v>
      </c>
      <c r="AF63" s="11">
        <v>4.0069999999999997</v>
      </c>
      <c r="AG63" s="11">
        <v>8.5220000000000002</v>
      </c>
      <c r="AH63" s="11">
        <v>11.266999999999999</v>
      </c>
      <c r="AI63" s="12">
        <v>4.9589999999999996</v>
      </c>
      <c r="AJ63" s="12">
        <v>4.2069999999999999</v>
      </c>
      <c r="AK63" s="12">
        <v>6.9130000000000003</v>
      </c>
      <c r="AL63" s="12">
        <v>6.4379999999999997</v>
      </c>
      <c r="AM63" s="12">
        <v>14.332000000000001</v>
      </c>
      <c r="AN63" s="12"/>
      <c r="AO63" s="12"/>
      <c r="AP63" s="12"/>
      <c r="AQ63" s="12"/>
      <c r="AR63" s="12"/>
      <c r="AS63" s="12"/>
      <c r="AT63" s="12"/>
      <c r="AU63" s="12"/>
      <c r="AV63" s="12"/>
      <c r="AW63" s="12"/>
      <c r="AX63" s="12"/>
      <c r="AY63" s="12"/>
    </row>
    <row r="64" spans="1:1005" ht="15" x14ac:dyDescent="0.25">
      <c r="A64" s="90">
        <v>45017</v>
      </c>
      <c r="B64" s="15">
        <v>23.32</v>
      </c>
      <c r="C64" s="15">
        <v>23.32</v>
      </c>
      <c r="D64" s="15">
        <v>23.32</v>
      </c>
      <c r="E64" s="11">
        <v>37.444000000000003</v>
      </c>
      <c r="F64" s="11">
        <v>37.878</v>
      </c>
      <c r="G64" s="11">
        <v>15.109</v>
      </c>
      <c r="H64" s="11">
        <v>42.645000000000003</v>
      </c>
      <c r="I64" s="11">
        <v>17.079000000000001</v>
      </c>
      <c r="J64" s="11">
        <v>16.855</v>
      </c>
      <c r="K64" s="11">
        <v>33.207000000000001</v>
      </c>
      <c r="L64" s="11">
        <v>27.46</v>
      </c>
      <c r="M64" s="11">
        <v>23.308</v>
      </c>
      <c r="N64" s="11">
        <v>21.504000000000001</v>
      </c>
      <c r="O64" s="11">
        <v>11.567</v>
      </c>
      <c r="P64" s="11">
        <v>25.462</v>
      </c>
      <c r="Q64" s="11">
        <v>19.329000000000001</v>
      </c>
      <c r="R64" s="11">
        <v>12.004</v>
      </c>
      <c r="S64" s="11">
        <v>22.856000000000002</v>
      </c>
      <c r="T64" s="11">
        <v>24.542000000000002</v>
      </c>
      <c r="U64" s="11">
        <v>8.9169999999999998</v>
      </c>
      <c r="V64" s="11">
        <v>8.5690000000000008</v>
      </c>
      <c r="W64" s="11">
        <v>37.579000000000001</v>
      </c>
      <c r="X64" s="11">
        <v>33.847000000000001</v>
      </c>
      <c r="Y64" s="11">
        <v>22.728000000000002</v>
      </c>
      <c r="Z64" s="11">
        <v>25.236000000000001</v>
      </c>
      <c r="AA64" s="11">
        <v>20.748999999999999</v>
      </c>
      <c r="AB64" s="11">
        <v>14.053000000000001</v>
      </c>
      <c r="AC64" s="11">
        <v>12.669</v>
      </c>
      <c r="AD64" s="11">
        <v>15.234</v>
      </c>
      <c r="AE64" s="16">
        <v>25.611999999999998</v>
      </c>
      <c r="AF64" s="11">
        <v>7.5010000000000003</v>
      </c>
      <c r="AG64" s="11">
        <v>19.099</v>
      </c>
      <c r="AH64" s="11">
        <v>14.978</v>
      </c>
      <c r="AI64" s="12">
        <v>13.884</v>
      </c>
      <c r="AJ64" s="12">
        <v>9.83</v>
      </c>
      <c r="AK64" s="12">
        <v>15.564</v>
      </c>
      <c r="AL64" s="12">
        <v>17.626999999999999</v>
      </c>
      <c r="AM64" s="12">
        <v>17.626999999999999</v>
      </c>
      <c r="AN64" s="12"/>
      <c r="AO64" s="12"/>
      <c r="AP64" s="12"/>
      <c r="AQ64" s="12"/>
      <c r="AR64" s="12"/>
      <c r="AS64" s="12"/>
      <c r="AT64" s="12"/>
      <c r="AU64" s="12"/>
      <c r="AV64" s="12"/>
      <c r="AW64" s="12"/>
      <c r="AX64" s="12"/>
      <c r="AY64" s="12"/>
      <c r="ALQ64" t="e">
        <v>#N/A</v>
      </c>
    </row>
    <row r="65" spans="1:1005" ht="15" x14ac:dyDescent="0.25">
      <c r="A65" s="90">
        <v>45047</v>
      </c>
      <c r="B65" s="15">
        <v>71.430000000000007</v>
      </c>
      <c r="C65" s="15">
        <v>71.430000000000007</v>
      </c>
      <c r="D65" s="15">
        <v>71.430000000000007</v>
      </c>
      <c r="E65" s="11">
        <v>83.257000000000005</v>
      </c>
      <c r="F65" s="11">
        <v>104.20699999999999</v>
      </c>
      <c r="G65" s="11">
        <v>43.343000000000004</v>
      </c>
      <c r="H65" s="11">
        <v>69.572000000000003</v>
      </c>
      <c r="I65" s="11">
        <v>56.482999999999997</v>
      </c>
      <c r="J65" s="11">
        <v>57.423000000000002</v>
      </c>
      <c r="K65" s="11">
        <v>84.427000000000007</v>
      </c>
      <c r="L65" s="11">
        <v>90.710999999999999</v>
      </c>
      <c r="M65" s="11">
        <v>74.805000000000007</v>
      </c>
      <c r="N65" s="11">
        <v>59.015999999999998</v>
      </c>
      <c r="O65" s="11">
        <v>57.167000000000002</v>
      </c>
      <c r="P65" s="11">
        <v>94.313000000000002</v>
      </c>
      <c r="Q65" s="11">
        <v>69.692999999999998</v>
      </c>
      <c r="R65" s="11">
        <v>61.396999999999998</v>
      </c>
      <c r="S65" s="11">
        <v>58.491</v>
      </c>
      <c r="T65" s="11">
        <v>111.685</v>
      </c>
      <c r="U65" s="11">
        <v>17.190999999999999</v>
      </c>
      <c r="V65" s="11">
        <v>44.777000000000001</v>
      </c>
      <c r="W65" s="11">
        <v>89.293000000000006</v>
      </c>
      <c r="X65" s="11">
        <v>108.67400000000001</v>
      </c>
      <c r="Y65" s="11">
        <v>56.973999999999997</v>
      </c>
      <c r="Z65" s="11">
        <v>76.849000000000004</v>
      </c>
      <c r="AA65" s="11">
        <v>80.117999999999995</v>
      </c>
      <c r="AB65" s="11">
        <v>89.39</v>
      </c>
      <c r="AC65" s="11">
        <v>36.280999999999999</v>
      </c>
      <c r="AD65" s="11">
        <v>46.581000000000003</v>
      </c>
      <c r="AE65" s="16">
        <v>55.286999999999999</v>
      </c>
      <c r="AF65" s="11">
        <v>20.925999999999998</v>
      </c>
      <c r="AG65" s="11">
        <v>56.08</v>
      </c>
      <c r="AH65" s="11">
        <v>46.298999999999999</v>
      </c>
      <c r="AI65" s="12">
        <v>42.537999999999997</v>
      </c>
      <c r="AJ65" s="12">
        <v>56.719000000000001</v>
      </c>
      <c r="AK65" s="12">
        <v>61.204000000000001</v>
      </c>
      <c r="AL65" s="12">
        <v>96.766000000000005</v>
      </c>
      <c r="AM65" s="12">
        <v>96.766000000000005</v>
      </c>
      <c r="AN65" s="12"/>
      <c r="AO65" s="12"/>
      <c r="AP65" s="12"/>
      <c r="AQ65" s="12"/>
      <c r="AR65" s="12"/>
      <c r="AS65" s="12"/>
      <c r="AT65" s="12"/>
      <c r="AU65" s="12"/>
      <c r="AV65" s="12"/>
      <c r="AW65" s="12"/>
      <c r="AX65" s="12"/>
      <c r="AY65" s="12"/>
      <c r="ALQ65" t="e">
        <v>#N/A</v>
      </c>
    </row>
    <row r="66" spans="1:1005" ht="15" x14ac:dyDescent="0.25">
      <c r="A66" s="90">
        <v>45078</v>
      </c>
      <c r="B66" s="15">
        <v>70.349999999999994</v>
      </c>
      <c r="C66" s="15">
        <v>70.349999999999994</v>
      </c>
      <c r="D66" s="15">
        <v>70.349999999999994</v>
      </c>
      <c r="E66" s="11">
        <v>130.85499999999999</v>
      </c>
      <c r="F66" s="11">
        <v>125.443</v>
      </c>
      <c r="G66" s="11">
        <v>78.284999999999997</v>
      </c>
      <c r="H66" s="11">
        <v>53.118000000000002</v>
      </c>
      <c r="I66" s="11">
        <v>67.658000000000001</v>
      </c>
      <c r="J66" s="11">
        <v>94.055999999999997</v>
      </c>
      <c r="K66" s="11">
        <v>54.472999999999999</v>
      </c>
      <c r="L66" s="11">
        <v>122.108</v>
      </c>
      <c r="M66" s="11">
        <v>65.185000000000002</v>
      </c>
      <c r="N66" s="11">
        <v>131.90799999999999</v>
      </c>
      <c r="O66" s="11">
        <v>28.664000000000001</v>
      </c>
      <c r="P66" s="11">
        <v>137.15700000000001</v>
      </c>
      <c r="Q66" s="11">
        <v>61.09</v>
      </c>
      <c r="R66" s="11">
        <v>111.65300000000001</v>
      </c>
      <c r="S66" s="11">
        <v>29.786999999999999</v>
      </c>
      <c r="T66" s="11">
        <v>60.107999999999997</v>
      </c>
      <c r="U66" s="11">
        <v>9.0890000000000004</v>
      </c>
      <c r="V66" s="11">
        <v>40.606999999999999</v>
      </c>
      <c r="W66" s="11">
        <v>47.73</v>
      </c>
      <c r="X66" s="11">
        <v>128.72900000000001</v>
      </c>
      <c r="Y66" s="11">
        <v>30.274999999999999</v>
      </c>
      <c r="Z66" s="11">
        <v>50.703000000000003</v>
      </c>
      <c r="AA66" s="11">
        <v>103.79600000000001</v>
      </c>
      <c r="AB66" s="11">
        <v>48.024000000000001</v>
      </c>
      <c r="AC66" s="11">
        <v>61.186</v>
      </c>
      <c r="AD66" s="11">
        <v>92.356999999999999</v>
      </c>
      <c r="AE66" s="16">
        <v>29.399000000000001</v>
      </c>
      <c r="AF66" s="11">
        <v>28.92</v>
      </c>
      <c r="AG66" s="11">
        <v>72.914000000000001</v>
      </c>
      <c r="AH66" s="11">
        <v>88.091999999999999</v>
      </c>
      <c r="AI66" s="12">
        <v>47.750999999999998</v>
      </c>
      <c r="AJ66" s="12">
        <v>90.826999999999998</v>
      </c>
      <c r="AK66" s="12">
        <v>128.411</v>
      </c>
      <c r="AL66" s="12">
        <v>109.39700000000001</v>
      </c>
      <c r="AM66" s="12">
        <v>109.39700000000001</v>
      </c>
      <c r="AN66" s="12"/>
      <c r="AO66" s="12"/>
      <c r="AP66" s="12"/>
      <c r="AQ66" s="12"/>
      <c r="AR66" s="12"/>
      <c r="AS66" s="12"/>
      <c r="AT66" s="12"/>
      <c r="AU66" s="12"/>
      <c r="AV66" s="12"/>
      <c r="AW66" s="12"/>
      <c r="AX66" s="12"/>
      <c r="AY66" s="12"/>
      <c r="ALQ66" t="e">
        <v>#N/A</v>
      </c>
    </row>
    <row r="67" spans="1:1005" ht="15" x14ac:dyDescent="0.25">
      <c r="A67" s="90">
        <v>45108</v>
      </c>
      <c r="B67" s="15">
        <v>29.01</v>
      </c>
      <c r="C67" s="15">
        <v>29.01</v>
      </c>
      <c r="D67" s="15">
        <v>29.01</v>
      </c>
      <c r="E67" s="11">
        <v>59.226999999999997</v>
      </c>
      <c r="F67" s="11">
        <v>38.116999999999997</v>
      </c>
      <c r="G67" s="11">
        <v>27.460999999999999</v>
      </c>
      <c r="H67" s="11">
        <v>19.72</v>
      </c>
      <c r="I67" s="11">
        <v>32.643000000000001</v>
      </c>
      <c r="J67" s="11">
        <v>35.680999999999997</v>
      </c>
      <c r="K67" s="11">
        <v>23.827000000000002</v>
      </c>
      <c r="L67" s="11">
        <v>38.052</v>
      </c>
      <c r="M67" s="11">
        <v>18.998000000000001</v>
      </c>
      <c r="N67" s="11">
        <v>82.707999999999998</v>
      </c>
      <c r="O67" s="11">
        <v>11.659000000000001</v>
      </c>
      <c r="P67" s="11">
        <v>35.317999999999998</v>
      </c>
      <c r="Q67" s="11">
        <v>27.5</v>
      </c>
      <c r="R67" s="11">
        <v>62.984999999999999</v>
      </c>
      <c r="S67" s="11">
        <v>11.393000000000001</v>
      </c>
      <c r="T67" s="11">
        <v>18.280999999999999</v>
      </c>
      <c r="U67" s="11">
        <v>4.8259999999999996</v>
      </c>
      <c r="V67" s="11">
        <v>13.314</v>
      </c>
      <c r="W67" s="11">
        <v>16.388000000000002</v>
      </c>
      <c r="X67" s="11">
        <v>43.441000000000003</v>
      </c>
      <c r="Y67" s="11">
        <v>16.724</v>
      </c>
      <c r="Z67" s="11">
        <v>19.591000000000001</v>
      </c>
      <c r="AA67" s="11">
        <v>31.576000000000001</v>
      </c>
      <c r="AB67" s="11">
        <v>16.286999999999999</v>
      </c>
      <c r="AC67" s="11">
        <v>17.337</v>
      </c>
      <c r="AD67" s="11">
        <v>28.210999999999999</v>
      </c>
      <c r="AE67" s="16">
        <v>12.677</v>
      </c>
      <c r="AF67" s="11">
        <v>10.227</v>
      </c>
      <c r="AG67" s="11">
        <v>20.248000000000001</v>
      </c>
      <c r="AH67" s="11">
        <v>29.951000000000001</v>
      </c>
      <c r="AI67" s="12">
        <v>25.718</v>
      </c>
      <c r="AJ67" s="12">
        <v>37.002000000000002</v>
      </c>
      <c r="AK67" s="12">
        <v>66.611000000000004</v>
      </c>
      <c r="AL67" s="12">
        <v>38.567</v>
      </c>
      <c r="AM67" s="12">
        <v>38.567</v>
      </c>
      <c r="AN67" s="12"/>
      <c r="AO67" s="12"/>
      <c r="AP67" s="12"/>
      <c r="AQ67" s="12"/>
      <c r="AR67" s="12"/>
      <c r="AS67" s="12"/>
      <c r="AT67" s="12"/>
      <c r="AU67" s="12"/>
      <c r="AV67" s="12"/>
      <c r="AW67" s="12"/>
      <c r="AX67" s="12"/>
      <c r="AY67" s="12"/>
      <c r="ALQ67" t="e">
        <v>#N/A</v>
      </c>
    </row>
    <row r="68" spans="1:1005" ht="15" x14ac:dyDescent="0.25">
      <c r="A68" s="90">
        <v>45139</v>
      </c>
      <c r="B68" s="15">
        <v>19.8</v>
      </c>
      <c r="C68" s="15">
        <v>19.8</v>
      </c>
      <c r="D68" s="15">
        <v>19.8</v>
      </c>
      <c r="E68" s="11">
        <v>23.933</v>
      </c>
      <c r="F68" s="11">
        <v>20.870999999999999</v>
      </c>
      <c r="G68" s="11">
        <v>33.314999999999998</v>
      </c>
      <c r="H68" s="11">
        <v>17.928999999999998</v>
      </c>
      <c r="I68" s="11">
        <v>23.367000000000001</v>
      </c>
      <c r="J68" s="11">
        <v>18.521999999999998</v>
      </c>
      <c r="K68" s="11">
        <v>19.154</v>
      </c>
      <c r="L68" s="11">
        <v>19.789000000000001</v>
      </c>
      <c r="M68" s="11">
        <v>13.439</v>
      </c>
      <c r="N68" s="11">
        <v>27.414000000000001</v>
      </c>
      <c r="O68" s="11">
        <v>9.2690000000000001</v>
      </c>
      <c r="P68" s="11">
        <v>26.74</v>
      </c>
      <c r="Q68" s="11">
        <v>15.311999999999999</v>
      </c>
      <c r="R68" s="11">
        <v>51.207000000000001</v>
      </c>
      <c r="S68" s="11">
        <v>10.069000000000001</v>
      </c>
      <c r="T68" s="11">
        <v>23.73</v>
      </c>
      <c r="U68" s="11">
        <v>3.7730000000000001</v>
      </c>
      <c r="V68" s="11">
        <v>10.183</v>
      </c>
      <c r="W68" s="11">
        <v>10.137</v>
      </c>
      <c r="X68" s="11">
        <v>22.751999999999999</v>
      </c>
      <c r="Y68" s="11">
        <v>13.557</v>
      </c>
      <c r="Z68" s="11">
        <v>26.718</v>
      </c>
      <c r="AA68" s="11">
        <v>15.138</v>
      </c>
      <c r="AB68" s="11">
        <v>9.6969999999999992</v>
      </c>
      <c r="AC68" s="11">
        <v>14.324999999999999</v>
      </c>
      <c r="AD68" s="11">
        <v>13.47</v>
      </c>
      <c r="AE68" s="16">
        <v>7.8259999999999996</v>
      </c>
      <c r="AF68" s="11">
        <v>10.329000000000001</v>
      </c>
      <c r="AG68" s="11">
        <v>15.04</v>
      </c>
      <c r="AH68" s="11">
        <v>13.396000000000001</v>
      </c>
      <c r="AI68" s="12">
        <v>15.433</v>
      </c>
      <c r="AJ68" s="12">
        <v>32.331000000000003</v>
      </c>
      <c r="AK68" s="12">
        <v>25.547000000000001</v>
      </c>
      <c r="AL68" s="12">
        <v>27.707999999999998</v>
      </c>
      <c r="AM68" s="12">
        <v>27.707999999999998</v>
      </c>
      <c r="AN68" s="12"/>
      <c r="AO68" s="12"/>
      <c r="AP68" s="12"/>
      <c r="AQ68" s="12"/>
      <c r="AR68" s="12"/>
      <c r="AS68" s="12"/>
      <c r="AT68" s="12"/>
      <c r="AU68" s="12"/>
      <c r="AV68" s="12"/>
      <c r="AW68" s="12"/>
      <c r="AX68" s="12"/>
      <c r="AY68" s="12"/>
      <c r="ALQ68" t="e">
        <v>#N/A</v>
      </c>
    </row>
    <row r="69" spans="1:1005" ht="15" x14ac:dyDescent="0.25">
      <c r="A69" s="90">
        <v>45170</v>
      </c>
      <c r="B69" s="15">
        <v>17.47</v>
      </c>
      <c r="C69" s="15">
        <v>17.47</v>
      </c>
      <c r="D69" s="15">
        <v>17.47</v>
      </c>
      <c r="E69" s="11">
        <v>24.364999999999998</v>
      </c>
      <c r="F69" s="11">
        <v>12.907</v>
      </c>
      <c r="G69" s="11">
        <v>22.602</v>
      </c>
      <c r="H69" s="11">
        <v>10.090999999999999</v>
      </c>
      <c r="I69" s="11">
        <v>17.859000000000002</v>
      </c>
      <c r="J69" s="11">
        <v>32.963999999999999</v>
      </c>
      <c r="K69" s="11">
        <v>15.24</v>
      </c>
      <c r="L69" s="11">
        <v>17.638999999999999</v>
      </c>
      <c r="M69" s="11">
        <v>14.971</v>
      </c>
      <c r="N69" s="11">
        <v>16.527000000000001</v>
      </c>
      <c r="O69" s="11">
        <v>8.9250000000000007</v>
      </c>
      <c r="P69" s="11">
        <v>33.594999999999999</v>
      </c>
      <c r="Q69" s="11">
        <v>12.78</v>
      </c>
      <c r="R69" s="11">
        <v>33.308</v>
      </c>
      <c r="S69" s="11">
        <v>7.8520000000000003</v>
      </c>
      <c r="T69" s="11">
        <v>11.169</v>
      </c>
      <c r="U69" s="11">
        <v>7.6079999999999997</v>
      </c>
      <c r="V69" s="11">
        <v>14.731999999999999</v>
      </c>
      <c r="W69" s="11">
        <v>14.222</v>
      </c>
      <c r="X69" s="11">
        <v>17.016999999999999</v>
      </c>
      <c r="Y69" s="11">
        <v>12.904999999999999</v>
      </c>
      <c r="Z69" s="11">
        <v>16.994</v>
      </c>
      <c r="AA69" s="11">
        <v>15.379</v>
      </c>
      <c r="AB69" s="11">
        <v>8.7989999999999995</v>
      </c>
      <c r="AC69" s="11">
        <v>10.028</v>
      </c>
      <c r="AD69" s="11">
        <v>10.196</v>
      </c>
      <c r="AE69" s="16">
        <v>6.15</v>
      </c>
      <c r="AF69" s="11">
        <v>24.260999999999999</v>
      </c>
      <c r="AG69" s="11">
        <v>14.691000000000001</v>
      </c>
      <c r="AH69" s="11">
        <v>10.646000000000001</v>
      </c>
      <c r="AI69" s="12">
        <v>8.3810000000000002</v>
      </c>
      <c r="AJ69" s="12">
        <v>32.201999999999998</v>
      </c>
      <c r="AK69" s="12">
        <v>12.885999999999999</v>
      </c>
      <c r="AL69" s="12">
        <v>20.411000000000001</v>
      </c>
      <c r="AM69" s="12">
        <v>20.411000000000001</v>
      </c>
      <c r="AN69" s="12"/>
      <c r="AO69" s="12"/>
      <c r="AP69" s="12"/>
      <c r="AQ69" s="12"/>
      <c r="AR69" s="12"/>
      <c r="AS69" s="12"/>
      <c r="AT69" s="12"/>
      <c r="AU69" s="12"/>
      <c r="AV69" s="12"/>
      <c r="AW69" s="12"/>
      <c r="AX69" s="12"/>
      <c r="AY69" s="12"/>
      <c r="ALQ69" t="e">
        <v>#N/A</v>
      </c>
    </row>
    <row r="70" spans="1:1005" ht="15" x14ac:dyDescent="0.25">
      <c r="A70" s="90"/>
      <c r="B70" s="15"/>
      <c r="C70" s="15"/>
      <c r="D70" s="15"/>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6"/>
      <c r="AF70" s="11"/>
      <c r="AG70" s="11"/>
      <c r="AH70" s="11"/>
      <c r="AI70" s="12"/>
      <c r="AJ70" s="12"/>
      <c r="AK70" s="12"/>
      <c r="AL70" s="12"/>
      <c r="AM70" s="12"/>
      <c r="AN70" s="12"/>
      <c r="AO70" s="12"/>
      <c r="AP70" s="12"/>
      <c r="AQ70" s="12"/>
      <c r="AR70" s="12"/>
      <c r="AS70" s="12"/>
      <c r="AT70" s="12"/>
      <c r="AU70" s="12"/>
      <c r="AV70" s="12"/>
      <c r="AW70" s="12"/>
      <c r="AX70" s="12"/>
      <c r="AY70" s="12"/>
      <c r="ALQ70" t="e">
        <v>#N/A</v>
      </c>
    </row>
    <row r="71" spans="1:1005" ht="15" x14ac:dyDescent="0.25">
      <c r="A71" s="90"/>
      <c r="B71" s="15"/>
      <c r="C71" s="15"/>
      <c r="D71" s="15"/>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6"/>
      <c r="AF71" s="11"/>
      <c r="AG71" s="11"/>
      <c r="AH71" s="11"/>
      <c r="AI71" s="12"/>
      <c r="AJ71" s="12"/>
      <c r="AK71" s="12"/>
      <c r="AL71" s="12"/>
      <c r="AM71" s="12"/>
      <c r="AN71" s="12"/>
      <c r="AO71" s="12"/>
      <c r="AP71" s="12"/>
      <c r="AQ71" s="12"/>
      <c r="AR71" s="12"/>
      <c r="AS71" s="12"/>
      <c r="AT71" s="12"/>
      <c r="AU71" s="12"/>
      <c r="AV71" s="12"/>
      <c r="AW71" s="12"/>
      <c r="AX71" s="12"/>
      <c r="AY71" s="12"/>
      <c r="ALQ71" t="e">
        <v>#N/A</v>
      </c>
    </row>
    <row r="72" spans="1:1005" ht="15" x14ac:dyDescent="0.25">
      <c r="A72" s="90"/>
      <c r="B72" s="15"/>
      <c r="C72" s="15"/>
      <c r="D72" s="15"/>
      <c r="AI72" s="12"/>
      <c r="AJ72" s="12"/>
      <c r="AK72" s="12"/>
      <c r="AL72" s="12"/>
      <c r="AM72" s="12"/>
      <c r="AN72" s="12"/>
      <c r="AO72" s="12"/>
      <c r="AP72" s="12"/>
      <c r="AQ72" s="12"/>
      <c r="AR72" s="12"/>
      <c r="AS72" s="12"/>
      <c r="AT72" s="12"/>
      <c r="AU72" s="12"/>
      <c r="AV72" s="12"/>
      <c r="AW72" s="12"/>
      <c r="AX72" s="12"/>
      <c r="AY72" s="12"/>
      <c r="ALQ72" t="e">
        <v>#N/A</v>
      </c>
    </row>
    <row r="73" spans="1:1005" ht="15" x14ac:dyDescent="0.25">
      <c r="A73" s="90"/>
      <c r="B73" s="15"/>
      <c r="C73" s="15"/>
      <c r="D73" s="15"/>
      <c r="AI73" s="12"/>
      <c r="AJ73" s="12"/>
      <c r="AK73" s="12"/>
      <c r="AL73" s="12"/>
      <c r="AM73" s="12"/>
      <c r="AN73" s="12"/>
      <c r="AO73" s="12"/>
      <c r="AP73" s="12"/>
      <c r="AQ73" s="12"/>
      <c r="AR73" s="12"/>
      <c r="AS73" s="12"/>
      <c r="AT73" s="12"/>
      <c r="AU73" s="12"/>
      <c r="AV73" s="12"/>
      <c r="AW73" s="12"/>
      <c r="AX73" s="12"/>
      <c r="AY73" s="12"/>
    </row>
    <row r="74" spans="1:1005" ht="15" x14ac:dyDescent="0.25">
      <c r="A74" s="90"/>
      <c r="B74" s="15"/>
      <c r="C74" s="15"/>
      <c r="D74" s="15"/>
      <c r="AI74" s="12"/>
      <c r="AJ74" s="12"/>
      <c r="AK74" s="12"/>
      <c r="AL74" s="12"/>
      <c r="AM74" s="12"/>
      <c r="AN74" s="12"/>
      <c r="AO74" s="12"/>
      <c r="AP74" s="12"/>
      <c r="AQ74" s="12"/>
      <c r="AR74" s="12"/>
      <c r="AS74" s="12"/>
      <c r="AT74" s="12"/>
      <c r="AU74" s="12"/>
      <c r="AV74" s="12"/>
      <c r="AW74" s="12"/>
      <c r="AX74" s="12"/>
      <c r="AY74" s="12"/>
    </row>
    <row r="75" spans="1:1005" ht="15" x14ac:dyDescent="0.25">
      <c r="A75" s="90"/>
      <c r="B75" s="15"/>
      <c r="C75" s="15"/>
      <c r="D75" s="15"/>
      <c r="AI75" s="12"/>
      <c r="AJ75" s="12"/>
      <c r="AK75" s="12"/>
      <c r="AL75" s="12"/>
      <c r="AM75" s="12"/>
      <c r="AN75" s="12"/>
      <c r="AO75" s="12"/>
      <c r="AP75" s="12"/>
      <c r="AQ75" s="12"/>
      <c r="AR75" s="12"/>
      <c r="AS75" s="12"/>
      <c r="AT75" s="12"/>
      <c r="AU75" s="12"/>
      <c r="AV75" s="12"/>
      <c r="AW75" s="12"/>
      <c r="AX75" s="12"/>
      <c r="AY75" s="12"/>
    </row>
    <row r="76" spans="1:1005" ht="15" x14ac:dyDescent="0.25">
      <c r="A76" s="90"/>
      <c r="B76" s="15"/>
      <c r="C76" s="15"/>
      <c r="D76" s="15"/>
      <c r="AI76" s="12"/>
      <c r="AJ76" s="12"/>
      <c r="AK76" s="12"/>
      <c r="AL76" s="12"/>
      <c r="AM76" s="12"/>
      <c r="AN76" s="12"/>
      <c r="AO76" s="12"/>
      <c r="AP76" s="12"/>
      <c r="AQ76" s="12"/>
      <c r="AR76" s="12"/>
      <c r="AS76" s="12"/>
      <c r="AT76" s="12"/>
      <c r="AU76" s="12"/>
      <c r="AV76" s="12"/>
      <c r="AW76" s="12"/>
      <c r="AX76" s="12"/>
      <c r="AY76" s="12"/>
    </row>
    <row r="77" spans="1:1005" ht="15" x14ac:dyDescent="0.25">
      <c r="A77" s="90"/>
      <c r="B77" s="15"/>
      <c r="C77" s="15"/>
      <c r="D77" s="15"/>
      <c r="AI77" s="12"/>
      <c r="AJ77" s="12"/>
      <c r="AK77" s="12"/>
      <c r="AL77" s="12"/>
      <c r="AM77" s="12"/>
      <c r="AN77" s="12"/>
      <c r="AO77" s="12"/>
      <c r="AP77" s="12"/>
      <c r="AQ77" s="12"/>
      <c r="AR77" s="12"/>
      <c r="AS77" s="12"/>
      <c r="AT77" s="12"/>
      <c r="AU77" s="12"/>
      <c r="AV77" s="12"/>
      <c r="AW77" s="12"/>
      <c r="AX77" s="12"/>
      <c r="AY77" s="12"/>
    </row>
    <row r="78" spans="1:1005" ht="15" x14ac:dyDescent="0.25">
      <c r="A78" s="90"/>
      <c r="B78" s="15"/>
      <c r="C78" s="15"/>
      <c r="D78" s="15"/>
      <c r="AI78" s="12"/>
      <c r="AJ78" s="12"/>
      <c r="AK78" s="12"/>
      <c r="AL78" s="12"/>
      <c r="AM78" s="12"/>
      <c r="AN78" s="12"/>
      <c r="AO78" s="12"/>
      <c r="AP78" s="12"/>
      <c r="AQ78" s="12"/>
      <c r="AR78" s="12"/>
      <c r="AS78" s="12"/>
      <c r="AT78" s="12"/>
      <c r="AU78" s="12"/>
      <c r="AV78" s="12"/>
      <c r="AW78" s="12"/>
      <c r="AX78" s="12"/>
      <c r="AY78" s="12"/>
    </row>
    <row r="79" spans="1:1005" ht="15" x14ac:dyDescent="0.25">
      <c r="A79" s="90"/>
      <c r="B79" s="15"/>
      <c r="C79" s="15"/>
      <c r="D79" s="15"/>
      <c r="AI79" s="12"/>
      <c r="AJ79" s="12"/>
      <c r="AK79" s="12"/>
      <c r="AL79" s="12"/>
      <c r="AM79" s="12"/>
      <c r="AN79" s="12"/>
      <c r="AO79" s="12"/>
      <c r="AP79" s="12"/>
      <c r="AQ79" s="12"/>
      <c r="AR79" s="12"/>
      <c r="AS79" s="12"/>
      <c r="AT79" s="12"/>
      <c r="AU79" s="12"/>
      <c r="AV79" s="12"/>
      <c r="AW79" s="12"/>
      <c r="AX79" s="12"/>
      <c r="AY79" s="12"/>
    </row>
    <row r="80" spans="1:1005" ht="15" x14ac:dyDescent="0.25">
      <c r="A80" s="90"/>
      <c r="B80" s="15"/>
      <c r="C80" s="15"/>
      <c r="D80" s="15"/>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theme="9" tint="0.39997558519241921"/>
  </sheetPr>
  <dimension ref="A1:ALQ80"/>
  <sheetViews>
    <sheetView topLeftCell="A43" zoomScaleNormal="100" workbookViewId="0">
      <selection activeCell="D4" sqref="D4"/>
    </sheetView>
  </sheetViews>
  <sheetFormatPr defaultColWidth="18.7109375" defaultRowHeight="12.75" customHeight="1" x14ac:dyDescent="0.25"/>
  <cols>
    <col min="1" max="4" width="9.140625" style="9" customWidth="1"/>
    <col min="5" max="54" width="9.140625" customWidth="1"/>
  </cols>
  <sheetData>
    <row r="1" spans="1:54" s="9" customFormat="1" ht="15" x14ac:dyDescent="0.25">
      <c r="A1" s="92"/>
      <c r="B1" s="93">
        <v>272.69029999999992</v>
      </c>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2"/>
      <c r="AJ1" s="92"/>
      <c r="AK1" s="92"/>
      <c r="AL1" s="92"/>
      <c r="AM1" s="92"/>
    </row>
    <row r="2" spans="1:54" s="9" customFormat="1" ht="15" x14ac:dyDescent="0.25">
      <c r="A2" s="92"/>
      <c r="B2" s="92" t="s">
        <v>0</v>
      </c>
      <c r="C2" s="92" t="s">
        <v>1</v>
      </c>
      <c r="D2" s="92" t="s">
        <v>2</v>
      </c>
      <c r="E2" s="92">
        <v>1981</v>
      </c>
      <c r="F2" s="92">
        <v>1982</v>
      </c>
      <c r="G2" s="92">
        <v>1983</v>
      </c>
      <c r="H2" s="92">
        <v>1984</v>
      </c>
      <c r="I2" s="92">
        <v>1985</v>
      </c>
      <c r="J2" s="92">
        <v>1986</v>
      </c>
      <c r="K2" s="92">
        <v>1987</v>
      </c>
      <c r="L2" s="92">
        <v>1988</v>
      </c>
      <c r="M2" s="92">
        <v>1989</v>
      </c>
      <c r="N2" s="92">
        <v>1990</v>
      </c>
      <c r="O2" s="92">
        <v>1991</v>
      </c>
      <c r="P2" s="92">
        <v>1992</v>
      </c>
      <c r="Q2" s="92">
        <v>1993</v>
      </c>
      <c r="R2" s="92">
        <v>1994</v>
      </c>
      <c r="S2" s="92">
        <v>1995</v>
      </c>
      <c r="T2" s="92">
        <v>1996</v>
      </c>
      <c r="U2" s="92">
        <v>1997</v>
      </c>
      <c r="V2" s="92">
        <v>1998</v>
      </c>
      <c r="W2" s="92">
        <v>1999</v>
      </c>
      <c r="X2" s="92">
        <v>2000</v>
      </c>
      <c r="Y2" s="92">
        <v>2001</v>
      </c>
      <c r="Z2" s="92">
        <v>2002</v>
      </c>
      <c r="AA2" s="92">
        <v>2003</v>
      </c>
      <c r="AB2" s="92">
        <v>2004</v>
      </c>
      <c r="AC2" s="92">
        <v>2005</v>
      </c>
      <c r="AD2" s="92">
        <v>2006</v>
      </c>
      <c r="AE2" s="92">
        <v>2007</v>
      </c>
      <c r="AF2" s="92">
        <v>2008</v>
      </c>
      <c r="AG2" s="92">
        <v>2009</v>
      </c>
      <c r="AH2" s="92">
        <v>2010</v>
      </c>
      <c r="AI2" s="92">
        <v>2011</v>
      </c>
      <c r="AJ2" s="92">
        <v>2012</v>
      </c>
      <c r="AK2" s="92">
        <v>2013</v>
      </c>
      <c r="AL2" s="92">
        <v>2014</v>
      </c>
      <c r="AM2" s="92">
        <v>2015</v>
      </c>
      <c r="AN2" s="9">
        <v>2016</v>
      </c>
      <c r="AO2" s="9">
        <v>2017</v>
      </c>
      <c r="AP2" s="9">
        <v>2018</v>
      </c>
      <c r="AQ2" s="9">
        <v>2019</v>
      </c>
      <c r="AR2" s="9">
        <v>2020</v>
      </c>
      <c r="AS2" s="9">
        <v>2021</v>
      </c>
      <c r="AT2" s="9">
        <v>2022</v>
      </c>
      <c r="AU2" s="9">
        <v>2023</v>
      </c>
      <c r="AV2" s="9">
        <v>2024</v>
      </c>
      <c r="AW2" s="9">
        <v>2025</v>
      </c>
      <c r="AX2" s="9">
        <v>2026</v>
      </c>
      <c r="AY2" s="9">
        <v>2027</v>
      </c>
      <c r="AZ2" s="9">
        <v>2028</v>
      </c>
      <c r="BA2" s="9">
        <v>2029</v>
      </c>
      <c r="BB2" s="9">
        <v>2030</v>
      </c>
    </row>
    <row r="3" spans="1:54" s="9" customFormat="1" ht="15" x14ac:dyDescent="0.25">
      <c r="A3" s="94"/>
      <c r="B3" s="94" t="s">
        <v>3</v>
      </c>
      <c r="C3" s="94" t="s">
        <v>4</v>
      </c>
      <c r="D3" s="94" t="s">
        <v>5</v>
      </c>
      <c r="E3" s="94" t="s">
        <v>6</v>
      </c>
      <c r="F3" s="94" t="s">
        <v>7</v>
      </c>
      <c r="G3" s="94" t="s">
        <v>8</v>
      </c>
      <c r="H3" s="94" t="s">
        <v>9</v>
      </c>
      <c r="I3" s="94" t="s">
        <v>10</v>
      </c>
      <c r="J3" s="94" t="s">
        <v>11</v>
      </c>
      <c r="K3" s="94" t="s">
        <v>12</v>
      </c>
      <c r="L3" s="94" t="s">
        <v>13</v>
      </c>
      <c r="M3" s="94" t="s">
        <v>14</v>
      </c>
      <c r="N3" s="94" t="s">
        <v>15</v>
      </c>
      <c r="O3" s="94" t="s">
        <v>16</v>
      </c>
      <c r="P3" s="94" t="s">
        <v>17</v>
      </c>
      <c r="Q3" s="94" t="s">
        <v>18</v>
      </c>
      <c r="R3" s="94" t="s">
        <v>19</v>
      </c>
      <c r="S3" s="94" t="s">
        <v>20</v>
      </c>
      <c r="T3" s="94" t="s">
        <v>21</v>
      </c>
      <c r="U3" s="94" t="s">
        <v>22</v>
      </c>
      <c r="V3" s="94" t="s">
        <v>23</v>
      </c>
      <c r="W3" s="94" t="s">
        <v>24</v>
      </c>
      <c r="X3" s="94" t="s">
        <v>25</v>
      </c>
      <c r="Y3" s="94" t="s">
        <v>26</v>
      </c>
      <c r="Z3" s="94" t="s">
        <v>27</v>
      </c>
      <c r="AA3" s="94" t="s">
        <v>28</v>
      </c>
      <c r="AB3" s="94" t="s">
        <v>29</v>
      </c>
      <c r="AC3" s="94" t="s">
        <v>30</v>
      </c>
      <c r="AD3" s="94" t="s">
        <v>31</v>
      </c>
      <c r="AE3" s="94" t="s">
        <v>32</v>
      </c>
      <c r="AF3" s="94" t="s">
        <v>33</v>
      </c>
      <c r="AG3" s="94" t="s">
        <v>34</v>
      </c>
      <c r="AH3" s="94" t="s">
        <v>35</v>
      </c>
      <c r="AI3" s="94" t="s">
        <v>36</v>
      </c>
      <c r="AJ3" s="94" t="s">
        <v>37</v>
      </c>
      <c r="AK3" s="94" t="s">
        <v>38</v>
      </c>
      <c r="AL3" s="94" t="s">
        <v>39</v>
      </c>
      <c r="AM3" s="94" t="s">
        <v>40</v>
      </c>
      <c r="AN3" s="9" t="s">
        <v>41</v>
      </c>
      <c r="AO3" s="9" t="s">
        <v>42</v>
      </c>
      <c r="AP3" s="9" t="s">
        <v>43</v>
      </c>
      <c r="AQ3" s="9" t="s">
        <v>44</v>
      </c>
      <c r="AR3" s="9" t="s">
        <v>45</v>
      </c>
      <c r="AS3" s="9" t="s">
        <v>46</v>
      </c>
      <c r="AT3" s="9" t="s">
        <v>47</v>
      </c>
      <c r="AU3" s="9" t="s">
        <v>48</v>
      </c>
      <c r="AV3" s="9" t="s">
        <v>49</v>
      </c>
      <c r="AW3" s="9" t="s">
        <v>50</v>
      </c>
      <c r="AX3" s="9" t="s">
        <v>51</v>
      </c>
      <c r="AY3" s="9" t="s">
        <v>52</v>
      </c>
      <c r="AZ3" s="9" t="s">
        <v>53</v>
      </c>
      <c r="BA3" s="9" t="s">
        <v>54</v>
      </c>
      <c r="BB3" s="9" t="s">
        <v>55</v>
      </c>
    </row>
    <row r="4" spans="1:54" ht="15" x14ac:dyDescent="0.25">
      <c r="A4" s="95">
        <v>43191</v>
      </c>
      <c r="B4" s="96">
        <v>83.19</v>
      </c>
      <c r="C4" s="96">
        <v>179.95</v>
      </c>
      <c r="D4" s="97">
        <v>130</v>
      </c>
      <c r="E4" s="98">
        <v>144.97</v>
      </c>
      <c r="F4" s="27">
        <v>107.276</v>
      </c>
      <c r="G4" s="27">
        <v>98.606999999999999</v>
      </c>
      <c r="H4" s="27">
        <v>98.396000000000001</v>
      </c>
      <c r="I4" s="27">
        <v>159.726</v>
      </c>
      <c r="J4" s="27">
        <v>113.218</v>
      </c>
      <c r="K4" s="27">
        <v>136.28700000000001</v>
      </c>
      <c r="L4" s="27">
        <v>118.2</v>
      </c>
      <c r="M4" s="27">
        <v>132.72</v>
      </c>
      <c r="N4" s="27">
        <v>127.443</v>
      </c>
      <c r="O4" s="27">
        <v>94.209000000000003</v>
      </c>
      <c r="P4" s="27">
        <v>143.98099999999999</v>
      </c>
      <c r="Q4" s="27">
        <v>137.73500000000001</v>
      </c>
      <c r="R4" s="27">
        <v>158.39599999999999</v>
      </c>
      <c r="S4" s="27">
        <v>103.408</v>
      </c>
      <c r="T4" s="27">
        <v>134.19499999999999</v>
      </c>
      <c r="U4" s="27">
        <v>125.185</v>
      </c>
      <c r="V4" s="27">
        <v>130</v>
      </c>
      <c r="W4" s="27">
        <v>139.98099999999999</v>
      </c>
      <c r="X4" s="27">
        <v>139.52699999999999</v>
      </c>
      <c r="Y4" s="27">
        <v>151.26499999999999</v>
      </c>
      <c r="Z4" s="27">
        <v>114.17700000000001</v>
      </c>
      <c r="AA4" s="27">
        <v>159.22800000000001</v>
      </c>
      <c r="AB4" s="27">
        <v>140.577</v>
      </c>
      <c r="AC4" s="27">
        <v>110.15900000000001</v>
      </c>
      <c r="AD4" s="27">
        <v>152.78299999999999</v>
      </c>
      <c r="AE4" s="27">
        <v>102.426</v>
      </c>
      <c r="AF4" s="27">
        <v>106.89100000000001</v>
      </c>
      <c r="AG4" s="27">
        <v>123.788</v>
      </c>
      <c r="AH4" s="99">
        <v>152.31200000000001</v>
      </c>
      <c r="AI4" s="12">
        <v>158.69900000000001</v>
      </c>
      <c r="AJ4" s="12">
        <v>148.00299999999999</v>
      </c>
      <c r="AK4" s="12">
        <v>115.271</v>
      </c>
      <c r="AL4" s="12">
        <v>115.90300000000001</v>
      </c>
      <c r="AM4" s="12">
        <v>102.98399999999999</v>
      </c>
      <c r="AN4" s="12"/>
      <c r="AO4" s="12"/>
      <c r="AP4" s="12"/>
      <c r="AQ4" s="12"/>
      <c r="AR4" s="12"/>
      <c r="AS4" s="12"/>
      <c r="AT4" s="12"/>
      <c r="AU4" s="12"/>
      <c r="AV4" s="12"/>
      <c r="AW4" s="12"/>
      <c r="AX4" s="12"/>
      <c r="AY4" s="12"/>
    </row>
    <row r="5" spans="1:54" ht="15" x14ac:dyDescent="0.25">
      <c r="A5" s="95">
        <v>43221</v>
      </c>
      <c r="B5" s="96">
        <v>205.67</v>
      </c>
      <c r="C5" s="96">
        <v>444.92</v>
      </c>
      <c r="D5" s="97">
        <v>300</v>
      </c>
      <c r="E5" s="98">
        <v>378.12400000000002</v>
      </c>
      <c r="F5" s="27">
        <v>209.34399999999999</v>
      </c>
      <c r="G5" s="27">
        <v>210.35</v>
      </c>
      <c r="H5" s="27">
        <v>372.387</v>
      </c>
      <c r="I5" s="27">
        <v>411.565</v>
      </c>
      <c r="J5" s="27">
        <v>249.273</v>
      </c>
      <c r="K5" s="27">
        <v>279.42899999999997</v>
      </c>
      <c r="L5" s="27">
        <v>305.721</v>
      </c>
      <c r="M5" s="27">
        <v>175.255</v>
      </c>
      <c r="N5" s="27">
        <v>191.61600000000001</v>
      </c>
      <c r="O5" s="27">
        <v>287.57</v>
      </c>
      <c r="P5" s="27">
        <v>369.399</v>
      </c>
      <c r="Q5" s="27">
        <v>367.59500000000003</v>
      </c>
      <c r="R5" s="27">
        <v>300</v>
      </c>
      <c r="S5" s="27">
        <v>497.43400000000003</v>
      </c>
      <c r="T5" s="27">
        <v>301.16699999999997</v>
      </c>
      <c r="U5" s="27">
        <v>374.77600000000001</v>
      </c>
      <c r="V5" s="27">
        <v>272.85899999999998</v>
      </c>
      <c r="W5" s="27">
        <v>310.61399999999998</v>
      </c>
      <c r="X5" s="27">
        <v>340.21100000000001</v>
      </c>
      <c r="Y5" s="27">
        <v>328.20400000000001</v>
      </c>
      <c r="Z5" s="27">
        <v>181.244</v>
      </c>
      <c r="AA5" s="27">
        <v>358.08699999999999</v>
      </c>
      <c r="AB5" s="27">
        <v>334.29199999999997</v>
      </c>
      <c r="AC5" s="27">
        <v>345.08600000000001</v>
      </c>
      <c r="AD5" s="27">
        <v>281.673</v>
      </c>
      <c r="AE5" s="27">
        <v>295.56200000000001</v>
      </c>
      <c r="AF5" s="27">
        <v>255.84399999999999</v>
      </c>
      <c r="AG5" s="27">
        <v>296.21300000000002</v>
      </c>
      <c r="AH5" s="99">
        <v>267.41800000000001</v>
      </c>
      <c r="AI5" s="12">
        <v>366.28800000000001</v>
      </c>
      <c r="AJ5" s="12">
        <v>246.85400000000001</v>
      </c>
      <c r="AK5" s="12">
        <v>414.50299999999999</v>
      </c>
      <c r="AL5" s="12">
        <v>253.578</v>
      </c>
      <c r="AM5" s="12">
        <v>266.83199999999999</v>
      </c>
      <c r="AN5" s="12"/>
      <c r="AO5" s="12"/>
      <c r="AP5" s="12"/>
      <c r="AQ5" s="12"/>
      <c r="AR5" s="12"/>
      <c r="AS5" s="12"/>
      <c r="AT5" s="12"/>
      <c r="AU5" s="12"/>
      <c r="AV5" s="12"/>
      <c r="AW5" s="12"/>
      <c r="AX5" s="12"/>
      <c r="AY5" s="12"/>
    </row>
    <row r="6" spans="1:54" ht="15" x14ac:dyDescent="0.25">
      <c r="A6" s="95">
        <v>43252</v>
      </c>
      <c r="B6" s="96">
        <v>162.47</v>
      </c>
      <c r="C6" s="96">
        <v>351.46</v>
      </c>
      <c r="D6" s="97">
        <v>280</v>
      </c>
      <c r="E6" s="98">
        <v>300.55599999999998</v>
      </c>
      <c r="F6" s="27">
        <v>291.99099999999999</v>
      </c>
      <c r="G6" s="27">
        <v>460.74299999999999</v>
      </c>
      <c r="H6" s="27">
        <v>438.58300000000003</v>
      </c>
      <c r="I6" s="27">
        <v>219.64599999999999</v>
      </c>
      <c r="J6" s="27">
        <v>288.33600000000001</v>
      </c>
      <c r="K6" s="27">
        <v>107.32299999999999</v>
      </c>
      <c r="L6" s="27">
        <v>242.56299999999999</v>
      </c>
      <c r="M6" s="27">
        <v>98.125</v>
      </c>
      <c r="N6" s="27">
        <v>280</v>
      </c>
      <c r="O6" s="27">
        <v>319.22800000000001</v>
      </c>
      <c r="P6" s="27">
        <v>186.05600000000001</v>
      </c>
      <c r="Q6" s="27">
        <v>391.07499999999999</v>
      </c>
      <c r="R6" s="27">
        <v>150.79900000000001</v>
      </c>
      <c r="S6" s="27">
        <v>750.03300000000002</v>
      </c>
      <c r="T6" s="27">
        <v>262.53399999999999</v>
      </c>
      <c r="U6" s="27">
        <v>400.31400000000002</v>
      </c>
      <c r="V6" s="27">
        <v>338.50099999999998</v>
      </c>
      <c r="W6" s="27">
        <v>436.34800000000001</v>
      </c>
      <c r="X6" s="27">
        <v>178.73</v>
      </c>
      <c r="Y6" s="27">
        <v>169.053</v>
      </c>
      <c r="Z6" s="27">
        <v>187.876</v>
      </c>
      <c r="AA6" s="27">
        <v>333.24299999999999</v>
      </c>
      <c r="AB6" s="27">
        <v>193.76499999999999</v>
      </c>
      <c r="AC6" s="27">
        <v>403.03899999999999</v>
      </c>
      <c r="AD6" s="27">
        <v>140.52699999999999</v>
      </c>
      <c r="AE6" s="27">
        <v>165.12100000000001</v>
      </c>
      <c r="AF6" s="27">
        <v>350.839</v>
      </c>
      <c r="AG6" s="27">
        <v>256.68400000000003</v>
      </c>
      <c r="AH6" s="99">
        <v>527.73800000000006</v>
      </c>
      <c r="AI6" s="12">
        <v>559.24300000000005</v>
      </c>
      <c r="AJ6" s="12">
        <v>100.857</v>
      </c>
      <c r="AK6" s="12">
        <v>234.87799999999999</v>
      </c>
      <c r="AL6" s="12">
        <v>231.25</v>
      </c>
      <c r="AM6" s="12">
        <v>401.88099999999997</v>
      </c>
      <c r="AN6" s="12"/>
      <c r="AO6" s="12"/>
      <c r="AP6" s="12"/>
      <c r="AQ6" s="12"/>
      <c r="AR6" s="12"/>
      <c r="AS6" s="12"/>
      <c r="AT6" s="12"/>
      <c r="AU6" s="12"/>
      <c r="AV6" s="12"/>
      <c r="AW6" s="12"/>
      <c r="AX6" s="12"/>
      <c r="AY6" s="12"/>
    </row>
    <row r="7" spans="1:54" ht="15" x14ac:dyDescent="0.25">
      <c r="A7" s="95">
        <v>43282</v>
      </c>
      <c r="B7" s="96">
        <v>38.67</v>
      </c>
      <c r="C7" s="96">
        <v>83.66</v>
      </c>
      <c r="D7" s="97">
        <v>40</v>
      </c>
      <c r="E7" s="98">
        <v>40.216000000000001</v>
      </c>
      <c r="F7" s="27">
        <v>68.049000000000007</v>
      </c>
      <c r="G7" s="27">
        <v>107.38500000000001</v>
      </c>
      <c r="H7" s="27">
        <v>63.350999999999999</v>
      </c>
      <c r="I7" s="27">
        <v>36.186</v>
      </c>
      <c r="J7" s="27">
        <v>40</v>
      </c>
      <c r="K7" s="27">
        <v>19.977</v>
      </c>
      <c r="L7" s="27">
        <v>26.254000000000001</v>
      </c>
      <c r="M7" s="27">
        <v>17.132999999999999</v>
      </c>
      <c r="N7" s="27">
        <v>44.475999999999999</v>
      </c>
      <c r="O7" s="27">
        <v>43.610999999999997</v>
      </c>
      <c r="P7" s="27">
        <v>32.386000000000003</v>
      </c>
      <c r="Q7" s="27">
        <v>65.95</v>
      </c>
      <c r="R7" s="27">
        <v>25.24</v>
      </c>
      <c r="S7" s="27">
        <v>212.53800000000001</v>
      </c>
      <c r="T7" s="27">
        <v>34.941000000000003</v>
      </c>
      <c r="U7" s="27">
        <v>48.558999999999997</v>
      </c>
      <c r="V7" s="27">
        <v>85.55</v>
      </c>
      <c r="W7" s="27">
        <v>77.238</v>
      </c>
      <c r="X7" s="27">
        <v>19.550999999999998</v>
      </c>
      <c r="Y7" s="27">
        <v>21.664000000000001</v>
      </c>
      <c r="Z7" s="27">
        <v>20.396999999999998</v>
      </c>
      <c r="AA7" s="27">
        <v>38.756</v>
      </c>
      <c r="AB7" s="27">
        <v>28.959</v>
      </c>
      <c r="AC7" s="27">
        <v>62.1</v>
      </c>
      <c r="AD7" s="27">
        <v>17.91</v>
      </c>
      <c r="AE7" s="27">
        <v>22.875</v>
      </c>
      <c r="AF7" s="27">
        <v>60.164999999999999</v>
      </c>
      <c r="AG7" s="27">
        <v>41.024999999999999</v>
      </c>
      <c r="AH7" s="99">
        <v>70.521000000000001</v>
      </c>
      <c r="AI7" s="12">
        <v>119.28400000000001</v>
      </c>
      <c r="AJ7" s="12">
        <v>15.111000000000001</v>
      </c>
      <c r="AK7" s="12">
        <v>25.623000000000001</v>
      </c>
      <c r="AL7" s="12">
        <v>22.68</v>
      </c>
      <c r="AM7" s="12">
        <v>48.713000000000001</v>
      </c>
      <c r="AN7" s="12"/>
      <c r="AO7" s="12"/>
      <c r="AP7" s="12"/>
      <c r="AQ7" s="12"/>
      <c r="AR7" s="12"/>
      <c r="AS7" s="12"/>
      <c r="AT7" s="12"/>
      <c r="AU7" s="12"/>
      <c r="AV7" s="12"/>
      <c r="AW7" s="12"/>
      <c r="AX7" s="12"/>
      <c r="AY7" s="12"/>
    </row>
    <row r="8" spans="1:54" ht="15" x14ac:dyDescent="0.25">
      <c r="A8" s="95">
        <v>43313</v>
      </c>
      <c r="B8" s="96">
        <v>12.43</v>
      </c>
      <c r="C8" s="96">
        <v>24.37</v>
      </c>
      <c r="D8" s="97">
        <v>16</v>
      </c>
      <c r="E8" s="98">
        <v>16</v>
      </c>
      <c r="F8" s="27">
        <v>19</v>
      </c>
      <c r="G8" s="27">
        <v>26.015999999999998</v>
      </c>
      <c r="H8" s="27">
        <v>21.984999999999999</v>
      </c>
      <c r="I8" s="27">
        <v>19.850999999999999</v>
      </c>
      <c r="J8" s="27">
        <v>15.752000000000001</v>
      </c>
      <c r="K8" s="27">
        <v>14.32</v>
      </c>
      <c r="L8" s="27">
        <v>13.808999999999999</v>
      </c>
      <c r="M8" s="27">
        <v>14.664999999999999</v>
      </c>
      <c r="N8" s="27">
        <v>15.449</v>
      </c>
      <c r="O8" s="27">
        <v>16.437999999999999</v>
      </c>
      <c r="P8" s="27">
        <v>15.458</v>
      </c>
      <c r="Q8" s="27">
        <v>20.417000000000002</v>
      </c>
      <c r="R8" s="27">
        <v>14.25</v>
      </c>
      <c r="S8" s="27">
        <v>37.024000000000001</v>
      </c>
      <c r="T8" s="27">
        <v>16.076000000000001</v>
      </c>
      <c r="U8" s="27">
        <v>24.390999999999998</v>
      </c>
      <c r="V8" s="27">
        <v>24.152999999999999</v>
      </c>
      <c r="W8" s="27">
        <v>21.542999999999999</v>
      </c>
      <c r="X8" s="27">
        <v>12.661</v>
      </c>
      <c r="Y8" s="27">
        <v>14.212999999999999</v>
      </c>
      <c r="Z8" s="27">
        <v>12.212</v>
      </c>
      <c r="AA8" s="27">
        <v>15.792</v>
      </c>
      <c r="AB8" s="27">
        <v>14.476000000000001</v>
      </c>
      <c r="AC8" s="27">
        <v>18.707999999999998</v>
      </c>
      <c r="AD8" s="27">
        <v>12.975</v>
      </c>
      <c r="AE8" s="27">
        <v>12.65</v>
      </c>
      <c r="AF8" s="27">
        <v>17.465</v>
      </c>
      <c r="AG8" s="27">
        <v>15.492000000000001</v>
      </c>
      <c r="AH8" s="99">
        <v>20.315000000000001</v>
      </c>
      <c r="AI8" s="12">
        <v>25.713999999999999</v>
      </c>
      <c r="AJ8" s="12">
        <v>12.23</v>
      </c>
      <c r="AK8" s="12">
        <v>15.805</v>
      </c>
      <c r="AL8" s="12">
        <v>21.555</v>
      </c>
      <c r="AM8" s="12">
        <v>16.908999999999999</v>
      </c>
      <c r="AN8" s="12"/>
      <c r="AO8" s="12"/>
      <c r="AP8" s="12"/>
      <c r="AQ8" s="12"/>
      <c r="AR8" s="12"/>
      <c r="AS8" s="12"/>
      <c r="AT8" s="12"/>
      <c r="AU8" s="12"/>
      <c r="AV8" s="12"/>
      <c r="AW8" s="12"/>
      <c r="AX8" s="12"/>
      <c r="AY8" s="12"/>
    </row>
    <row r="9" spans="1:54" ht="15" x14ac:dyDescent="0.25">
      <c r="A9" s="95">
        <v>43344</v>
      </c>
      <c r="B9" s="96">
        <v>11.39</v>
      </c>
      <c r="C9" s="96">
        <v>20.86</v>
      </c>
      <c r="D9" s="97">
        <v>10</v>
      </c>
      <c r="E9" s="98">
        <v>8.891</v>
      </c>
      <c r="F9" s="27">
        <v>13.249000000000001</v>
      </c>
      <c r="G9" s="27">
        <v>8.76</v>
      </c>
      <c r="H9" s="27">
        <v>12.074999999999999</v>
      </c>
      <c r="I9" s="27">
        <v>10.002000000000001</v>
      </c>
      <c r="J9" s="27">
        <v>10.15</v>
      </c>
      <c r="K9" s="27">
        <v>6.5279999999999996</v>
      </c>
      <c r="L9" s="27">
        <v>12.771000000000001</v>
      </c>
      <c r="M9" s="27">
        <v>6.1669999999999998</v>
      </c>
      <c r="N9" s="27">
        <v>6.5529999999999999</v>
      </c>
      <c r="O9" s="27">
        <v>9.9740000000000002</v>
      </c>
      <c r="P9" s="27">
        <v>7.23</v>
      </c>
      <c r="Q9" s="27">
        <v>10.77</v>
      </c>
      <c r="R9" s="27">
        <v>6.77</v>
      </c>
      <c r="S9" s="27">
        <v>13.936999999999999</v>
      </c>
      <c r="T9" s="27">
        <v>7.9779999999999998</v>
      </c>
      <c r="U9" s="27">
        <v>82.834999999999994</v>
      </c>
      <c r="V9" s="27">
        <v>9.0120000000000005</v>
      </c>
      <c r="W9" s="27">
        <v>10</v>
      </c>
      <c r="X9" s="27">
        <v>18.553000000000001</v>
      </c>
      <c r="Y9" s="27">
        <v>7.1669999999999998</v>
      </c>
      <c r="Z9" s="27">
        <v>5.952</v>
      </c>
      <c r="AA9" s="27">
        <v>12.189</v>
      </c>
      <c r="AB9" s="27">
        <v>14.067</v>
      </c>
      <c r="AC9" s="27">
        <v>11.215999999999999</v>
      </c>
      <c r="AD9" s="27">
        <v>23.152000000000001</v>
      </c>
      <c r="AE9" s="27">
        <v>14.125999999999999</v>
      </c>
      <c r="AF9" s="27">
        <v>9.5269999999999992</v>
      </c>
      <c r="AG9" s="27">
        <v>6.7770000000000001</v>
      </c>
      <c r="AH9" s="99">
        <v>8.5340000000000007</v>
      </c>
      <c r="AI9" s="12">
        <v>17.41</v>
      </c>
      <c r="AJ9" s="12">
        <v>5.3150000000000004</v>
      </c>
      <c r="AK9" s="12">
        <v>18.742000000000001</v>
      </c>
      <c r="AL9" s="12">
        <v>22.024999999999999</v>
      </c>
      <c r="AM9" s="12">
        <v>8.4410000000000007</v>
      </c>
      <c r="AN9" s="12"/>
      <c r="AO9" s="12"/>
      <c r="AP9" s="12"/>
      <c r="AQ9" s="12"/>
      <c r="AR9" s="12"/>
      <c r="AS9" s="12"/>
      <c r="AT9" s="12"/>
      <c r="AU9" s="12"/>
      <c r="AV9" s="12"/>
      <c r="AW9" s="12"/>
      <c r="AX9" s="12"/>
      <c r="AY9" s="12"/>
    </row>
    <row r="10" spans="1:54" ht="15" x14ac:dyDescent="0.25">
      <c r="A10" s="95">
        <v>43374</v>
      </c>
      <c r="B10" s="96">
        <v>22.99</v>
      </c>
      <c r="C10" s="96">
        <v>40</v>
      </c>
      <c r="D10" s="97">
        <v>22.18</v>
      </c>
      <c r="E10" s="98">
        <v>43.052999999999997</v>
      </c>
      <c r="F10" s="27">
        <v>20.632999999999999</v>
      </c>
      <c r="G10" s="27">
        <v>26.718</v>
      </c>
      <c r="H10" s="27">
        <v>18.718</v>
      </c>
      <c r="I10" s="27">
        <v>34.432000000000002</v>
      </c>
      <c r="J10" s="27">
        <v>39.517000000000003</v>
      </c>
      <c r="K10" s="27">
        <v>9.0060000000000002</v>
      </c>
      <c r="L10" s="27">
        <v>12.250999999999999</v>
      </c>
      <c r="M10" s="27">
        <v>7.9889999999999999</v>
      </c>
      <c r="N10" s="27">
        <v>22.344000000000001</v>
      </c>
      <c r="O10" s="27">
        <v>10.81</v>
      </c>
      <c r="P10" s="27">
        <v>10.162000000000001</v>
      </c>
      <c r="Q10" s="27">
        <v>28.109000000000002</v>
      </c>
      <c r="R10" s="27">
        <v>21.806000000000001</v>
      </c>
      <c r="S10" s="27">
        <v>35.695999999999998</v>
      </c>
      <c r="T10" s="27">
        <v>15.069000000000001</v>
      </c>
      <c r="U10" s="27">
        <v>65.882000000000005</v>
      </c>
      <c r="V10" s="27">
        <v>30.983000000000001</v>
      </c>
      <c r="W10" s="27">
        <v>13.484</v>
      </c>
      <c r="X10" s="27">
        <v>28.581</v>
      </c>
      <c r="Y10" s="27">
        <v>11.766</v>
      </c>
      <c r="Z10" s="27">
        <v>15.302</v>
      </c>
      <c r="AA10" s="27">
        <v>12.205</v>
      </c>
      <c r="AB10" s="27">
        <v>27.513999999999999</v>
      </c>
      <c r="AC10" s="27">
        <v>26.547000000000001</v>
      </c>
      <c r="AD10" s="27">
        <v>43.445</v>
      </c>
      <c r="AE10" s="27">
        <v>35.677</v>
      </c>
      <c r="AF10" s="27">
        <v>11.509</v>
      </c>
      <c r="AG10" s="27">
        <v>17.625</v>
      </c>
      <c r="AH10" s="99">
        <v>16.363</v>
      </c>
      <c r="AI10" s="12">
        <v>22.282</v>
      </c>
      <c r="AJ10" s="12">
        <v>8.7799999999999994</v>
      </c>
      <c r="AK10" s="12">
        <v>49.021000000000001</v>
      </c>
      <c r="AL10" s="12">
        <v>24.213999999999999</v>
      </c>
      <c r="AM10" s="12">
        <v>11.792</v>
      </c>
      <c r="AN10" s="12"/>
      <c r="AO10" s="12"/>
      <c r="AP10" s="12"/>
      <c r="AQ10" s="12"/>
      <c r="AR10" s="12"/>
      <c r="AS10" s="12"/>
      <c r="AT10" s="12"/>
      <c r="AU10" s="12"/>
      <c r="AV10" s="12"/>
      <c r="AW10" s="12"/>
      <c r="AX10" s="12"/>
      <c r="AY10" s="12"/>
    </row>
    <row r="11" spans="1:54" ht="15" x14ac:dyDescent="0.25">
      <c r="A11" s="95">
        <v>43405</v>
      </c>
      <c r="B11" s="96">
        <v>28.45</v>
      </c>
      <c r="C11" s="96">
        <v>36.36</v>
      </c>
      <c r="D11" s="97">
        <v>26.67</v>
      </c>
      <c r="E11" s="98">
        <v>40.82</v>
      </c>
      <c r="F11" s="27">
        <v>27.149000000000001</v>
      </c>
      <c r="G11" s="27">
        <v>29.303999999999998</v>
      </c>
      <c r="H11" s="27">
        <v>34.795999999999999</v>
      </c>
      <c r="I11" s="27">
        <v>34.444000000000003</v>
      </c>
      <c r="J11" s="27">
        <v>39.326999999999998</v>
      </c>
      <c r="K11" s="27">
        <v>19.288</v>
      </c>
      <c r="L11" s="27">
        <v>18.058</v>
      </c>
      <c r="M11" s="27">
        <v>16.257999999999999</v>
      </c>
      <c r="N11" s="27">
        <v>35.500999999999998</v>
      </c>
      <c r="O11" s="27">
        <v>21.15</v>
      </c>
      <c r="P11" s="27">
        <v>21.454000000000001</v>
      </c>
      <c r="Q11" s="27">
        <v>27.079000000000001</v>
      </c>
      <c r="R11" s="27">
        <v>23.376999999999999</v>
      </c>
      <c r="S11" s="27">
        <v>38.200000000000003</v>
      </c>
      <c r="T11" s="27">
        <v>45.777999999999999</v>
      </c>
      <c r="U11" s="27">
        <v>30.760999999999999</v>
      </c>
      <c r="V11" s="27">
        <v>32.491</v>
      </c>
      <c r="W11" s="27">
        <v>19.385999999999999</v>
      </c>
      <c r="X11" s="27">
        <v>18.89</v>
      </c>
      <c r="Y11" s="27">
        <v>18.577999999999999</v>
      </c>
      <c r="Z11" s="27">
        <v>18.998000000000001</v>
      </c>
      <c r="AA11" s="27">
        <v>21.51</v>
      </c>
      <c r="AB11" s="27">
        <v>37.453000000000003</v>
      </c>
      <c r="AC11" s="27">
        <v>28.512</v>
      </c>
      <c r="AD11" s="27">
        <v>44.179000000000002</v>
      </c>
      <c r="AE11" s="27">
        <v>31.125</v>
      </c>
      <c r="AF11" s="27">
        <v>20.117000000000001</v>
      </c>
      <c r="AG11" s="27">
        <v>28.277999999999999</v>
      </c>
      <c r="AH11" s="99">
        <v>47.999000000000002</v>
      </c>
      <c r="AI11" s="12">
        <v>24.097000000000001</v>
      </c>
      <c r="AJ11" s="12">
        <v>17.768000000000001</v>
      </c>
      <c r="AK11" s="12">
        <v>49.744</v>
      </c>
      <c r="AL11" s="12">
        <v>23.138999999999999</v>
      </c>
      <c r="AM11" s="12">
        <v>22.766999999999999</v>
      </c>
      <c r="AN11" s="12"/>
      <c r="AO11" s="12"/>
      <c r="AP11" s="12"/>
      <c r="AQ11" s="12"/>
      <c r="AR11" s="12"/>
      <c r="AS11" s="12"/>
      <c r="AT11" s="12"/>
      <c r="AU11" s="12"/>
      <c r="AV11" s="12"/>
      <c r="AW11" s="12"/>
      <c r="AX11" s="12"/>
      <c r="AY11" s="12"/>
    </row>
    <row r="12" spans="1:54" ht="15" x14ac:dyDescent="0.25">
      <c r="A12" s="95">
        <v>43435</v>
      </c>
      <c r="B12" s="96">
        <v>24.59</v>
      </c>
      <c r="C12" s="96">
        <v>27.88</v>
      </c>
      <c r="D12" s="97">
        <v>25.27</v>
      </c>
      <c r="E12" s="98">
        <v>38.981000000000002</v>
      </c>
      <c r="F12" s="27">
        <v>21.457000000000001</v>
      </c>
      <c r="G12" s="27">
        <v>22.733000000000001</v>
      </c>
      <c r="H12" s="27">
        <v>25.459</v>
      </c>
      <c r="I12" s="27">
        <v>26.323</v>
      </c>
      <c r="J12" s="27">
        <v>27.158000000000001</v>
      </c>
      <c r="K12" s="27">
        <v>20.123000000000001</v>
      </c>
      <c r="L12" s="27">
        <v>19.706</v>
      </c>
      <c r="M12" s="27">
        <v>16.853000000000002</v>
      </c>
      <c r="N12" s="27">
        <v>24.475000000000001</v>
      </c>
      <c r="O12" s="27">
        <v>19.866</v>
      </c>
      <c r="P12" s="27">
        <v>19.594000000000001</v>
      </c>
      <c r="Q12" s="27">
        <v>21.603999999999999</v>
      </c>
      <c r="R12" s="27">
        <v>20.564</v>
      </c>
      <c r="S12" s="27">
        <v>39.966000000000001</v>
      </c>
      <c r="T12" s="27">
        <v>42.97</v>
      </c>
      <c r="U12" s="27">
        <v>24.135999999999999</v>
      </c>
      <c r="V12" s="27">
        <v>35.606000000000002</v>
      </c>
      <c r="W12" s="27">
        <v>20.783999999999999</v>
      </c>
      <c r="X12" s="27">
        <v>18.803999999999998</v>
      </c>
      <c r="Y12" s="27">
        <v>18.425999999999998</v>
      </c>
      <c r="Z12" s="27">
        <v>20.390999999999998</v>
      </c>
      <c r="AA12" s="27">
        <v>24.402000000000001</v>
      </c>
      <c r="AB12" s="27">
        <v>21.77</v>
      </c>
      <c r="AC12" s="27">
        <v>24.056999999999999</v>
      </c>
      <c r="AD12" s="27">
        <v>25.925999999999998</v>
      </c>
      <c r="AE12" s="27">
        <v>19.82</v>
      </c>
      <c r="AF12" s="27">
        <v>21.564</v>
      </c>
      <c r="AG12" s="27">
        <v>20.170999999999999</v>
      </c>
      <c r="AH12" s="99">
        <v>29.155999999999999</v>
      </c>
      <c r="AI12" s="12">
        <v>23.504999999999999</v>
      </c>
      <c r="AJ12" s="12">
        <v>19.209</v>
      </c>
      <c r="AK12" s="12">
        <v>28.876999999999999</v>
      </c>
      <c r="AL12" s="12">
        <v>25.829000000000001</v>
      </c>
      <c r="AM12" s="12">
        <v>25.844000000000001</v>
      </c>
      <c r="AN12" s="12"/>
      <c r="AO12" s="12"/>
      <c r="AP12" s="12"/>
      <c r="AQ12" s="12"/>
      <c r="AR12" s="12"/>
      <c r="AS12" s="12"/>
      <c r="AT12" s="12"/>
      <c r="AU12" s="12"/>
      <c r="AV12" s="12"/>
      <c r="AW12" s="12"/>
      <c r="AX12" s="12"/>
      <c r="AY12" s="12"/>
    </row>
    <row r="13" spans="1:54" ht="15" x14ac:dyDescent="0.25">
      <c r="A13" s="95">
        <v>43466</v>
      </c>
      <c r="B13" s="96">
        <v>24.67</v>
      </c>
      <c r="C13" s="96">
        <v>27.76</v>
      </c>
      <c r="D13" s="97">
        <v>25.07</v>
      </c>
      <c r="E13" s="98">
        <v>28.908999999999999</v>
      </c>
      <c r="F13" s="27">
        <v>18.678000000000001</v>
      </c>
      <c r="G13" s="27">
        <v>19.152000000000001</v>
      </c>
      <c r="H13" s="27">
        <v>20.768000000000001</v>
      </c>
      <c r="I13" s="27">
        <v>21.521999999999998</v>
      </c>
      <c r="J13" s="27">
        <v>19.594000000000001</v>
      </c>
      <c r="K13" s="27">
        <v>16.716999999999999</v>
      </c>
      <c r="L13" s="27">
        <v>17.364999999999998</v>
      </c>
      <c r="M13" s="27">
        <v>15.19</v>
      </c>
      <c r="N13" s="27">
        <v>18.693000000000001</v>
      </c>
      <c r="O13" s="27">
        <v>17.73</v>
      </c>
      <c r="P13" s="27">
        <v>17.616</v>
      </c>
      <c r="Q13" s="27">
        <v>19.797000000000001</v>
      </c>
      <c r="R13" s="27">
        <v>19.693000000000001</v>
      </c>
      <c r="S13" s="27">
        <v>25.009</v>
      </c>
      <c r="T13" s="27">
        <v>27.795999999999999</v>
      </c>
      <c r="U13" s="27">
        <v>23.428000000000001</v>
      </c>
      <c r="V13" s="27">
        <v>21.344999999999999</v>
      </c>
      <c r="W13" s="27">
        <v>22.207999999999998</v>
      </c>
      <c r="X13" s="27">
        <v>17.548999999999999</v>
      </c>
      <c r="Y13" s="27">
        <v>17.088999999999999</v>
      </c>
      <c r="Z13" s="27">
        <v>16.306999999999999</v>
      </c>
      <c r="AA13" s="27">
        <v>19.015999999999998</v>
      </c>
      <c r="AB13" s="27">
        <v>28.798999999999999</v>
      </c>
      <c r="AC13" s="27">
        <v>21.719000000000001</v>
      </c>
      <c r="AD13" s="27">
        <v>21.536000000000001</v>
      </c>
      <c r="AE13" s="27">
        <v>17.477</v>
      </c>
      <c r="AF13" s="27">
        <v>18.364999999999998</v>
      </c>
      <c r="AG13" s="27">
        <v>17.34</v>
      </c>
      <c r="AH13" s="99">
        <v>22.475999999999999</v>
      </c>
      <c r="AI13" s="12">
        <v>22.050999999999998</v>
      </c>
      <c r="AJ13" s="12">
        <v>15.884</v>
      </c>
      <c r="AK13" s="12">
        <v>20.834</v>
      </c>
      <c r="AL13" s="12">
        <v>18.940000000000001</v>
      </c>
      <c r="AM13" s="12">
        <v>26.140999999999998</v>
      </c>
      <c r="AN13" s="12"/>
      <c r="AO13" s="12"/>
      <c r="AP13" s="12"/>
      <c r="AQ13" s="12"/>
      <c r="AR13" s="12"/>
      <c r="AS13" s="12"/>
      <c r="AT13" s="12"/>
      <c r="AU13" s="12"/>
      <c r="AV13" s="12"/>
      <c r="AW13" s="12"/>
      <c r="AX13" s="12"/>
      <c r="AY13" s="12"/>
    </row>
    <row r="14" spans="1:54" ht="15" x14ac:dyDescent="0.25">
      <c r="A14" s="95">
        <v>43497</v>
      </c>
      <c r="B14" s="96">
        <v>22.94</v>
      </c>
      <c r="C14" s="96">
        <v>31.11</v>
      </c>
      <c r="D14" s="97">
        <v>27.87</v>
      </c>
      <c r="E14" s="98">
        <v>26.882000000000001</v>
      </c>
      <c r="F14" s="27">
        <v>17.687000000000001</v>
      </c>
      <c r="G14" s="27">
        <v>16.173999999999999</v>
      </c>
      <c r="H14" s="27">
        <v>17.516999999999999</v>
      </c>
      <c r="I14" s="27">
        <v>56.944000000000003</v>
      </c>
      <c r="J14" s="27">
        <v>32.706000000000003</v>
      </c>
      <c r="K14" s="27">
        <v>13.936</v>
      </c>
      <c r="L14" s="27">
        <v>14.705</v>
      </c>
      <c r="M14" s="27">
        <v>13.672000000000001</v>
      </c>
      <c r="N14" s="27">
        <v>17.349</v>
      </c>
      <c r="O14" s="27">
        <v>16.599</v>
      </c>
      <c r="P14" s="27">
        <v>16.024000000000001</v>
      </c>
      <c r="Q14" s="27">
        <v>17.777999999999999</v>
      </c>
      <c r="R14" s="27">
        <v>31.927</v>
      </c>
      <c r="S14" s="27">
        <v>29.707999999999998</v>
      </c>
      <c r="T14" s="27">
        <v>27.405999999999999</v>
      </c>
      <c r="U14" s="27">
        <v>23.044</v>
      </c>
      <c r="V14" s="27">
        <v>32.313000000000002</v>
      </c>
      <c r="W14" s="27">
        <v>29.771999999999998</v>
      </c>
      <c r="X14" s="27">
        <v>15.962999999999999</v>
      </c>
      <c r="Y14" s="27">
        <v>14.792</v>
      </c>
      <c r="Z14" s="27">
        <v>22.029</v>
      </c>
      <c r="AA14" s="27">
        <v>18.783000000000001</v>
      </c>
      <c r="AB14" s="27">
        <v>27.835000000000001</v>
      </c>
      <c r="AC14" s="27">
        <v>16.995000000000001</v>
      </c>
      <c r="AD14" s="27">
        <v>24.405999999999999</v>
      </c>
      <c r="AE14" s="27">
        <v>14.765000000000001</v>
      </c>
      <c r="AF14" s="27">
        <v>20.634</v>
      </c>
      <c r="AG14" s="27">
        <v>14.637</v>
      </c>
      <c r="AH14" s="99">
        <v>17.844999999999999</v>
      </c>
      <c r="AI14" s="12">
        <v>19.483000000000001</v>
      </c>
      <c r="AJ14" s="12">
        <v>13.377000000000001</v>
      </c>
      <c r="AK14" s="12">
        <v>22.925000000000001</v>
      </c>
      <c r="AL14" s="12">
        <v>38.64</v>
      </c>
      <c r="AM14" s="12">
        <v>20.734999999999999</v>
      </c>
      <c r="AN14" s="12"/>
      <c r="AO14" s="12"/>
      <c r="AP14" s="12"/>
      <c r="AQ14" s="12"/>
      <c r="AR14" s="12"/>
      <c r="AS14" s="12"/>
      <c r="AT14" s="12"/>
      <c r="AU14" s="12"/>
      <c r="AV14" s="12"/>
      <c r="AW14" s="12"/>
      <c r="AX14" s="12"/>
      <c r="AY14" s="12"/>
    </row>
    <row r="15" spans="1:54" ht="15" x14ac:dyDescent="0.25">
      <c r="A15" s="95">
        <v>43525</v>
      </c>
      <c r="B15" s="96">
        <v>67</v>
      </c>
      <c r="C15" s="96">
        <v>88.88</v>
      </c>
      <c r="D15" s="97">
        <v>76.75</v>
      </c>
      <c r="E15" s="98">
        <v>77.091999999999999</v>
      </c>
      <c r="F15" s="27">
        <v>62.725000000000001</v>
      </c>
      <c r="G15" s="27">
        <v>31.067</v>
      </c>
      <c r="H15" s="27">
        <v>47.433</v>
      </c>
      <c r="I15" s="27">
        <v>212.52099999999999</v>
      </c>
      <c r="J15" s="27">
        <v>47.676000000000002</v>
      </c>
      <c r="K15" s="27">
        <v>28.256</v>
      </c>
      <c r="L15" s="27">
        <v>87.98</v>
      </c>
      <c r="M15" s="27">
        <v>56.741</v>
      </c>
      <c r="N15" s="27">
        <v>47.512999999999998</v>
      </c>
      <c r="O15" s="27">
        <v>56.024000000000001</v>
      </c>
      <c r="P15" s="27">
        <v>66.552999999999997</v>
      </c>
      <c r="Q15" s="27">
        <v>70.614000000000004</v>
      </c>
      <c r="R15" s="27">
        <v>88.515000000000001</v>
      </c>
      <c r="S15" s="27">
        <v>74.522999999999996</v>
      </c>
      <c r="T15" s="27">
        <v>100.60899999999999</v>
      </c>
      <c r="U15" s="27">
        <v>74.486000000000004</v>
      </c>
      <c r="V15" s="27">
        <v>84.061000000000007</v>
      </c>
      <c r="W15" s="27">
        <v>52.430999999999997</v>
      </c>
      <c r="X15" s="27">
        <v>54.392000000000003</v>
      </c>
      <c r="Y15" s="27">
        <v>33.045999999999999</v>
      </c>
      <c r="Z15" s="27">
        <v>62.439</v>
      </c>
      <c r="AA15" s="27">
        <v>106.18600000000001</v>
      </c>
      <c r="AB15" s="27">
        <v>45.15</v>
      </c>
      <c r="AC15" s="27">
        <v>44.002000000000002</v>
      </c>
      <c r="AD15" s="27">
        <v>125.095</v>
      </c>
      <c r="AE15" s="27">
        <v>30.643000000000001</v>
      </c>
      <c r="AF15" s="27">
        <v>94.004999999999995</v>
      </c>
      <c r="AG15" s="27">
        <v>29.045000000000002</v>
      </c>
      <c r="AH15" s="99">
        <v>80.403999999999996</v>
      </c>
      <c r="AI15" s="12">
        <v>71.153000000000006</v>
      </c>
      <c r="AJ15" s="12">
        <v>43.603999999999999</v>
      </c>
      <c r="AK15" s="12">
        <v>62.360999999999997</v>
      </c>
      <c r="AL15" s="12">
        <v>76.688000000000002</v>
      </c>
      <c r="AM15" s="12">
        <v>40.337000000000003</v>
      </c>
      <c r="AN15" s="12"/>
      <c r="AO15" s="12"/>
      <c r="AP15" s="12"/>
      <c r="AQ15" s="12"/>
      <c r="AR15" s="12"/>
      <c r="AS15" s="12"/>
      <c r="AT15" s="12"/>
      <c r="AU15" s="12"/>
      <c r="AV15" s="12"/>
      <c r="AW15" s="12"/>
      <c r="AX15" s="12"/>
      <c r="AY15" s="12"/>
    </row>
    <row r="16" spans="1:54" ht="15" x14ac:dyDescent="0.25">
      <c r="A16" s="95">
        <v>43556</v>
      </c>
      <c r="B16" s="96">
        <v>164.92</v>
      </c>
      <c r="C16" s="96">
        <v>260.11</v>
      </c>
      <c r="D16" s="97">
        <v>215.16</v>
      </c>
      <c r="E16" s="98">
        <v>177.00800000000001</v>
      </c>
      <c r="F16" s="27">
        <v>92.582999999999998</v>
      </c>
      <c r="G16" s="27">
        <v>212.81100000000001</v>
      </c>
      <c r="H16" s="27">
        <v>286.08300000000003</v>
      </c>
      <c r="I16" s="27">
        <v>459.43900000000002</v>
      </c>
      <c r="J16" s="27">
        <v>146.41200000000001</v>
      </c>
      <c r="K16" s="27">
        <v>166.364</v>
      </c>
      <c r="L16" s="27">
        <v>238.36799999999999</v>
      </c>
      <c r="M16" s="27">
        <v>159.72</v>
      </c>
      <c r="N16" s="27">
        <v>122.038</v>
      </c>
      <c r="O16" s="27">
        <v>133.27500000000001</v>
      </c>
      <c r="P16" s="27">
        <v>241.59700000000001</v>
      </c>
      <c r="Q16" s="27">
        <v>158.126</v>
      </c>
      <c r="R16" s="27">
        <v>110.598</v>
      </c>
      <c r="S16" s="27">
        <v>321.661</v>
      </c>
      <c r="T16" s="27">
        <v>277.90499999999997</v>
      </c>
      <c r="U16" s="27">
        <v>214.86500000000001</v>
      </c>
      <c r="V16" s="27">
        <v>197.84700000000001</v>
      </c>
      <c r="W16" s="27">
        <v>175.52199999999999</v>
      </c>
      <c r="X16" s="27">
        <v>156.846</v>
      </c>
      <c r="Y16" s="27">
        <v>116.73399999999999</v>
      </c>
      <c r="Z16" s="27">
        <v>197.40299999999999</v>
      </c>
      <c r="AA16" s="27">
        <v>239.077</v>
      </c>
      <c r="AB16" s="27">
        <v>164.785</v>
      </c>
      <c r="AC16" s="27">
        <v>313.38099999999997</v>
      </c>
      <c r="AD16" s="27">
        <v>170.21899999999999</v>
      </c>
      <c r="AE16" s="27">
        <v>130.482</v>
      </c>
      <c r="AF16" s="27">
        <v>243.67400000000001</v>
      </c>
      <c r="AG16" s="27">
        <v>139.80199999999999</v>
      </c>
      <c r="AH16" s="99">
        <v>387.536</v>
      </c>
      <c r="AI16" s="12">
        <v>151.29900000000001</v>
      </c>
      <c r="AJ16" s="12">
        <v>119.538</v>
      </c>
      <c r="AK16" s="12">
        <v>219.18299999999999</v>
      </c>
      <c r="AL16" s="12">
        <v>102.812</v>
      </c>
      <c r="AM16" s="12">
        <v>89.903999999999996</v>
      </c>
      <c r="AN16" s="12"/>
      <c r="AO16" s="12"/>
      <c r="AP16" s="12"/>
      <c r="AQ16" s="12"/>
      <c r="AR16" s="12"/>
      <c r="AS16" s="12"/>
      <c r="AT16" s="12"/>
      <c r="AU16" s="12"/>
      <c r="AV16" s="12"/>
      <c r="AW16" s="12"/>
      <c r="AX16" s="12"/>
      <c r="AY16" s="12"/>
    </row>
    <row r="17" spans="1:51" ht="15" x14ac:dyDescent="0.25">
      <c r="A17" s="95">
        <v>43586</v>
      </c>
      <c r="B17" s="96">
        <v>402.45</v>
      </c>
      <c r="C17" s="96">
        <v>656.97</v>
      </c>
      <c r="D17" s="97">
        <v>531.97</v>
      </c>
      <c r="E17" s="98">
        <v>544.23400000000004</v>
      </c>
      <c r="F17" s="27">
        <v>412.06799999999998</v>
      </c>
      <c r="G17" s="27">
        <v>1099.9490000000001</v>
      </c>
      <c r="H17" s="27">
        <v>737.93100000000004</v>
      </c>
      <c r="I17" s="27">
        <v>609.38199999999995</v>
      </c>
      <c r="J17" s="27">
        <v>318.89600000000002</v>
      </c>
      <c r="K17" s="27">
        <v>440.565</v>
      </c>
      <c r="L17" s="27">
        <v>297.43400000000003</v>
      </c>
      <c r="M17" s="27">
        <v>225.09700000000001</v>
      </c>
      <c r="N17" s="27">
        <v>407.12900000000002</v>
      </c>
      <c r="O17" s="27">
        <v>316.73</v>
      </c>
      <c r="P17" s="27">
        <v>721.71100000000001</v>
      </c>
      <c r="Q17" s="27">
        <v>378.38299999999998</v>
      </c>
      <c r="R17" s="27">
        <v>636.79399999999998</v>
      </c>
      <c r="S17" s="27">
        <v>744.04499999999996</v>
      </c>
      <c r="T17" s="27">
        <v>894.27700000000004</v>
      </c>
      <c r="U17" s="27">
        <v>634.75800000000004</v>
      </c>
      <c r="V17" s="27">
        <v>510.55799999999999</v>
      </c>
      <c r="W17" s="27">
        <v>466.63</v>
      </c>
      <c r="X17" s="27">
        <v>402.25900000000001</v>
      </c>
      <c r="Y17" s="27">
        <v>141.13</v>
      </c>
      <c r="Z17" s="27">
        <v>520.27300000000002</v>
      </c>
      <c r="AA17" s="27">
        <v>374.66800000000001</v>
      </c>
      <c r="AB17" s="27">
        <v>563.75900000000001</v>
      </c>
      <c r="AC17" s="27">
        <v>634.53099999999995</v>
      </c>
      <c r="AD17" s="27">
        <v>404.73500000000001</v>
      </c>
      <c r="AE17" s="27">
        <v>627.13400000000001</v>
      </c>
      <c r="AF17" s="27">
        <v>673.21</v>
      </c>
      <c r="AG17" s="27">
        <v>365.32600000000002</v>
      </c>
      <c r="AH17" s="99">
        <v>886.25199999999995</v>
      </c>
      <c r="AI17" s="12">
        <v>203.505</v>
      </c>
      <c r="AJ17" s="12">
        <v>375.738</v>
      </c>
      <c r="AK17" s="12">
        <v>612.65700000000004</v>
      </c>
      <c r="AL17" s="12">
        <v>300.80599999999998</v>
      </c>
      <c r="AM17" s="12">
        <v>280.20499999999998</v>
      </c>
      <c r="AN17" s="12"/>
      <c r="AO17" s="12"/>
      <c r="AP17" s="12"/>
      <c r="AQ17" s="12"/>
      <c r="AR17" s="12"/>
      <c r="AS17" s="12"/>
      <c r="AT17" s="12"/>
      <c r="AU17" s="12"/>
      <c r="AV17" s="12"/>
      <c r="AW17" s="12"/>
      <c r="AX17" s="12"/>
      <c r="AY17" s="12"/>
    </row>
    <row r="18" spans="1:51" ht="15" x14ac:dyDescent="0.25">
      <c r="A18" s="95">
        <v>43617</v>
      </c>
      <c r="B18" s="96">
        <v>267.68</v>
      </c>
      <c r="C18" s="96">
        <v>567.12</v>
      </c>
      <c r="D18" s="97">
        <v>420.22</v>
      </c>
      <c r="E18" s="98">
        <v>611.41200000000003</v>
      </c>
      <c r="F18" s="27">
        <v>804.73099999999999</v>
      </c>
      <c r="G18" s="27">
        <v>1027.1320000000001</v>
      </c>
      <c r="H18" s="27">
        <v>439.988</v>
      </c>
      <c r="I18" s="27">
        <v>522.19100000000003</v>
      </c>
      <c r="J18" s="27">
        <v>103.464</v>
      </c>
      <c r="K18" s="27">
        <v>454.24299999999999</v>
      </c>
      <c r="L18" s="27">
        <v>196.928</v>
      </c>
      <c r="M18" s="27">
        <v>351.07499999999999</v>
      </c>
      <c r="N18" s="27">
        <v>411.78</v>
      </c>
      <c r="O18" s="27">
        <v>186.786</v>
      </c>
      <c r="P18" s="27">
        <v>703.72699999999998</v>
      </c>
      <c r="Q18" s="27">
        <v>219.62</v>
      </c>
      <c r="R18" s="27">
        <v>876.32600000000002</v>
      </c>
      <c r="S18" s="27">
        <v>569.86699999999996</v>
      </c>
      <c r="T18" s="27">
        <v>818.89599999999996</v>
      </c>
      <c r="U18" s="27">
        <v>505.02499999999998</v>
      </c>
      <c r="V18" s="27">
        <v>561.56299999999999</v>
      </c>
      <c r="W18" s="27">
        <v>321.93900000000002</v>
      </c>
      <c r="X18" s="27">
        <v>238.495</v>
      </c>
      <c r="Y18" s="27">
        <v>138.86600000000001</v>
      </c>
      <c r="Z18" s="27">
        <v>519.04899999999998</v>
      </c>
      <c r="AA18" s="27">
        <v>202.99</v>
      </c>
      <c r="AB18" s="27">
        <v>537.654</v>
      </c>
      <c r="AC18" s="27">
        <v>357.34899999999999</v>
      </c>
      <c r="AD18" s="27">
        <v>181.15299999999999</v>
      </c>
      <c r="AE18" s="27">
        <v>781.15800000000002</v>
      </c>
      <c r="AF18" s="27">
        <v>535.50699999999995</v>
      </c>
      <c r="AG18" s="27">
        <v>636.99</v>
      </c>
      <c r="AH18" s="99">
        <v>1270.511</v>
      </c>
      <c r="AI18" s="12">
        <v>70.331000000000003</v>
      </c>
      <c r="AJ18" s="12">
        <v>209.46600000000001</v>
      </c>
      <c r="AK18" s="12">
        <v>559.28599999999994</v>
      </c>
      <c r="AL18" s="12">
        <v>310.721</v>
      </c>
      <c r="AM18" s="12">
        <v>172.959</v>
      </c>
      <c r="AN18" s="12"/>
      <c r="AO18" s="12"/>
      <c r="AP18" s="12"/>
      <c r="AQ18" s="12"/>
      <c r="AR18" s="12"/>
      <c r="AS18" s="12"/>
      <c r="AT18" s="12"/>
      <c r="AU18" s="12"/>
      <c r="AV18" s="12"/>
      <c r="AW18" s="12"/>
      <c r="AX18" s="12"/>
      <c r="AY18" s="12"/>
    </row>
    <row r="19" spans="1:51" ht="15" x14ac:dyDescent="0.25">
      <c r="A19" s="95">
        <v>43647</v>
      </c>
      <c r="B19" s="96">
        <v>32.450000000000003</v>
      </c>
      <c r="C19" s="96">
        <v>145.13</v>
      </c>
      <c r="D19" s="97">
        <v>100.03</v>
      </c>
      <c r="E19" s="98">
        <v>200.28299999999999</v>
      </c>
      <c r="F19" s="27">
        <v>264.27300000000002</v>
      </c>
      <c r="G19" s="27">
        <v>235.929</v>
      </c>
      <c r="H19" s="27">
        <v>81.992000000000004</v>
      </c>
      <c r="I19" s="27">
        <v>104.098</v>
      </c>
      <c r="J19" s="27">
        <v>22.92</v>
      </c>
      <c r="K19" s="27">
        <v>62.734999999999999</v>
      </c>
      <c r="L19" s="27">
        <v>38.322000000000003</v>
      </c>
      <c r="M19" s="27">
        <v>65.733000000000004</v>
      </c>
      <c r="N19" s="27">
        <v>73.061000000000007</v>
      </c>
      <c r="O19" s="27">
        <v>38.267000000000003</v>
      </c>
      <c r="P19" s="27">
        <v>173.428</v>
      </c>
      <c r="Q19" s="27">
        <v>42.024999999999999</v>
      </c>
      <c r="R19" s="27">
        <v>343.24099999999999</v>
      </c>
      <c r="S19" s="27">
        <v>116.06699999999999</v>
      </c>
      <c r="T19" s="27">
        <v>150.10499999999999</v>
      </c>
      <c r="U19" s="27">
        <v>161.22200000000001</v>
      </c>
      <c r="V19" s="27">
        <v>132.08699999999999</v>
      </c>
      <c r="W19" s="27">
        <v>39.564</v>
      </c>
      <c r="X19" s="27">
        <v>34.268000000000001</v>
      </c>
      <c r="Y19" s="27">
        <v>18.776</v>
      </c>
      <c r="Z19" s="27">
        <v>78.64</v>
      </c>
      <c r="AA19" s="27">
        <v>39.984000000000002</v>
      </c>
      <c r="AB19" s="27">
        <v>114.583</v>
      </c>
      <c r="AC19" s="27">
        <v>51.734999999999999</v>
      </c>
      <c r="AD19" s="27">
        <v>32.886000000000003</v>
      </c>
      <c r="AE19" s="27">
        <v>198.87899999999999</v>
      </c>
      <c r="AF19" s="27">
        <v>114.21</v>
      </c>
      <c r="AG19" s="27">
        <v>104.113</v>
      </c>
      <c r="AH19" s="99">
        <v>478.49</v>
      </c>
      <c r="AI19" s="12">
        <v>14.811</v>
      </c>
      <c r="AJ19" s="12">
        <v>28.713999999999999</v>
      </c>
      <c r="AK19" s="12">
        <v>76.968999999999994</v>
      </c>
      <c r="AL19" s="12">
        <v>46.816000000000003</v>
      </c>
      <c r="AM19" s="12">
        <v>27.155000000000001</v>
      </c>
      <c r="AN19" s="12"/>
      <c r="AO19" s="12"/>
      <c r="AP19" s="12"/>
      <c r="AQ19" s="12"/>
      <c r="AR19" s="12"/>
      <c r="AS19" s="12"/>
      <c r="AT19" s="12"/>
      <c r="AU19" s="12"/>
      <c r="AV19" s="12"/>
      <c r="AW19" s="12"/>
      <c r="AX19" s="12"/>
      <c r="AY19" s="12"/>
    </row>
    <row r="20" spans="1:51" ht="15" x14ac:dyDescent="0.25">
      <c r="A20" s="95">
        <v>43678</v>
      </c>
      <c r="B20" s="96">
        <v>13.04</v>
      </c>
      <c r="C20" s="96">
        <v>33.36</v>
      </c>
      <c r="D20" s="97">
        <v>25.12</v>
      </c>
      <c r="E20" s="98">
        <v>31.669</v>
      </c>
      <c r="F20" s="27">
        <v>38.457000000000001</v>
      </c>
      <c r="G20" s="27">
        <v>46.813000000000002</v>
      </c>
      <c r="H20" s="27">
        <v>28.111000000000001</v>
      </c>
      <c r="I20" s="27">
        <v>27.466999999999999</v>
      </c>
      <c r="J20" s="27">
        <v>13.646000000000001</v>
      </c>
      <c r="K20" s="27">
        <v>17.314</v>
      </c>
      <c r="L20" s="27">
        <v>18.547000000000001</v>
      </c>
      <c r="M20" s="27">
        <v>16.225000000000001</v>
      </c>
      <c r="N20" s="27">
        <v>18.902000000000001</v>
      </c>
      <c r="O20" s="27">
        <v>14.013999999999999</v>
      </c>
      <c r="P20" s="27">
        <v>32.262</v>
      </c>
      <c r="Q20" s="27">
        <v>15.006</v>
      </c>
      <c r="R20" s="27">
        <v>43.613999999999997</v>
      </c>
      <c r="S20" s="27">
        <v>27.445</v>
      </c>
      <c r="T20" s="27">
        <v>39.418999999999997</v>
      </c>
      <c r="U20" s="27">
        <v>33.293999999999997</v>
      </c>
      <c r="V20" s="27">
        <v>26.434999999999999</v>
      </c>
      <c r="W20" s="27">
        <v>15.304</v>
      </c>
      <c r="X20" s="27">
        <v>15.427</v>
      </c>
      <c r="Y20" s="27">
        <v>10.317</v>
      </c>
      <c r="Z20" s="27">
        <v>19.175999999999998</v>
      </c>
      <c r="AA20" s="27">
        <v>15.223000000000001</v>
      </c>
      <c r="AB20" s="27">
        <v>23.143000000000001</v>
      </c>
      <c r="AC20" s="27">
        <v>19.864000000000001</v>
      </c>
      <c r="AD20" s="27">
        <v>15.009</v>
      </c>
      <c r="AE20" s="27">
        <v>31.385999999999999</v>
      </c>
      <c r="AF20" s="27">
        <v>25.693999999999999</v>
      </c>
      <c r="AG20" s="27">
        <v>21.689</v>
      </c>
      <c r="AH20" s="99">
        <v>56.118000000000002</v>
      </c>
      <c r="AI20" s="12">
        <v>10.462</v>
      </c>
      <c r="AJ20" s="12">
        <v>14.797000000000001</v>
      </c>
      <c r="AK20" s="12">
        <v>30.574000000000002</v>
      </c>
      <c r="AL20" s="12">
        <v>14.308</v>
      </c>
      <c r="AM20" s="12">
        <v>10.986000000000001</v>
      </c>
      <c r="AN20" s="12"/>
      <c r="AO20" s="12"/>
      <c r="AP20" s="12"/>
      <c r="AQ20" s="12"/>
      <c r="AR20" s="12"/>
      <c r="AS20" s="12"/>
      <c r="AT20" s="12"/>
      <c r="AU20" s="12"/>
      <c r="AV20" s="12"/>
      <c r="AW20" s="12"/>
      <c r="AX20" s="12"/>
      <c r="AY20" s="12"/>
    </row>
    <row r="21" spans="1:51" ht="15" x14ac:dyDescent="0.25">
      <c r="A21" s="95">
        <v>43709</v>
      </c>
      <c r="B21" s="96">
        <v>7.72</v>
      </c>
      <c r="C21" s="96">
        <v>24.24</v>
      </c>
      <c r="D21" s="97">
        <v>18.899999999999999</v>
      </c>
      <c r="E21" s="98">
        <v>21.023</v>
      </c>
      <c r="F21" s="27">
        <v>13.074999999999999</v>
      </c>
      <c r="G21" s="27">
        <v>27.151</v>
      </c>
      <c r="H21" s="27">
        <v>15.648999999999999</v>
      </c>
      <c r="I21" s="27">
        <v>19.117999999999999</v>
      </c>
      <c r="J21" s="27">
        <v>7.008</v>
      </c>
      <c r="K21" s="27">
        <v>15.911</v>
      </c>
      <c r="L21" s="27">
        <v>9.4870000000000001</v>
      </c>
      <c r="M21" s="27">
        <v>7.2430000000000003</v>
      </c>
      <c r="N21" s="27">
        <v>11.917</v>
      </c>
      <c r="O21" s="27">
        <v>6.6289999999999996</v>
      </c>
      <c r="P21" s="27">
        <v>17.798999999999999</v>
      </c>
      <c r="Q21" s="27">
        <v>7.492</v>
      </c>
      <c r="R21" s="27">
        <v>15.891</v>
      </c>
      <c r="S21" s="27">
        <v>15.186999999999999</v>
      </c>
      <c r="T21" s="27">
        <v>102.849</v>
      </c>
      <c r="U21" s="27">
        <v>14.733000000000001</v>
      </c>
      <c r="V21" s="27">
        <v>13.253</v>
      </c>
      <c r="W21" s="27">
        <v>19.745000000000001</v>
      </c>
      <c r="X21" s="27">
        <v>8.58</v>
      </c>
      <c r="Y21" s="27">
        <v>4.8460000000000001</v>
      </c>
      <c r="Z21" s="27">
        <v>14.694000000000001</v>
      </c>
      <c r="AA21" s="27">
        <v>14.510999999999999</v>
      </c>
      <c r="AB21" s="27">
        <v>13.951000000000001</v>
      </c>
      <c r="AC21" s="27">
        <v>31.173999999999999</v>
      </c>
      <c r="AD21" s="27">
        <v>17.158000000000001</v>
      </c>
      <c r="AE21" s="27">
        <v>17.547999999999998</v>
      </c>
      <c r="AF21" s="27">
        <v>13.378</v>
      </c>
      <c r="AG21" s="27">
        <v>9.42</v>
      </c>
      <c r="AH21" s="99">
        <v>28.888000000000002</v>
      </c>
      <c r="AI21" s="12">
        <v>4.0890000000000004</v>
      </c>
      <c r="AJ21" s="12">
        <v>18.21</v>
      </c>
      <c r="AK21" s="12">
        <v>29.032</v>
      </c>
      <c r="AL21" s="12">
        <v>7.2370000000000001</v>
      </c>
      <c r="AM21" s="12">
        <v>5.9379999999999997</v>
      </c>
      <c r="AN21" s="12"/>
      <c r="AO21" s="12"/>
      <c r="AP21" s="12"/>
      <c r="AQ21" s="12"/>
      <c r="AR21" s="12"/>
      <c r="AS21" s="12"/>
      <c r="AT21" s="12"/>
      <c r="AU21" s="12"/>
      <c r="AV21" s="12"/>
      <c r="AW21" s="12"/>
      <c r="AX21" s="12"/>
      <c r="AY21" s="12"/>
    </row>
    <row r="22" spans="1:51" ht="15" x14ac:dyDescent="0.25">
      <c r="A22" s="95">
        <v>43739</v>
      </c>
      <c r="B22" s="96">
        <v>23.2</v>
      </c>
      <c r="C22" s="96">
        <v>38.75</v>
      </c>
      <c r="D22" s="97">
        <v>32.32</v>
      </c>
      <c r="E22" s="98">
        <v>28.443999999999999</v>
      </c>
      <c r="F22" s="27">
        <v>31.707000000000001</v>
      </c>
      <c r="G22" s="27">
        <v>34.353000000000002</v>
      </c>
      <c r="H22" s="27">
        <v>43.061999999999998</v>
      </c>
      <c r="I22" s="27">
        <v>52.195999999999998</v>
      </c>
      <c r="J22" s="27">
        <v>9.3260000000000005</v>
      </c>
      <c r="K22" s="27">
        <v>15.2</v>
      </c>
      <c r="L22" s="27">
        <v>11.262</v>
      </c>
      <c r="M22" s="27">
        <v>23.172999999999998</v>
      </c>
      <c r="N22" s="27">
        <v>12.698</v>
      </c>
      <c r="O22" s="27">
        <v>9.1359999999999992</v>
      </c>
      <c r="P22" s="27">
        <v>35.843000000000004</v>
      </c>
      <c r="Q22" s="27">
        <v>22.859000000000002</v>
      </c>
      <c r="R22" s="27">
        <v>37.567</v>
      </c>
      <c r="S22" s="27">
        <v>23.081</v>
      </c>
      <c r="T22" s="27">
        <v>80.23</v>
      </c>
      <c r="U22" s="27">
        <v>38.709000000000003</v>
      </c>
      <c r="V22" s="27">
        <v>16.399000000000001</v>
      </c>
      <c r="W22" s="27">
        <v>32.987000000000002</v>
      </c>
      <c r="X22" s="27">
        <v>13.081</v>
      </c>
      <c r="Y22" s="27">
        <v>13.406000000000001</v>
      </c>
      <c r="Z22" s="27">
        <v>14.522</v>
      </c>
      <c r="AA22" s="27">
        <v>29.277000000000001</v>
      </c>
      <c r="AB22" s="27">
        <v>30.001000000000001</v>
      </c>
      <c r="AC22" s="27">
        <v>51.968000000000004</v>
      </c>
      <c r="AD22" s="27">
        <v>39.152000000000001</v>
      </c>
      <c r="AE22" s="27">
        <v>19.084</v>
      </c>
      <c r="AF22" s="27">
        <v>25.123999999999999</v>
      </c>
      <c r="AG22" s="27">
        <v>17.353000000000002</v>
      </c>
      <c r="AH22" s="99">
        <v>32.484999999999999</v>
      </c>
      <c r="AI22" s="12">
        <v>7.484</v>
      </c>
      <c r="AJ22" s="12">
        <v>47.606000000000002</v>
      </c>
      <c r="AK22" s="12">
        <v>30.343</v>
      </c>
      <c r="AL22" s="12">
        <v>10.07</v>
      </c>
      <c r="AM22" s="12">
        <v>38.191000000000003</v>
      </c>
      <c r="AN22" s="12"/>
      <c r="AO22" s="12"/>
      <c r="AP22" s="12"/>
      <c r="AQ22" s="12"/>
      <c r="AR22" s="12"/>
      <c r="AS22" s="12"/>
      <c r="AT22" s="12"/>
      <c r="AU22" s="12"/>
      <c r="AV22" s="12"/>
      <c r="AW22" s="12"/>
      <c r="AX22" s="12"/>
      <c r="AY22" s="12"/>
    </row>
    <row r="23" spans="1:51" ht="15" x14ac:dyDescent="0.25">
      <c r="A23" s="95">
        <v>43770</v>
      </c>
      <c r="B23" s="96">
        <v>28.98</v>
      </c>
      <c r="C23" s="96">
        <v>34.090000000000003</v>
      </c>
      <c r="D23" s="97">
        <v>31.63</v>
      </c>
      <c r="E23" s="98">
        <v>34.366</v>
      </c>
      <c r="F23" s="27">
        <v>33.29</v>
      </c>
      <c r="G23" s="27">
        <v>51.302</v>
      </c>
      <c r="H23" s="27">
        <v>41.246000000000002</v>
      </c>
      <c r="I23" s="27">
        <v>50.088999999999999</v>
      </c>
      <c r="J23" s="27">
        <v>19.489999999999998</v>
      </c>
      <c r="K23" s="27">
        <v>20.454999999999998</v>
      </c>
      <c r="L23" s="27">
        <v>19.523</v>
      </c>
      <c r="M23" s="27">
        <v>36.243000000000002</v>
      </c>
      <c r="N23" s="27">
        <v>23.004999999999999</v>
      </c>
      <c r="O23" s="27">
        <v>20.216999999999999</v>
      </c>
      <c r="P23" s="27">
        <v>33.055999999999997</v>
      </c>
      <c r="Q23" s="27">
        <v>24.373999999999999</v>
      </c>
      <c r="R23" s="27">
        <v>39.953000000000003</v>
      </c>
      <c r="S23" s="27">
        <v>53.649000000000001</v>
      </c>
      <c r="T23" s="27">
        <v>39.292000000000002</v>
      </c>
      <c r="U23" s="27">
        <v>39.116999999999997</v>
      </c>
      <c r="V23" s="27">
        <v>22.047000000000001</v>
      </c>
      <c r="W23" s="27">
        <v>21.146999999999998</v>
      </c>
      <c r="X23" s="27">
        <v>19.744</v>
      </c>
      <c r="Y23" s="27">
        <v>17.248000000000001</v>
      </c>
      <c r="Z23" s="27">
        <v>23.643999999999998</v>
      </c>
      <c r="AA23" s="27">
        <v>39.344999999999999</v>
      </c>
      <c r="AB23" s="27">
        <v>31.321000000000002</v>
      </c>
      <c r="AC23" s="27">
        <v>51.832000000000001</v>
      </c>
      <c r="AD23" s="27">
        <v>33.603000000000002</v>
      </c>
      <c r="AE23" s="27">
        <v>27.106000000000002</v>
      </c>
      <c r="AF23" s="27">
        <v>35.423000000000002</v>
      </c>
      <c r="AG23" s="27">
        <v>49.341000000000001</v>
      </c>
      <c r="AH23" s="99">
        <v>33.173000000000002</v>
      </c>
      <c r="AI23" s="12">
        <v>16.600000000000001</v>
      </c>
      <c r="AJ23" s="12">
        <v>48.238999999999997</v>
      </c>
      <c r="AK23" s="12">
        <v>28.324999999999999</v>
      </c>
      <c r="AL23" s="12">
        <v>20.923999999999999</v>
      </c>
      <c r="AM23" s="12">
        <v>36.548000000000002</v>
      </c>
      <c r="AN23" s="12"/>
      <c r="AO23" s="12"/>
      <c r="AP23" s="12"/>
      <c r="AQ23" s="12"/>
      <c r="AR23" s="12"/>
      <c r="AS23" s="12"/>
      <c r="AT23" s="12"/>
      <c r="AU23" s="12"/>
      <c r="AV23" s="12"/>
      <c r="AW23" s="12"/>
      <c r="AX23" s="12"/>
      <c r="AY23" s="12"/>
    </row>
    <row r="24" spans="1:51" ht="15" x14ac:dyDescent="0.25">
      <c r="A24" s="95">
        <v>43800</v>
      </c>
      <c r="B24" s="96">
        <v>25.27</v>
      </c>
      <c r="C24" s="96">
        <v>25.27</v>
      </c>
      <c r="D24" s="97">
        <v>25.27</v>
      </c>
      <c r="E24" s="98">
        <v>27.648</v>
      </c>
      <c r="F24" s="27">
        <v>26.189</v>
      </c>
      <c r="G24" s="27">
        <v>39.183</v>
      </c>
      <c r="H24" s="27">
        <v>32.098999999999997</v>
      </c>
      <c r="I24" s="27">
        <v>35.526000000000003</v>
      </c>
      <c r="J24" s="27">
        <v>20.166</v>
      </c>
      <c r="K24" s="27">
        <v>22.206</v>
      </c>
      <c r="L24" s="27">
        <v>19.928999999999998</v>
      </c>
      <c r="M24" s="27">
        <v>24.861999999999998</v>
      </c>
      <c r="N24" s="27">
        <v>21.533000000000001</v>
      </c>
      <c r="O24" s="27">
        <v>18.617999999999999</v>
      </c>
      <c r="P24" s="27">
        <v>27.155999999999999</v>
      </c>
      <c r="Q24" s="27">
        <v>21.331</v>
      </c>
      <c r="R24" s="27">
        <v>41.540999999999997</v>
      </c>
      <c r="S24" s="27">
        <v>53.125999999999998</v>
      </c>
      <c r="T24" s="27">
        <v>31.067</v>
      </c>
      <c r="U24" s="27">
        <v>41.994</v>
      </c>
      <c r="V24" s="27">
        <v>23.376999999999999</v>
      </c>
      <c r="W24" s="27">
        <v>20.885000000000002</v>
      </c>
      <c r="X24" s="27">
        <v>19.516999999999999</v>
      </c>
      <c r="Y24" s="27">
        <v>18.731000000000002</v>
      </c>
      <c r="Z24" s="27">
        <v>26.437000000000001</v>
      </c>
      <c r="AA24" s="27">
        <v>22.931000000000001</v>
      </c>
      <c r="AB24" s="27">
        <v>26.446000000000002</v>
      </c>
      <c r="AC24" s="27">
        <v>31.173999999999999</v>
      </c>
      <c r="AD24" s="27">
        <v>21.818999999999999</v>
      </c>
      <c r="AE24" s="27">
        <v>28.603999999999999</v>
      </c>
      <c r="AF24" s="27">
        <v>26.257000000000001</v>
      </c>
      <c r="AG24" s="27">
        <v>29.9</v>
      </c>
      <c r="AH24" s="99">
        <v>32.341000000000001</v>
      </c>
      <c r="AI24" s="12">
        <v>18.253</v>
      </c>
      <c r="AJ24" s="12">
        <v>27.952000000000002</v>
      </c>
      <c r="AK24" s="12">
        <v>31.012</v>
      </c>
      <c r="AL24" s="12">
        <v>24.029</v>
      </c>
      <c r="AM24" s="12">
        <v>34.734000000000002</v>
      </c>
      <c r="AN24" s="12"/>
      <c r="AO24" s="12"/>
      <c r="AP24" s="12"/>
      <c r="AQ24" s="12"/>
      <c r="AR24" s="12"/>
      <c r="AS24" s="12"/>
      <c r="AT24" s="12"/>
      <c r="AU24" s="12"/>
      <c r="AV24" s="12"/>
      <c r="AW24" s="12"/>
      <c r="AX24" s="12"/>
      <c r="AY24" s="12"/>
    </row>
    <row r="25" spans="1:51" ht="15" x14ac:dyDescent="0.25">
      <c r="A25" s="95">
        <v>43831</v>
      </c>
      <c r="B25" s="96">
        <v>25.07</v>
      </c>
      <c r="C25" s="96">
        <v>25.07</v>
      </c>
      <c r="D25" s="97">
        <v>25.07</v>
      </c>
      <c r="E25" s="98">
        <v>24.423999999999999</v>
      </c>
      <c r="F25" s="27">
        <v>22.35</v>
      </c>
      <c r="G25" s="27">
        <v>32.840000000000003</v>
      </c>
      <c r="H25" s="27">
        <v>26.829000000000001</v>
      </c>
      <c r="I25" s="27">
        <v>26.901</v>
      </c>
      <c r="J25" s="27">
        <v>16.797999999999998</v>
      </c>
      <c r="K25" s="27">
        <v>19.626000000000001</v>
      </c>
      <c r="L25" s="27">
        <v>18.039000000000001</v>
      </c>
      <c r="M25" s="27">
        <v>19.001999999999999</v>
      </c>
      <c r="N25" s="27">
        <v>19.286000000000001</v>
      </c>
      <c r="O25" s="27">
        <v>16.609000000000002</v>
      </c>
      <c r="P25" s="27">
        <v>24.989000000000001</v>
      </c>
      <c r="Q25" s="27">
        <v>20.361000000000001</v>
      </c>
      <c r="R25" s="27">
        <v>26.231999999999999</v>
      </c>
      <c r="S25" s="27">
        <v>34.54</v>
      </c>
      <c r="T25" s="27">
        <v>30.219000000000001</v>
      </c>
      <c r="U25" s="27">
        <v>26.35</v>
      </c>
      <c r="V25" s="27">
        <v>24.635000000000002</v>
      </c>
      <c r="W25" s="27">
        <v>19.497</v>
      </c>
      <c r="X25" s="27">
        <v>18.11</v>
      </c>
      <c r="Y25" s="27">
        <v>14.778</v>
      </c>
      <c r="Z25" s="27">
        <v>20.908000000000001</v>
      </c>
      <c r="AA25" s="27">
        <v>29.353999999999999</v>
      </c>
      <c r="AB25" s="27">
        <v>23.922000000000001</v>
      </c>
      <c r="AC25" s="27">
        <v>26.262</v>
      </c>
      <c r="AD25" s="27">
        <v>19.329000000000001</v>
      </c>
      <c r="AE25" s="27">
        <v>24.626999999999999</v>
      </c>
      <c r="AF25" s="27">
        <v>22.989000000000001</v>
      </c>
      <c r="AG25" s="27">
        <v>23.172000000000001</v>
      </c>
      <c r="AH25" s="99">
        <v>30.378</v>
      </c>
      <c r="AI25" s="12">
        <v>14.882999999999999</v>
      </c>
      <c r="AJ25" s="12">
        <v>20.065000000000001</v>
      </c>
      <c r="AK25" s="12">
        <v>23.297000000000001</v>
      </c>
      <c r="AL25" s="12">
        <v>24.385999999999999</v>
      </c>
      <c r="AM25" s="12">
        <v>25.568999999999999</v>
      </c>
      <c r="AN25" s="12"/>
      <c r="AO25" s="12"/>
      <c r="AP25" s="12"/>
      <c r="AQ25" s="12"/>
      <c r="AR25" s="12"/>
      <c r="AS25" s="12"/>
      <c r="AT25" s="12"/>
      <c r="AU25" s="12"/>
      <c r="AV25" s="12"/>
      <c r="AW25" s="12"/>
      <c r="AX25" s="12"/>
      <c r="AY25" s="12"/>
    </row>
    <row r="26" spans="1:51" ht="15" x14ac:dyDescent="0.25">
      <c r="A26" s="95">
        <v>43862</v>
      </c>
      <c r="B26" s="96">
        <v>27.87</v>
      </c>
      <c r="C26" s="96">
        <v>27.87</v>
      </c>
      <c r="D26" s="97">
        <v>27.87</v>
      </c>
      <c r="E26" s="98">
        <v>24.03</v>
      </c>
      <c r="F26" s="27">
        <v>19.564</v>
      </c>
      <c r="G26" s="27">
        <v>28.74</v>
      </c>
      <c r="H26" s="27">
        <v>70.275999999999996</v>
      </c>
      <c r="I26" s="27">
        <v>42.170999999999999</v>
      </c>
      <c r="J26" s="27">
        <v>14.49</v>
      </c>
      <c r="K26" s="27">
        <v>17.206</v>
      </c>
      <c r="L26" s="27">
        <v>16.716999999999999</v>
      </c>
      <c r="M26" s="27">
        <v>18.425000000000001</v>
      </c>
      <c r="N26" s="27">
        <v>18.727</v>
      </c>
      <c r="O26" s="27">
        <v>15.689</v>
      </c>
      <c r="P26" s="27">
        <v>23.443000000000001</v>
      </c>
      <c r="Q26" s="27">
        <v>34.67</v>
      </c>
      <c r="R26" s="27">
        <v>33.020000000000003</v>
      </c>
      <c r="S26" s="27">
        <v>34.082999999999998</v>
      </c>
      <c r="T26" s="27">
        <v>30.733000000000001</v>
      </c>
      <c r="U26" s="27">
        <v>39.134</v>
      </c>
      <c r="V26" s="27">
        <v>33.451999999999998</v>
      </c>
      <c r="W26" s="27">
        <v>18.260000000000002</v>
      </c>
      <c r="X26" s="27">
        <v>16.338999999999999</v>
      </c>
      <c r="Y26" s="27">
        <v>21.224</v>
      </c>
      <c r="Z26" s="27">
        <v>21.516999999999999</v>
      </c>
      <c r="AA26" s="27">
        <v>29.864999999999998</v>
      </c>
      <c r="AB26" s="27">
        <v>19.54</v>
      </c>
      <c r="AC26" s="27">
        <v>30.297000000000001</v>
      </c>
      <c r="AD26" s="27">
        <v>16.902999999999999</v>
      </c>
      <c r="AE26" s="27">
        <v>27.256</v>
      </c>
      <c r="AF26" s="27">
        <v>20.135999999999999</v>
      </c>
      <c r="AG26" s="27">
        <v>19.157</v>
      </c>
      <c r="AH26" s="99">
        <v>27.744</v>
      </c>
      <c r="AI26" s="12">
        <v>12.965</v>
      </c>
      <c r="AJ26" s="12">
        <v>23.707999999999998</v>
      </c>
      <c r="AK26" s="12">
        <v>45.308999999999997</v>
      </c>
      <c r="AL26" s="12">
        <v>20.541</v>
      </c>
      <c r="AM26" s="12">
        <v>25.32</v>
      </c>
      <c r="AN26" s="12"/>
      <c r="AO26" s="12"/>
      <c r="AP26" s="12"/>
      <c r="AQ26" s="12"/>
      <c r="AR26" s="12"/>
      <c r="AS26" s="12"/>
      <c r="AT26" s="12"/>
      <c r="AU26" s="12"/>
      <c r="AV26" s="12"/>
      <c r="AW26" s="12"/>
      <c r="AX26" s="12"/>
      <c r="AY26" s="12"/>
    </row>
    <row r="27" spans="1:51" ht="15" x14ac:dyDescent="0.25">
      <c r="A27" s="95">
        <v>43891</v>
      </c>
      <c r="B27" s="96">
        <v>76.75</v>
      </c>
      <c r="C27" s="96">
        <v>76.75</v>
      </c>
      <c r="D27" s="97">
        <v>76.75</v>
      </c>
      <c r="E27" s="98">
        <v>71.007000000000005</v>
      </c>
      <c r="F27" s="27">
        <v>35.021999999999998</v>
      </c>
      <c r="G27" s="27">
        <v>64.28</v>
      </c>
      <c r="H27" s="27">
        <v>239.71600000000001</v>
      </c>
      <c r="I27" s="27">
        <v>57.197000000000003</v>
      </c>
      <c r="J27" s="27">
        <v>30.167999999999999</v>
      </c>
      <c r="K27" s="27">
        <v>91.753</v>
      </c>
      <c r="L27" s="27">
        <v>62.726999999999997</v>
      </c>
      <c r="M27" s="27">
        <v>48.732999999999997</v>
      </c>
      <c r="N27" s="27">
        <v>59.674999999999997</v>
      </c>
      <c r="O27" s="27">
        <v>64.918000000000006</v>
      </c>
      <c r="P27" s="27">
        <v>80.978999999999999</v>
      </c>
      <c r="Q27" s="27">
        <v>89.24</v>
      </c>
      <c r="R27" s="27">
        <v>78.036000000000001</v>
      </c>
      <c r="S27" s="27">
        <v>113.66200000000001</v>
      </c>
      <c r="T27" s="27">
        <v>92.888000000000005</v>
      </c>
      <c r="U27" s="27">
        <v>94.650999999999996</v>
      </c>
      <c r="V27" s="27">
        <v>57.091000000000001</v>
      </c>
      <c r="W27" s="27">
        <v>56.505000000000003</v>
      </c>
      <c r="X27" s="27">
        <v>35.231999999999999</v>
      </c>
      <c r="Y27" s="27">
        <v>61.542000000000002</v>
      </c>
      <c r="Z27" s="27">
        <v>115.298</v>
      </c>
      <c r="AA27" s="27">
        <v>45.947000000000003</v>
      </c>
      <c r="AB27" s="27">
        <v>48.570999999999998</v>
      </c>
      <c r="AC27" s="27">
        <v>145.185</v>
      </c>
      <c r="AD27" s="27">
        <v>34.680999999999997</v>
      </c>
      <c r="AE27" s="27">
        <v>107.178</v>
      </c>
      <c r="AF27" s="27">
        <v>35.99</v>
      </c>
      <c r="AG27" s="27">
        <v>83.768000000000001</v>
      </c>
      <c r="AH27" s="99">
        <v>88.864000000000004</v>
      </c>
      <c r="AI27" s="12">
        <v>42.337000000000003</v>
      </c>
      <c r="AJ27" s="12">
        <v>61.98</v>
      </c>
      <c r="AK27" s="12">
        <v>92.747</v>
      </c>
      <c r="AL27" s="12">
        <v>39.139000000000003</v>
      </c>
      <c r="AM27" s="12">
        <v>73.573999999999998</v>
      </c>
      <c r="AN27" s="12"/>
      <c r="AO27" s="12"/>
      <c r="AP27" s="12"/>
      <c r="AQ27" s="12"/>
      <c r="AR27" s="12"/>
      <c r="AS27" s="12"/>
      <c r="AT27" s="12"/>
      <c r="AU27" s="12"/>
      <c r="AV27" s="12"/>
      <c r="AW27" s="12"/>
      <c r="AX27" s="12"/>
      <c r="AY27" s="12"/>
    </row>
    <row r="28" spans="1:51" ht="15" x14ac:dyDescent="0.25">
      <c r="A28" s="95">
        <v>43922</v>
      </c>
      <c r="B28" s="96">
        <v>215.16</v>
      </c>
      <c r="C28" s="96">
        <v>215.16</v>
      </c>
      <c r="D28" s="97">
        <v>215.16</v>
      </c>
      <c r="E28" s="98">
        <v>112.065</v>
      </c>
      <c r="F28" s="27">
        <v>230.34899999999999</v>
      </c>
      <c r="G28" s="27">
        <v>341.416</v>
      </c>
      <c r="H28" s="27">
        <v>493.88</v>
      </c>
      <c r="I28" s="27">
        <v>177.11799999999999</v>
      </c>
      <c r="J28" s="27">
        <v>169.1</v>
      </c>
      <c r="K28" s="27">
        <v>251.256</v>
      </c>
      <c r="L28" s="27">
        <v>173.708</v>
      </c>
      <c r="M28" s="27">
        <v>125.931</v>
      </c>
      <c r="N28" s="27">
        <v>144.31</v>
      </c>
      <c r="O28" s="27">
        <v>237.97300000000001</v>
      </c>
      <c r="P28" s="27">
        <v>179.21700000000001</v>
      </c>
      <c r="Q28" s="27">
        <v>117.477</v>
      </c>
      <c r="R28" s="27">
        <v>339.71499999999997</v>
      </c>
      <c r="S28" s="27">
        <v>300.72699999999998</v>
      </c>
      <c r="T28" s="27">
        <v>248.26</v>
      </c>
      <c r="U28" s="27">
        <v>228.98</v>
      </c>
      <c r="V28" s="27">
        <v>193.749</v>
      </c>
      <c r="W28" s="27">
        <v>163.12700000000001</v>
      </c>
      <c r="X28" s="27">
        <v>122.84</v>
      </c>
      <c r="Y28" s="27">
        <v>204.34100000000001</v>
      </c>
      <c r="Z28" s="27">
        <v>252.76</v>
      </c>
      <c r="AA28" s="27">
        <v>170.55799999999999</v>
      </c>
      <c r="AB28" s="27">
        <v>338.57</v>
      </c>
      <c r="AC28" s="27">
        <v>191.459</v>
      </c>
      <c r="AD28" s="27">
        <v>136.22200000000001</v>
      </c>
      <c r="AE28" s="27">
        <v>267.87099999999998</v>
      </c>
      <c r="AF28" s="27">
        <v>163.999</v>
      </c>
      <c r="AG28" s="27">
        <v>405.495</v>
      </c>
      <c r="AH28" s="99">
        <v>174.762</v>
      </c>
      <c r="AI28" s="12">
        <v>117.045</v>
      </c>
      <c r="AJ28" s="12">
        <v>223.31200000000001</v>
      </c>
      <c r="AK28" s="12">
        <v>115.622</v>
      </c>
      <c r="AL28" s="12">
        <v>90.527000000000001</v>
      </c>
      <c r="AM28" s="12">
        <v>175.21199999999999</v>
      </c>
      <c r="AN28" s="12"/>
      <c r="AO28" s="12"/>
      <c r="AP28" s="12"/>
      <c r="AQ28" s="12"/>
      <c r="AR28" s="12"/>
      <c r="AS28" s="12"/>
      <c r="AT28" s="12"/>
      <c r="AU28" s="12"/>
      <c r="AV28" s="12"/>
      <c r="AW28" s="12"/>
      <c r="AX28" s="12"/>
      <c r="AY28" s="12"/>
    </row>
    <row r="29" spans="1:51" ht="15" x14ac:dyDescent="0.25">
      <c r="A29" s="95">
        <v>43952</v>
      </c>
      <c r="B29" s="96">
        <v>531.97</v>
      </c>
      <c r="C29" s="96">
        <v>531.97</v>
      </c>
      <c r="D29" s="97">
        <v>531.97</v>
      </c>
      <c r="E29" s="98">
        <v>476.40199999999999</v>
      </c>
      <c r="F29" s="27">
        <v>1188.018</v>
      </c>
      <c r="G29" s="27">
        <v>805.16099999999994</v>
      </c>
      <c r="H29" s="27">
        <v>634.20899999999995</v>
      </c>
      <c r="I29" s="27">
        <v>339.41399999999999</v>
      </c>
      <c r="J29" s="27">
        <v>464.51799999999997</v>
      </c>
      <c r="K29" s="27">
        <v>311.51400000000001</v>
      </c>
      <c r="L29" s="27">
        <v>249.02500000000001</v>
      </c>
      <c r="M29" s="27">
        <v>434.35500000000002</v>
      </c>
      <c r="N29" s="27">
        <v>337.46800000000002</v>
      </c>
      <c r="O29" s="27">
        <v>721.202</v>
      </c>
      <c r="P29" s="27">
        <v>410.54700000000003</v>
      </c>
      <c r="Q29" s="27">
        <v>669.48900000000003</v>
      </c>
      <c r="R29" s="27">
        <v>767.49800000000005</v>
      </c>
      <c r="S29" s="27">
        <v>940.33100000000002</v>
      </c>
      <c r="T29" s="27">
        <v>689.28499999999997</v>
      </c>
      <c r="U29" s="27">
        <v>547.44799999999998</v>
      </c>
      <c r="V29" s="27">
        <v>488.38299999999998</v>
      </c>
      <c r="W29" s="27">
        <v>419.59899999999999</v>
      </c>
      <c r="X29" s="27">
        <v>150.28</v>
      </c>
      <c r="Y29" s="27">
        <v>539.45899999999995</v>
      </c>
      <c r="Z29" s="27">
        <v>391.13900000000001</v>
      </c>
      <c r="AA29" s="27">
        <v>574.65300000000002</v>
      </c>
      <c r="AB29" s="27">
        <v>661.38699999999994</v>
      </c>
      <c r="AC29" s="27">
        <v>434.68799999999999</v>
      </c>
      <c r="AD29" s="27">
        <v>667.07899999999995</v>
      </c>
      <c r="AE29" s="27">
        <v>718.84500000000003</v>
      </c>
      <c r="AF29" s="27">
        <v>418.17200000000003</v>
      </c>
      <c r="AG29" s="27">
        <v>928.63099999999997</v>
      </c>
      <c r="AH29" s="99">
        <v>218.34</v>
      </c>
      <c r="AI29" s="12">
        <v>372.44099999999997</v>
      </c>
      <c r="AJ29" s="12">
        <v>637.56500000000005</v>
      </c>
      <c r="AK29" s="12">
        <v>337.87299999999999</v>
      </c>
      <c r="AL29" s="12">
        <v>285.62400000000002</v>
      </c>
      <c r="AM29" s="12">
        <v>540.51199999999994</v>
      </c>
      <c r="AN29" s="12"/>
      <c r="AO29" s="12"/>
      <c r="AP29" s="12"/>
      <c r="AQ29" s="12"/>
      <c r="AR29" s="12"/>
      <c r="AS29" s="12"/>
      <c r="AT29" s="12"/>
      <c r="AU29" s="12"/>
      <c r="AV29" s="12"/>
      <c r="AW29" s="12"/>
      <c r="AX29" s="12"/>
      <c r="AY29" s="12"/>
    </row>
    <row r="30" spans="1:51" ht="15" x14ac:dyDescent="0.25">
      <c r="A30" s="95">
        <v>43983</v>
      </c>
      <c r="B30" s="96">
        <v>420.22</v>
      </c>
      <c r="C30" s="96">
        <v>420.22</v>
      </c>
      <c r="D30" s="97">
        <v>420.22</v>
      </c>
      <c r="E30" s="98">
        <v>822.97400000000005</v>
      </c>
      <c r="F30" s="27">
        <v>1024.028</v>
      </c>
      <c r="G30" s="27">
        <v>454.15800000000002</v>
      </c>
      <c r="H30" s="27">
        <v>523.25599999999997</v>
      </c>
      <c r="I30" s="27">
        <v>106.006</v>
      </c>
      <c r="J30" s="27">
        <v>441.17099999999999</v>
      </c>
      <c r="K30" s="27">
        <v>200.399</v>
      </c>
      <c r="L30" s="27">
        <v>357.31799999999998</v>
      </c>
      <c r="M30" s="27">
        <v>406.11799999999999</v>
      </c>
      <c r="N30" s="27">
        <v>178.70699999999999</v>
      </c>
      <c r="O30" s="27">
        <v>705.02300000000002</v>
      </c>
      <c r="P30" s="27">
        <v>221.012</v>
      </c>
      <c r="Q30" s="27">
        <v>887.18399999999997</v>
      </c>
      <c r="R30" s="27">
        <v>563.32899999999995</v>
      </c>
      <c r="S30" s="27">
        <v>833.66700000000003</v>
      </c>
      <c r="T30" s="27">
        <v>508.03399999999999</v>
      </c>
      <c r="U30" s="27">
        <v>560.09699999999998</v>
      </c>
      <c r="V30" s="27">
        <v>311.108</v>
      </c>
      <c r="W30" s="27">
        <v>242.637</v>
      </c>
      <c r="X30" s="27">
        <v>138.77500000000001</v>
      </c>
      <c r="Y30" s="27">
        <v>491.6</v>
      </c>
      <c r="Z30" s="27">
        <v>200.73099999999999</v>
      </c>
      <c r="AA30" s="27">
        <v>541.48599999999999</v>
      </c>
      <c r="AB30" s="27">
        <v>349.45400000000001</v>
      </c>
      <c r="AC30" s="27">
        <v>181.33199999999999</v>
      </c>
      <c r="AD30" s="27">
        <v>779.81399999999996</v>
      </c>
      <c r="AE30" s="27">
        <v>546.39400000000001</v>
      </c>
      <c r="AF30" s="27">
        <v>639.18100000000004</v>
      </c>
      <c r="AG30" s="27">
        <v>1277.336</v>
      </c>
      <c r="AH30" s="99">
        <v>73.897999999999996</v>
      </c>
      <c r="AI30" s="12">
        <v>208.44499999999999</v>
      </c>
      <c r="AJ30" s="12">
        <v>530.18499999999995</v>
      </c>
      <c r="AK30" s="12">
        <v>313.56799999999998</v>
      </c>
      <c r="AL30" s="12">
        <v>162.92500000000001</v>
      </c>
      <c r="AM30" s="12">
        <v>600.83600000000001</v>
      </c>
      <c r="AN30" s="12"/>
      <c r="AO30" s="12"/>
      <c r="AP30" s="12"/>
      <c r="AQ30" s="12"/>
      <c r="AR30" s="12"/>
      <c r="AS30" s="12"/>
      <c r="AT30" s="12"/>
      <c r="AU30" s="12"/>
      <c r="AV30" s="12"/>
      <c r="AW30" s="12"/>
      <c r="AX30" s="12"/>
      <c r="AY30" s="12"/>
    </row>
    <row r="31" spans="1:51" ht="15" x14ac:dyDescent="0.25">
      <c r="A31" s="95">
        <v>44013</v>
      </c>
      <c r="B31" s="96">
        <v>100.03</v>
      </c>
      <c r="C31" s="96">
        <v>100.03</v>
      </c>
      <c r="D31" s="97">
        <v>100.03</v>
      </c>
      <c r="E31" s="98">
        <v>255.285</v>
      </c>
      <c r="F31" s="27">
        <v>224.61500000000001</v>
      </c>
      <c r="G31" s="27">
        <v>88.915999999999997</v>
      </c>
      <c r="H31" s="27">
        <v>101.31699999999999</v>
      </c>
      <c r="I31" s="27">
        <v>26.69</v>
      </c>
      <c r="J31" s="27">
        <v>58.945</v>
      </c>
      <c r="K31" s="27">
        <v>39.491999999999997</v>
      </c>
      <c r="L31" s="27">
        <v>63.816000000000003</v>
      </c>
      <c r="M31" s="27">
        <v>69.516999999999996</v>
      </c>
      <c r="N31" s="27">
        <v>37.851999999999997</v>
      </c>
      <c r="O31" s="27">
        <v>174.27699999999999</v>
      </c>
      <c r="P31" s="27">
        <v>42.658000000000001</v>
      </c>
      <c r="Q31" s="27">
        <v>327.78</v>
      </c>
      <c r="R31" s="27">
        <v>110.18</v>
      </c>
      <c r="S31" s="27">
        <v>153.40299999999999</v>
      </c>
      <c r="T31" s="27">
        <v>158.31</v>
      </c>
      <c r="U31" s="27">
        <v>127.48699999999999</v>
      </c>
      <c r="V31" s="27">
        <v>39.124000000000002</v>
      </c>
      <c r="W31" s="27">
        <v>35.256</v>
      </c>
      <c r="X31" s="27">
        <v>19.056000000000001</v>
      </c>
      <c r="Y31" s="27">
        <v>74.076999999999998</v>
      </c>
      <c r="Z31" s="27">
        <v>39.15</v>
      </c>
      <c r="AA31" s="27">
        <v>115.223</v>
      </c>
      <c r="AB31" s="27">
        <v>50.372</v>
      </c>
      <c r="AC31" s="27">
        <v>33.683</v>
      </c>
      <c r="AD31" s="27">
        <v>186.286</v>
      </c>
      <c r="AE31" s="27">
        <v>117.533</v>
      </c>
      <c r="AF31" s="27">
        <v>100.58</v>
      </c>
      <c r="AG31" s="27">
        <v>453.53100000000001</v>
      </c>
      <c r="AH31" s="99">
        <v>19.309000000000001</v>
      </c>
      <c r="AI31" s="12">
        <v>28.443999999999999</v>
      </c>
      <c r="AJ31" s="12">
        <v>72.775999999999996</v>
      </c>
      <c r="AK31" s="12">
        <v>47.122</v>
      </c>
      <c r="AL31" s="12">
        <v>24.582999999999998</v>
      </c>
      <c r="AM31" s="12">
        <v>187.01499999999999</v>
      </c>
      <c r="AN31" s="12"/>
      <c r="AO31" s="12"/>
      <c r="AP31" s="12"/>
      <c r="AQ31" s="12"/>
      <c r="AR31" s="12"/>
      <c r="AS31" s="12"/>
      <c r="AT31" s="12"/>
      <c r="AU31" s="12"/>
      <c r="AV31" s="12"/>
      <c r="AW31" s="12"/>
      <c r="AX31" s="12"/>
      <c r="AY31" s="12"/>
    </row>
    <row r="32" spans="1:51" ht="15" x14ac:dyDescent="0.25">
      <c r="A32" s="95">
        <v>44044</v>
      </c>
      <c r="B32" s="96">
        <v>25.12</v>
      </c>
      <c r="C32" s="96">
        <v>25.12</v>
      </c>
      <c r="D32" s="97">
        <v>25.12</v>
      </c>
      <c r="E32" s="98">
        <v>38.822000000000003</v>
      </c>
      <c r="F32" s="27">
        <v>46.173999999999999</v>
      </c>
      <c r="G32" s="27">
        <v>33.734999999999999</v>
      </c>
      <c r="H32" s="27">
        <v>28.957999999999998</v>
      </c>
      <c r="I32" s="27">
        <v>16.983000000000001</v>
      </c>
      <c r="J32" s="27">
        <v>17.041</v>
      </c>
      <c r="K32" s="27">
        <v>19.242000000000001</v>
      </c>
      <c r="L32" s="27">
        <v>16.951000000000001</v>
      </c>
      <c r="M32" s="27">
        <v>18.669</v>
      </c>
      <c r="N32" s="27">
        <v>14.491</v>
      </c>
      <c r="O32" s="27">
        <v>31.916</v>
      </c>
      <c r="P32" s="27">
        <v>17.399000000000001</v>
      </c>
      <c r="Q32" s="27">
        <v>41.707000000000001</v>
      </c>
      <c r="R32" s="27">
        <v>27.571999999999999</v>
      </c>
      <c r="S32" s="27">
        <v>40.911000000000001</v>
      </c>
      <c r="T32" s="27">
        <v>35.127000000000002</v>
      </c>
      <c r="U32" s="27">
        <v>27.818999999999999</v>
      </c>
      <c r="V32" s="27">
        <v>16.152999999999999</v>
      </c>
      <c r="W32" s="27">
        <v>15.951000000000001</v>
      </c>
      <c r="X32" s="27">
        <v>10.99</v>
      </c>
      <c r="Y32" s="27">
        <v>18.603999999999999</v>
      </c>
      <c r="Z32" s="27">
        <v>15.849</v>
      </c>
      <c r="AA32" s="27">
        <v>23.209</v>
      </c>
      <c r="AB32" s="27">
        <v>20.36</v>
      </c>
      <c r="AC32" s="27">
        <v>16.388000000000002</v>
      </c>
      <c r="AD32" s="27">
        <v>31.053999999999998</v>
      </c>
      <c r="AE32" s="27">
        <v>27.96</v>
      </c>
      <c r="AF32" s="27">
        <v>23.638999999999999</v>
      </c>
      <c r="AG32" s="27">
        <v>53.899000000000001</v>
      </c>
      <c r="AH32" s="99">
        <v>14.893000000000001</v>
      </c>
      <c r="AI32" s="12">
        <v>14.308999999999999</v>
      </c>
      <c r="AJ32" s="12">
        <v>31.93</v>
      </c>
      <c r="AK32" s="12">
        <v>15.657999999999999</v>
      </c>
      <c r="AL32" s="12">
        <v>10.253</v>
      </c>
      <c r="AM32" s="12">
        <v>28.998999999999999</v>
      </c>
      <c r="AN32" s="12"/>
      <c r="AO32" s="12"/>
      <c r="AP32" s="12"/>
      <c r="AQ32" s="12"/>
      <c r="AR32" s="12"/>
      <c r="AS32" s="12"/>
      <c r="AT32" s="12"/>
      <c r="AU32" s="12"/>
      <c r="AV32" s="12"/>
      <c r="AW32" s="12"/>
      <c r="AX32" s="12"/>
      <c r="AY32" s="12"/>
    </row>
    <row r="33" spans="1:51" ht="15" x14ac:dyDescent="0.25">
      <c r="A33" s="95">
        <v>44075</v>
      </c>
      <c r="B33" s="96">
        <v>18.899999999999999</v>
      </c>
      <c r="C33" s="96">
        <v>18.899999999999999</v>
      </c>
      <c r="D33" s="97">
        <v>18.899999999999999</v>
      </c>
      <c r="E33" s="98">
        <v>14.648</v>
      </c>
      <c r="F33" s="27">
        <v>27.762</v>
      </c>
      <c r="G33" s="27">
        <v>20.704999999999998</v>
      </c>
      <c r="H33" s="27">
        <v>21.806999999999999</v>
      </c>
      <c r="I33" s="27">
        <v>9.8350000000000009</v>
      </c>
      <c r="J33" s="27">
        <v>16.117999999999999</v>
      </c>
      <c r="K33" s="27">
        <v>10.042</v>
      </c>
      <c r="L33" s="27">
        <v>8.1720000000000006</v>
      </c>
      <c r="M33" s="27">
        <v>11.946</v>
      </c>
      <c r="N33" s="27">
        <v>7.2519999999999998</v>
      </c>
      <c r="O33" s="27">
        <v>17.512</v>
      </c>
      <c r="P33" s="27">
        <v>9.7010000000000005</v>
      </c>
      <c r="Q33" s="27">
        <v>15.85</v>
      </c>
      <c r="R33" s="27">
        <v>15.986000000000001</v>
      </c>
      <c r="S33" s="27">
        <v>105.02200000000001</v>
      </c>
      <c r="T33" s="27">
        <v>17.149999999999999</v>
      </c>
      <c r="U33" s="27">
        <v>15.124000000000001</v>
      </c>
      <c r="V33" s="27">
        <v>22.390999999999998</v>
      </c>
      <c r="W33" s="27">
        <v>9.0589999999999993</v>
      </c>
      <c r="X33" s="27">
        <v>5.54</v>
      </c>
      <c r="Y33" s="27">
        <v>14.496</v>
      </c>
      <c r="Z33" s="27">
        <v>16.058</v>
      </c>
      <c r="AA33" s="27">
        <v>13.987</v>
      </c>
      <c r="AB33" s="27">
        <v>33.326000000000001</v>
      </c>
      <c r="AC33" s="27">
        <v>19.402000000000001</v>
      </c>
      <c r="AD33" s="27">
        <v>17.936</v>
      </c>
      <c r="AE33" s="27">
        <v>15.441000000000001</v>
      </c>
      <c r="AF33" s="27">
        <v>11.635</v>
      </c>
      <c r="AG33" s="27">
        <v>29.219000000000001</v>
      </c>
      <c r="AH33" s="99">
        <v>8.3140000000000001</v>
      </c>
      <c r="AI33" s="12">
        <v>17.728999999999999</v>
      </c>
      <c r="AJ33" s="12">
        <v>27.3</v>
      </c>
      <c r="AK33" s="12">
        <v>8.4610000000000003</v>
      </c>
      <c r="AL33" s="12">
        <v>5.3869999999999996</v>
      </c>
      <c r="AM33" s="12">
        <v>20.332000000000001</v>
      </c>
      <c r="AN33" s="12"/>
      <c r="AO33" s="12"/>
      <c r="AP33" s="12"/>
      <c r="AQ33" s="12"/>
      <c r="AR33" s="12"/>
      <c r="AS33" s="12"/>
      <c r="AT33" s="12"/>
      <c r="AU33" s="12"/>
      <c r="AV33" s="12"/>
      <c r="AW33" s="12"/>
      <c r="AX33" s="12"/>
      <c r="AY33" s="12"/>
    </row>
    <row r="34" spans="1:51" ht="15" x14ac:dyDescent="0.25">
      <c r="A34" s="95">
        <v>44105</v>
      </c>
      <c r="B34" s="96">
        <v>23.2</v>
      </c>
      <c r="C34" s="96">
        <v>38.75</v>
      </c>
      <c r="D34" s="97">
        <v>32.32</v>
      </c>
      <c r="E34" s="98">
        <v>33.722999999999999</v>
      </c>
      <c r="F34" s="27">
        <v>34.893000000000001</v>
      </c>
      <c r="G34" s="27">
        <v>49.161000000000001</v>
      </c>
      <c r="H34" s="27">
        <v>53.384999999999998</v>
      </c>
      <c r="I34" s="27">
        <v>12.706</v>
      </c>
      <c r="J34" s="27">
        <v>14.943</v>
      </c>
      <c r="K34" s="27">
        <v>11.974</v>
      </c>
      <c r="L34" s="27">
        <v>25.247</v>
      </c>
      <c r="M34" s="27">
        <v>12.731999999999999</v>
      </c>
      <c r="N34" s="27">
        <v>9.7729999999999997</v>
      </c>
      <c r="O34" s="27">
        <v>35.561999999999998</v>
      </c>
      <c r="P34" s="27">
        <v>25.797000000000001</v>
      </c>
      <c r="Q34" s="27">
        <v>37.453000000000003</v>
      </c>
      <c r="R34" s="27">
        <v>23.425999999999998</v>
      </c>
      <c r="S34" s="27">
        <v>81.783000000000001</v>
      </c>
      <c r="T34" s="27">
        <v>41.512</v>
      </c>
      <c r="U34" s="27">
        <v>18.241</v>
      </c>
      <c r="V34" s="27">
        <v>32.581000000000003</v>
      </c>
      <c r="W34" s="27">
        <v>13.675000000000001</v>
      </c>
      <c r="X34" s="27">
        <v>14.058999999999999</v>
      </c>
      <c r="Y34" s="27">
        <v>14.198</v>
      </c>
      <c r="Z34" s="27">
        <v>29.495000000000001</v>
      </c>
      <c r="AA34" s="27">
        <v>30.151</v>
      </c>
      <c r="AB34" s="27">
        <v>51.694000000000003</v>
      </c>
      <c r="AC34" s="27">
        <v>41.07</v>
      </c>
      <c r="AD34" s="27">
        <v>19.536999999999999</v>
      </c>
      <c r="AE34" s="27">
        <v>27.2</v>
      </c>
      <c r="AF34" s="27">
        <v>20.553999999999998</v>
      </c>
      <c r="AG34" s="27">
        <v>32.567999999999998</v>
      </c>
      <c r="AH34" s="99">
        <v>12.145</v>
      </c>
      <c r="AI34" s="12">
        <v>47.085000000000001</v>
      </c>
      <c r="AJ34" s="12">
        <v>30.071999999999999</v>
      </c>
      <c r="AK34" s="12">
        <v>11.727</v>
      </c>
      <c r="AL34" s="12">
        <v>37.549999999999997</v>
      </c>
      <c r="AM34" s="12">
        <v>26.45</v>
      </c>
      <c r="AN34" s="12"/>
      <c r="AO34" s="12"/>
      <c r="AP34" s="12"/>
      <c r="AQ34" s="12"/>
      <c r="AR34" s="12"/>
      <c r="AS34" s="12"/>
      <c r="AT34" s="12"/>
      <c r="AU34" s="12"/>
      <c r="AV34" s="12"/>
      <c r="AW34" s="12"/>
      <c r="AX34" s="12"/>
      <c r="AY34" s="12"/>
    </row>
    <row r="35" spans="1:51" ht="15" x14ac:dyDescent="0.25">
      <c r="A35" s="95">
        <v>44136</v>
      </c>
      <c r="B35" s="96">
        <v>28.98</v>
      </c>
      <c r="C35" s="96">
        <v>34.090000000000003</v>
      </c>
      <c r="D35" s="97">
        <v>31.63</v>
      </c>
      <c r="E35" s="100">
        <v>34.652999999999999</v>
      </c>
      <c r="F35" s="101">
        <v>51.255000000000003</v>
      </c>
      <c r="G35" s="101">
        <v>46.040999999999997</v>
      </c>
      <c r="H35" s="101">
        <v>51.43</v>
      </c>
      <c r="I35" s="101">
        <v>22.843</v>
      </c>
      <c r="J35" s="101">
        <v>20.492000000000001</v>
      </c>
      <c r="K35" s="101">
        <v>20.195</v>
      </c>
      <c r="L35" s="101">
        <v>36.598999999999997</v>
      </c>
      <c r="M35" s="101">
        <v>23.016999999999999</v>
      </c>
      <c r="N35" s="101">
        <v>20.9</v>
      </c>
      <c r="O35" s="101">
        <v>32.780999999999999</v>
      </c>
      <c r="P35" s="101">
        <v>26.437999999999999</v>
      </c>
      <c r="Q35" s="101">
        <v>40.39</v>
      </c>
      <c r="R35" s="101">
        <v>56.07</v>
      </c>
      <c r="S35" s="101">
        <v>40.387</v>
      </c>
      <c r="T35" s="101">
        <v>41.69</v>
      </c>
      <c r="U35" s="101">
        <v>23.706</v>
      </c>
      <c r="V35" s="101">
        <v>22.042999999999999</v>
      </c>
      <c r="W35" s="101">
        <v>20.28</v>
      </c>
      <c r="X35" s="101">
        <v>17.920999999999999</v>
      </c>
      <c r="Y35" s="101">
        <v>23.622</v>
      </c>
      <c r="Z35" s="101">
        <v>39.487000000000002</v>
      </c>
      <c r="AA35" s="101">
        <v>31.396000000000001</v>
      </c>
      <c r="AB35" s="101">
        <v>51.262</v>
      </c>
      <c r="AC35" s="101">
        <v>33.973999999999997</v>
      </c>
      <c r="AD35" s="101">
        <v>27.571000000000002</v>
      </c>
      <c r="AE35" s="101">
        <v>37.26</v>
      </c>
      <c r="AF35" s="101">
        <v>50.942999999999998</v>
      </c>
      <c r="AG35" s="101">
        <v>33.134</v>
      </c>
      <c r="AH35" s="102">
        <v>20.890999999999998</v>
      </c>
      <c r="AI35" s="12">
        <v>47.786999999999999</v>
      </c>
      <c r="AJ35" s="12">
        <v>28.021999999999998</v>
      </c>
      <c r="AK35" s="12">
        <v>22.582999999999998</v>
      </c>
      <c r="AL35" s="12">
        <v>34.606999999999999</v>
      </c>
      <c r="AM35" s="12">
        <v>32.972999999999999</v>
      </c>
      <c r="AN35" s="12"/>
      <c r="AO35" s="12"/>
      <c r="AP35" s="12"/>
      <c r="AQ35" s="12"/>
      <c r="AR35" s="12"/>
      <c r="AS35" s="12"/>
      <c r="AT35" s="12"/>
      <c r="AU35" s="12"/>
      <c r="AV35" s="12"/>
      <c r="AW35" s="12"/>
      <c r="AX35" s="12"/>
      <c r="AY35" s="12"/>
    </row>
    <row r="36" spans="1:51" ht="15" x14ac:dyDescent="0.25">
      <c r="A36" s="95">
        <v>44166</v>
      </c>
      <c r="B36" s="96">
        <v>25.27</v>
      </c>
      <c r="C36" s="96">
        <v>25.27</v>
      </c>
      <c r="D36" s="97">
        <v>25.27</v>
      </c>
      <c r="E36">
        <v>27.431999999999999</v>
      </c>
      <c r="F36">
        <v>38.932000000000002</v>
      </c>
      <c r="G36">
        <v>36.534999999999997</v>
      </c>
      <c r="H36">
        <v>36.26</v>
      </c>
      <c r="I36">
        <v>23.37</v>
      </c>
      <c r="J36">
        <v>21.981999999999999</v>
      </c>
      <c r="K36">
        <v>20.52</v>
      </c>
      <c r="L36">
        <v>25.193999999999999</v>
      </c>
      <c r="M36">
        <v>21.279</v>
      </c>
      <c r="N36">
        <v>19.047000000000001</v>
      </c>
      <c r="O36">
        <v>26.86</v>
      </c>
      <c r="P36">
        <v>23.457999999999998</v>
      </c>
      <c r="Q36">
        <v>40.473999999999997</v>
      </c>
      <c r="R36">
        <v>51.622999999999998</v>
      </c>
      <c r="S36">
        <v>32.078000000000003</v>
      </c>
      <c r="T36">
        <v>43.341999999999999</v>
      </c>
      <c r="U36">
        <v>24.925999999999998</v>
      </c>
      <c r="V36">
        <v>21.808</v>
      </c>
      <c r="W36">
        <v>19.975000000000001</v>
      </c>
      <c r="X36">
        <v>18.951000000000001</v>
      </c>
      <c r="Y36">
        <v>25.899000000000001</v>
      </c>
      <c r="Z36">
        <v>23.216999999999999</v>
      </c>
      <c r="AA36">
        <v>26.446000000000002</v>
      </c>
      <c r="AB36">
        <v>30.966000000000001</v>
      </c>
      <c r="AC36">
        <v>23.048999999999999</v>
      </c>
      <c r="AD36">
        <v>28.687000000000001</v>
      </c>
      <c r="AE36">
        <v>27.991</v>
      </c>
      <c r="AF36">
        <v>31.628</v>
      </c>
      <c r="AG36">
        <v>32.298999999999999</v>
      </c>
      <c r="AH36">
        <v>22.204000000000001</v>
      </c>
      <c r="AI36" s="12">
        <v>27.495000000000001</v>
      </c>
      <c r="AJ36" s="12">
        <v>30.792999999999999</v>
      </c>
      <c r="AK36" s="12">
        <v>25.934000000000001</v>
      </c>
      <c r="AL36" s="12">
        <v>33.862000000000002</v>
      </c>
      <c r="AM36" s="12">
        <v>26.222000000000001</v>
      </c>
      <c r="AN36" s="12"/>
      <c r="AO36" s="12"/>
      <c r="AP36" s="12"/>
      <c r="AQ36" s="12"/>
      <c r="AR36" s="12"/>
      <c r="AS36" s="12"/>
      <c r="AT36" s="12"/>
      <c r="AU36" s="12"/>
      <c r="AV36" s="12"/>
      <c r="AW36" s="12"/>
      <c r="AX36" s="12"/>
      <c r="AY36" s="12"/>
    </row>
    <row r="37" spans="1:51" ht="15" x14ac:dyDescent="0.25">
      <c r="A37" s="95">
        <v>44197</v>
      </c>
      <c r="B37" s="96">
        <v>25.07</v>
      </c>
      <c r="C37" s="96">
        <v>25.07</v>
      </c>
      <c r="D37" s="97">
        <v>25.07</v>
      </c>
      <c r="E37">
        <v>23.74</v>
      </c>
      <c r="F37">
        <v>33.067</v>
      </c>
      <c r="G37">
        <v>30.87</v>
      </c>
      <c r="H37">
        <v>28.251999999999999</v>
      </c>
      <c r="I37">
        <v>19.742000000000001</v>
      </c>
      <c r="J37">
        <v>19.526</v>
      </c>
      <c r="K37">
        <v>18.591999999999999</v>
      </c>
      <c r="L37">
        <v>19.670999999999999</v>
      </c>
      <c r="M37">
        <v>19.186</v>
      </c>
      <c r="N37">
        <v>17.109000000000002</v>
      </c>
      <c r="O37">
        <v>24.712</v>
      </c>
      <c r="P37">
        <v>22.63</v>
      </c>
      <c r="Q37">
        <v>26.006</v>
      </c>
      <c r="R37">
        <v>34.595999999999997</v>
      </c>
      <c r="S37">
        <v>31.228999999999999</v>
      </c>
      <c r="T37">
        <v>28.225999999999999</v>
      </c>
      <c r="U37">
        <v>26.341999999999999</v>
      </c>
      <c r="V37">
        <v>20.379000000000001</v>
      </c>
      <c r="W37">
        <v>18.541</v>
      </c>
      <c r="X37">
        <v>15.23</v>
      </c>
      <c r="Y37">
        <v>20.577999999999999</v>
      </c>
      <c r="Z37">
        <v>30.140999999999998</v>
      </c>
      <c r="AA37">
        <v>23.916</v>
      </c>
      <c r="AB37">
        <v>26.498999999999999</v>
      </c>
      <c r="AC37">
        <v>20.626999999999999</v>
      </c>
      <c r="AD37">
        <v>24.952999999999999</v>
      </c>
      <c r="AE37">
        <v>24.620999999999999</v>
      </c>
      <c r="AF37">
        <v>24.661999999999999</v>
      </c>
      <c r="AG37">
        <v>30.478000000000002</v>
      </c>
      <c r="AH37">
        <v>18.702999999999999</v>
      </c>
      <c r="AI37" s="12">
        <v>19.645</v>
      </c>
      <c r="AJ37" s="12">
        <v>23.16</v>
      </c>
      <c r="AK37" s="12">
        <v>25.582999999999998</v>
      </c>
      <c r="AL37" s="12">
        <v>24.096</v>
      </c>
      <c r="AM37" s="12">
        <v>23.324000000000002</v>
      </c>
      <c r="AN37" s="12"/>
      <c r="AO37" s="12"/>
      <c r="AP37" s="12"/>
      <c r="AQ37" s="12"/>
      <c r="AR37" s="12"/>
      <c r="AS37" s="12"/>
      <c r="AT37" s="12"/>
      <c r="AU37" s="12"/>
      <c r="AV37" s="12"/>
      <c r="AW37" s="12"/>
      <c r="AX37" s="12"/>
      <c r="AY37" s="12"/>
    </row>
    <row r="38" spans="1:51" ht="15" x14ac:dyDescent="0.25">
      <c r="A38" s="95">
        <v>44228</v>
      </c>
      <c r="B38" s="96">
        <v>27.87</v>
      </c>
      <c r="C38" s="96">
        <v>27.87</v>
      </c>
      <c r="D38" s="97">
        <v>27.87</v>
      </c>
      <c r="E38">
        <v>20.106999999999999</v>
      </c>
      <c r="F38">
        <v>27.994</v>
      </c>
      <c r="G38">
        <v>69.864999999999995</v>
      </c>
      <c r="H38">
        <v>42.052</v>
      </c>
      <c r="I38">
        <v>16.553000000000001</v>
      </c>
      <c r="J38">
        <v>16.55</v>
      </c>
      <c r="K38">
        <v>16.574999999999999</v>
      </c>
      <c r="L38">
        <v>18.443999999999999</v>
      </c>
      <c r="M38">
        <v>17.998999999999999</v>
      </c>
      <c r="N38">
        <v>15.59</v>
      </c>
      <c r="O38">
        <v>22.021000000000001</v>
      </c>
      <c r="P38">
        <v>36.100999999999999</v>
      </c>
      <c r="Q38">
        <v>31.956</v>
      </c>
      <c r="R38">
        <v>33.371000000000002</v>
      </c>
      <c r="S38">
        <v>30.209</v>
      </c>
      <c r="T38">
        <v>40.165999999999997</v>
      </c>
      <c r="U38">
        <v>34.021999999999998</v>
      </c>
      <c r="V38">
        <v>18.399000000000001</v>
      </c>
      <c r="W38">
        <v>16.039000000000001</v>
      </c>
      <c r="X38">
        <v>20.943000000000001</v>
      </c>
      <c r="Y38">
        <v>20.571999999999999</v>
      </c>
      <c r="Z38">
        <v>28.971</v>
      </c>
      <c r="AA38">
        <v>18.885999999999999</v>
      </c>
      <c r="AB38">
        <v>29.617999999999999</v>
      </c>
      <c r="AC38">
        <v>17.46</v>
      </c>
      <c r="AD38">
        <v>26.605</v>
      </c>
      <c r="AE38">
        <v>20.855</v>
      </c>
      <c r="AF38">
        <v>19.951000000000001</v>
      </c>
      <c r="AG38">
        <v>26.875</v>
      </c>
      <c r="AH38">
        <v>15.786</v>
      </c>
      <c r="AI38" s="12">
        <v>21.873000000000001</v>
      </c>
      <c r="AJ38" s="12">
        <v>43.871000000000002</v>
      </c>
      <c r="AK38" s="12">
        <v>21.175999999999998</v>
      </c>
      <c r="AL38" s="12">
        <v>23.574000000000002</v>
      </c>
      <c r="AM38" s="12">
        <v>22.285</v>
      </c>
      <c r="AN38" s="12"/>
      <c r="AO38" s="12"/>
      <c r="AP38" s="12"/>
      <c r="AQ38" s="12"/>
      <c r="AR38" s="12"/>
      <c r="AS38" s="12"/>
      <c r="AT38" s="12"/>
      <c r="AU38" s="12"/>
      <c r="AV38" s="12"/>
      <c r="AW38" s="12"/>
      <c r="AX38" s="12"/>
      <c r="AY38" s="12"/>
    </row>
    <row r="39" spans="1:51" ht="15" x14ac:dyDescent="0.25">
      <c r="A39" s="95">
        <v>44256</v>
      </c>
      <c r="B39" s="96">
        <v>76.75</v>
      </c>
      <c r="C39" s="96">
        <v>76.75</v>
      </c>
      <c r="D39" s="97">
        <v>76.75</v>
      </c>
      <c r="E39">
        <v>36.39</v>
      </c>
      <c r="F39">
        <v>64.528000000000006</v>
      </c>
      <c r="G39">
        <v>240.12799999999999</v>
      </c>
      <c r="H39">
        <v>58.802999999999997</v>
      </c>
      <c r="I39">
        <v>33.549999999999997</v>
      </c>
      <c r="J39">
        <v>91.137</v>
      </c>
      <c r="K39">
        <v>60.616999999999997</v>
      </c>
      <c r="L39">
        <v>49.442</v>
      </c>
      <c r="M39">
        <v>59.567</v>
      </c>
      <c r="N39">
        <v>65.358999999999995</v>
      </c>
      <c r="O39">
        <v>79.738</v>
      </c>
      <c r="P39">
        <v>93.626000000000005</v>
      </c>
      <c r="Q39">
        <v>77.611000000000004</v>
      </c>
      <c r="R39">
        <v>114.523</v>
      </c>
      <c r="S39">
        <v>89.466999999999999</v>
      </c>
      <c r="T39">
        <v>98.308000000000007</v>
      </c>
      <c r="U39">
        <v>59.317</v>
      </c>
      <c r="V39">
        <v>57.52</v>
      </c>
      <c r="W39">
        <v>34.423000000000002</v>
      </c>
      <c r="X39">
        <v>62.024999999999999</v>
      </c>
      <c r="Y39">
        <v>114.258</v>
      </c>
      <c r="Z39">
        <v>46.582999999999998</v>
      </c>
      <c r="AA39">
        <v>45.962000000000003</v>
      </c>
      <c r="AB39">
        <v>145.25200000000001</v>
      </c>
      <c r="AC39">
        <v>35.94</v>
      </c>
      <c r="AD39">
        <v>107.337</v>
      </c>
      <c r="AE39">
        <v>36.618000000000002</v>
      </c>
      <c r="AF39">
        <v>86.67</v>
      </c>
      <c r="AG39">
        <v>89.018000000000001</v>
      </c>
      <c r="AH39">
        <v>46.969000000000001</v>
      </c>
      <c r="AI39" s="12">
        <v>60.552</v>
      </c>
      <c r="AJ39" s="12">
        <v>92.177999999999997</v>
      </c>
      <c r="AK39" s="12">
        <v>40.988</v>
      </c>
      <c r="AL39" s="12">
        <v>72.048000000000002</v>
      </c>
      <c r="AM39" s="12">
        <v>69.153000000000006</v>
      </c>
      <c r="AN39" s="12"/>
      <c r="AO39" s="12"/>
      <c r="AP39" s="12"/>
      <c r="AQ39" s="12"/>
      <c r="AR39" s="12"/>
      <c r="AS39" s="12"/>
      <c r="AT39" s="12"/>
      <c r="AU39" s="12"/>
      <c r="AV39" s="12"/>
      <c r="AW39" s="12"/>
      <c r="AX39" s="12"/>
      <c r="AY39" s="12"/>
    </row>
    <row r="40" spans="1:51" ht="15" x14ac:dyDescent="0.25">
      <c r="A40" s="95">
        <v>44287</v>
      </c>
      <c r="B40" s="96">
        <v>215.16</v>
      </c>
      <c r="C40" s="96">
        <v>215.16</v>
      </c>
      <c r="D40" s="97">
        <v>215.16</v>
      </c>
      <c r="E40">
        <v>233.19900000000001</v>
      </c>
      <c r="F40">
        <v>340.87599999999998</v>
      </c>
      <c r="G40">
        <v>502.11099999999999</v>
      </c>
      <c r="H40">
        <v>177.98599999999999</v>
      </c>
      <c r="I40">
        <v>176.761</v>
      </c>
      <c r="J40">
        <v>250.75200000000001</v>
      </c>
      <c r="K40">
        <v>171.66900000000001</v>
      </c>
      <c r="L40">
        <v>126.52800000000001</v>
      </c>
      <c r="M40">
        <v>144.084</v>
      </c>
      <c r="N40">
        <v>238.946</v>
      </c>
      <c r="O40">
        <v>174.21299999999999</v>
      </c>
      <c r="P40">
        <v>120.651</v>
      </c>
      <c r="Q40">
        <v>337.22399999999999</v>
      </c>
      <c r="R40">
        <v>301.54700000000003</v>
      </c>
      <c r="S40">
        <v>240.91800000000001</v>
      </c>
      <c r="T40">
        <v>232.29599999999999</v>
      </c>
      <c r="U40">
        <v>196.696</v>
      </c>
      <c r="V40">
        <v>165.55099999999999</v>
      </c>
      <c r="W40">
        <v>120.298</v>
      </c>
      <c r="X40">
        <v>204.63900000000001</v>
      </c>
      <c r="Y40">
        <v>251.446</v>
      </c>
      <c r="Z40">
        <v>171.21299999999999</v>
      </c>
      <c r="AA40">
        <v>328.387</v>
      </c>
      <c r="AB40">
        <v>191.708</v>
      </c>
      <c r="AC40">
        <v>138.86600000000001</v>
      </c>
      <c r="AD40">
        <v>267.58100000000002</v>
      </c>
      <c r="AE40">
        <v>161.63300000000001</v>
      </c>
      <c r="AF40">
        <v>411.15199999999999</v>
      </c>
      <c r="AG40">
        <v>173.976</v>
      </c>
      <c r="AH40">
        <v>125.14700000000001</v>
      </c>
      <c r="AI40" s="12">
        <v>216.34899999999999</v>
      </c>
      <c r="AJ40" s="12">
        <v>114.78400000000001</v>
      </c>
      <c r="AK40" s="12">
        <v>92.674999999999997</v>
      </c>
      <c r="AL40" s="12">
        <v>171.37799999999999</v>
      </c>
      <c r="AM40" s="12">
        <v>109.768</v>
      </c>
      <c r="AN40" s="12"/>
      <c r="AO40" s="12"/>
      <c r="AP40" s="12"/>
      <c r="AQ40" s="12"/>
      <c r="AR40" s="12"/>
      <c r="AS40" s="12"/>
      <c r="AT40" s="12"/>
      <c r="AU40" s="12"/>
      <c r="AV40" s="12"/>
      <c r="AW40" s="12"/>
      <c r="AX40" s="12"/>
      <c r="AY40" s="12"/>
    </row>
    <row r="41" spans="1:51" ht="15" x14ac:dyDescent="0.25">
      <c r="A41" s="95">
        <v>44317</v>
      </c>
      <c r="B41" s="96">
        <v>531.97</v>
      </c>
      <c r="C41" s="96">
        <v>531.97</v>
      </c>
      <c r="D41" s="97">
        <v>531.97</v>
      </c>
      <c r="E41">
        <v>1192.452</v>
      </c>
      <c r="F41">
        <v>803.29100000000005</v>
      </c>
      <c r="G41">
        <v>633.04899999999998</v>
      </c>
      <c r="H41">
        <v>339.15100000000001</v>
      </c>
      <c r="I41">
        <v>470.38499999999999</v>
      </c>
      <c r="J41">
        <v>311.13799999999998</v>
      </c>
      <c r="K41">
        <v>242.70500000000001</v>
      </c>
      <c r="L41">
        <v>435.59899999999999</v>
      </c>
      <c r="M41">
        <v>336.90199999999999</v>
      </c>
      <c r="N41">
        <v>723.64099999999996</v>
      </c>
      <c r="O41">
        <v>403.41500000000002</v>
      </c>
      <c r="P41">
        <v>677.55899999999997</v>
      </c>
      <c r="Q41">
        <v>765.33100000000002</v>
      </c>
      <c r="R41">
        <v>941.04899999999998</v>
      </c>
      <c r="S41">
        <v>681.11199999999997</v>
      </c>
      <c r="T41">
        <v>549.79700000000003</v>
      </c>
      <c r="U41">
        <v>489.78399999999999</v>
      </c>
      <c r="V41">
        <v>420.65699999999998</v>
      </c>
      <c r="W41">
        <v>147.97900000000001</v>
      </c>
      <c r="X41">
        <v>540.18299999999999</v>
      </c>
      <c r="Y41">
        <v>389.98200000000003</v>
      </c>
      <c r="Z41">
        <v>574.96199999999999</v>
      </c>
      <c r="AA41">
        <v>654.49599999999998</v>
      </c>
      <c r="AB41">
        <v>434.02699999999999</v>
      </c>
      <c r="AC41">
        <v>670.93</v>
      </c>
      <c r="AD41">
        <v>717.59799999999996</v>
      </c>
      <c r="AE41">
        <v>397.666</v>
      </c>
      <c r="AF41">
        <v>934.98599999999999</v>
      </c>
      <c r="AG41">
        <v>217.315</v>
      </c>
      <c r="AH41">
        <v>379.10399999999998</v>
      </c>
      <c r="AI41" s="12">
        <v>607.48299999999995</v>
      </c>
      <c r="AJ41" s="12">
        <v>336.12599999999998</v>
      </c>
      <c r="AK41" s="12">
        <v>287.04700000000003</v>
      </c>
      <c r="AL41" s="12">
        <v>536.178</v>
      </c>
      <c r="AM41" s="12">
        <v>471.721</v>
      </c>
      <c r="AN41" s="12"/>
      <c r="AO41" s="12"/>
      <c r="AP41" s="12"/>
      <c r="AQ41" s="12"/>
      <c r="AR41" s="12"/>
      <c r="AS41" s="12"/>
      <c r="AT41" s="12"/>
      <c r="AU41" s="12"/>
      <c r="AV41" s="12"/>
      <c r="AW41" s="12"/>
      <c r="AX41" s="12"/>
      <c r="AY41" s="12"/>
    </row>
    <row r="42" spans="1:51" ht="15" x14ac:dyDescent="0.25">
      <c r="A42" s="95">
        <v>44348</v>
      </c>
      <c r="B42" s="96">
        <v>420.22</v>
      </c>
      <c r="C42" s="96">
        <v>420.22</v>
      </c>
      <c r="D42" s="97">
        <v>420.22</v>
      </c>
      <c r="E42">
        <v>1024.423</v>
      </c>
      <c r="F42">
        <v>453.63499999999999</v>
      </c>
      <c r="G42">
        <v>530.90599999999995</v>
      </c>
      <c r="H42">
        <v>106.29300000000001</v>
      </c>
      <c r="I42">
        <v>443.54</v>
      </c>
      <c r="J42">
        <v>200.048</v>
      </c>
      <c r="K42">
        <v>362.18</v>
      </c>
      <c r="L42">
        <v>406.13200000000001</v>
      </c>
      <c r="M42">
        <v>178.386</v>
      </c>
      <c r="N42">
        <v>704.89099999999996</v>
      </c>
      <c r="O42">
        <v>226.15</v>
      </c>
      <c r="P42">
        <v>889.18799999999999</v>
      </c>
      <c r="Q42">
        <v>562.41999999999996</v>
      </c>
      <c r="R42">
        <v>832.43100000000004</v>
      </c>
      <c r="S42">
        <v>515.23199999999997</v>
      </c>
      <c r="T42">
        <v>560.05899999999997</v>
      </c>
      <c r="U42">
        <v>311.80099999999999</v>
      </c>
      <c r="V42">
        <v>242.87299999999999</v>
      </c>
      <c r="W42">
        <v>142.52699999999999</v>
      </c>
      <c r="X42">
        <v>492.084</v>
      </c>
      <c r="Y42">
        <v>200.137</v>
      </c>
      <c r="Z42">
        <v>541.15800000000002</v>
      </c>
      <c r="AA42">
        <v>360.74</v>
      </c>
      <c r="AB42">
        <v>180.78800000000001</v>
      </c>
      <c r="AC42">
        <v>781.01900000000001</v>
      </c>
      <c r="AD42">
        <v>546.18299999999999</v>
      </c>
      <c r="AE42">
        <v>656.03899999999999</v>
      </c>
      <c r="AF42">
        <v>1278.0619999999999</v>
      </c>
      <c r="AG42">
        <v>73.704999999999998</v>
      </c>
      <c r="AH42">
        <v>210.65899999999999</v>
      </c>
      <c r="AI42" s="12">
        <v>556.721</v>
      </c>
      <c r="AJ42" s="12">
        <v>313.12599999999998</v>
      </c>
      <c r="AK42" s="12">
        <v>163.786</v>
      </c>
      <c r="AL42" s="12">
        <v>598.798</v>
      </c>
      <c r="AM42" s="12">
        <v>819.75699999999995</v>
      </c>
      <c r="AN42" s="12"/>
      <c r="AO42" s="12"/>
      <c r="AP42" s="12"/>
      <c r="AQ42" s="12"/>
      <c r="AR42" s="12"/>
      <c r="AS42" s="12"/>
      <c r="AT42" s="12"/>
      <c r="AU42" s="12"/>
      <c r="AV42" s="12"/>
      <c r="AW42" s="12"/>
      <c r="AX42" s="12"/>
      <c r="AY42" s="12"/>
    </row>
    <row r="43" spans="1:51" ht="15" x14ac:dyDescent="0.25">
      <c r="A43" s="95">
        <v>44378</v>
      </c>
      <c r="B43" s="96">
        <v>100.03</v>
      </c>
      <c r="C43" s="96">
        <v>100.03</v>
      </c>
      <c r="D43" s="97">
        <v>100.03</v>
      </c>
      <c r="E43">
        <v>224.048</v>
      </c>
      <c r="F43">
        <v>88.387</v>
      </c>
      <c r="G43">
        <v>108.56100000000001</v>
      </c>
      <c r="H43">
        <v>27.17</v>
      </c>
      <c r="I43">
        <v>59.881999999999998</v>
      </c>
      <c r="J43">
        <v>39.188000000000002</v>
      </c>
      <c r="K43">
        <v>67.81</v>
      </c>
      <c r="L43">
        <v>69.131</v>
      </c>
      <c r="M43">
        <v>37.533000000000001</v>
      </c>
      <c r="N43">
        <v>173.35400000000001</v>
      </c>
      <c r="O43">
        <v>44.804000000000002</v>
      </c>
      <c r="P43">
        <v>327.74700000000001</v>
      </c>
      <c r="Q43">
        <v>109.4</v>
      </c>
      <c r="R43">
        <v>152.38300000000001</v>
      </c>
      <c r="S43">
        <v>166.09399999999999</v>
      </c>
      <c r="T43">
        <v>127.376</v>
      </c>
      <c r="U43">
        <v>39.633000000000003</v>
      </c>
      <c r="V43">
        <v>35.424999999999997</v>
      </c>
      <c r="W43">
        <v>19.797999999999998</v>
      </c>
      <c r="X43">
        <v>73.884</v>
      </c>
      <c r="Y43">
        <v>38.719000000000001</v>
      </c>
      <c r="Z43">
        <v>114.94</v>
      </c>
      <c r="AA43">
        <v>52.435000000000002</v>
      </c>
      <c r="AB43">
        <v>33.515000000000001</v>
      </c>
      <c r="AC43">
        <v>185.773</v>
      </c>
      <c r="AD43">
        <v>117.214</v>
      </c>
      <c r="AE43">
        <v>108.199</v>
      </c>
      <c r="AF43">
        <v>452.72500000000002</v>
      </c>
      <c r="AG43">
        <v>19.146000000000001</v>
      </c>
      <c r="AH43">
        <v>30.13</v>
      </c>
      <c r="AI43" s="12">
        <v>76.539000000000001</v>
      </c>
      <c r="AJ43" s="12">
        <v>46.811999999999998</v>
      </c>
      <c r="AK43" s="12">
        <v>25.05</v>
      </c>
      <c r="AL43" s="12">
        <v>185.41200000000001</v>
      </c>
      <c r="AM43" s="12">
        <v>253.50700000000001</v>
      </c>
      <c r="AN43" s="12"/>
      <c r="AO43" s="12"/>
      <c r="AP43" s="12"/>
      <c r="AQ43" s="12"/>
      <c r="AR43" s="12"/>
      <c r="AS43" s="12"/>
      <c r="AT43" s="12"/>
      <c r="AU43" s="12"/>
      <c r="AV43" s="12"/>
      <c r="AW43" s="12"/>
      <c r="AX43" s="12"/>
      <c r="AY43" s="12"/>
    </row>
    <row r="44" spans="1:51" ht="15" x14ac:dyDescent="0.25">
      <c r="A44" s="95">
        <v>44409</v>
      </c>
      <c r="B44" s="96">
        <v>25.12</v>
      </c>
      <c r="C44" s="96">
        <v>25.12</v>
      </c>
      <c r="D44" s="97">
        <v>25.12</v>
      </c>
      <c r="E44">
        <v>46.578000000000003</v>
      </c>
      <c r="F44">
        <v>33.795000000000002</v>
      </c>
      <c r="G44">
        <v>31.265000000000001</v>
      </c>
      <c r="H44">
        <v>17.72</v>
      </c>
      <c r="I44">
        <v>18.309999999999999</v>
      </c>
      <c r="J44">
        <v>19.207999999999998</v>
      </c>
      <c r="K44">
        <v>17.323</v>
      </c>
      <c r="L44">
        <v>18.898</v>
      </c>
      <c r="M44">
        <v>14.443</v>
      </c>
      <c r="N44">
        <v>31.960999999999999</v>
      </c>
      <c r="O44">
        <v>17.353999999999999</v>
      </c>
      <c r="P44">
        <v>42.511000000000003</v>
      </c>
      <c r="Q44">
        <v>27.53</v>
      </c>
      <c r="R44">
        <v>41.018999999999998</v>
      </c>
      <c r="S44">
        <v>36.593000000000004</v>
      </c>
      <c r="T44">
        <v>28.766999999999999</v>
      </c>
      <c r="U44">
        <v>16.914999999999999</v>
      </c>
      <c r="V44">
        <v>16.361999999999998</v>
      </c>
      <c r="W44">
        <v>11.221</v>
      </c>
      <c r="X44">
        <v>18.686</v>
      </c>
      <c r="Y44">
        <v>15.698</v>
      </c>
      <c r="Z44">
        <v>23.363</v>
      </c>
      <c r="AA44">
        <v>20.318999999999999</v>
      </c>
      <c r="AB44">
        <v>16.47</v>
      </c>
      <c r="AC44">
        <v>31.396999999999998</v>
      </c>
      <c r="AD44">
        <v>28.087</v>
      </c>
      <c r="AE44">
        <v>24.841000000000001</v>
      </c>
      <c r="AF44">
        <v>54.311</v>
      </c>
      <c r="AG44">
        <v>14.944000000000001</v>
      </c>
      <c r="AH44">
        <v>15.978</v>
      </c>
      <c r="AI44" s="12">
        <v>30.295999999999999</v>
      </c>
      <c r="AJ44" s="12">
        <v>15.634</v>
      </c>
      <c r="AK44" s="12">
        <v>10.756</v>
      </c>
      <c r="AL44" s="12">
        <v>28.533000000000001</v>
      </c>
      <c r="AM44" s="12">
        <v>38.241999999999997</v>
      </c>
      <c r="AN44" s="12"/>
      <c r="AO44" s="12"/>
      <c r="AP44" s="12"/>
      <c r="AQ44" s="12"/>
      <c r="AR44" s="12"/>
      <c r="AS44" s="12"/>
      <c r="AT44" s="12"/>
      <c r="AU44" s="12"/>
      <c r="AV44" s="12"/>
      <c r="AW44" s="12"/>
      <c r="AX44" s="12"/>
      <c r="AY44" s="12"/>
    </row>
    <row r="45" spans="1:51" ht="15" x14ac:dyDescent="0.25">
      <c r="A45" s="95">
        <v>44440</v>
      </c>
      <c r="B45" s="96">
        <v>18.899999999999999</v>
      </c>
      <c r="C45" s="96">
        <v>18.899999999999999</v>
      </c>
      <c r="D45" s="97">
        <v>18.899999999999999</v>
      </c>
      <c r="E45">
        <v>28.084</v>
      </c>
      <c r="F45">
        <v>20.722000000000001</v>
      </c>
      <c r="G45">
        <v>22.649000000000001</v>
      </c>
      <c r="H45">
        <v>10.349</v>
      </c>
      <c r="I45">
        <v>17.334</v>
      </c>
      <c r="J45">
        <v>10.031000000000001</v>
      </c>
      <c r="K45">
        <v>8.2880000000000003</v>
      </c>
      <c r="L45">
        <v>12.157999999999999</v>
      </c>
      <c r="M45">
        <v>7.1870000000000003</v>
      </c>
      <c r="N45">
        <v>17.521000000000001</v>
      </c>
      <c r="O45">
        <v>9.5190000000000001</v>
      </c>
      <c r="P45">
        <v>16.556999999999999</v>
      </c>
      <c r="Q45">
        <v>15.917</v>
      </c>
      <c r="R45">
        <v>105.114</v>
      </c>
      <c r="S45">
        <v>17.574999999999999</v>
      </c>
      <c r="T45">
        <v>15.972</v>
      </c>
      <c r="U45">
        <v>23.228000000000002</v>
      </c>
      <c r="V45">
        <v>9.343</v>
      </c>
      <c r="W45">
        <v>5.6669999999999998</v>
      </c>
      <c r="X45">
        <v>14.545999999999999</v>
      </c>
      <c r="Y45">
        <v>15.901</v>
      </c>
      <c r="Z45">
        <v>14.063000000000001</v>
      </c>
      <c r="AA45">
        <v>31.641999999999999</v>
      </c>
      <c r="AB45">
        <v>19.451000000000001</v>
      </c>
      <c r="AC45">
        <v>18.198</v>
      </c>
      <c r="AD45">
        <v>15.531000000000001</v>
      </c>
      <c r="AE45">
        <v>12.420999999999999</v>
      </c>
      <c r="AF45">
        <v>29.568999999999999</v>
      </c>
      <c r="AG45">
        <v>8.3629999999999995</v>
      </c>
      <c r="AH45">
        <v>19.588999999999999</v>
      </c>
      <c r="AI45" s="12">
        <v>28.762</v>
      </c>
      <c r="AJ45" s="12">
        <v>8.4369999999999994</v>
      </c>
      <c r="AK45" s="12">
        <v>5.8250000000000002</v>
      </c>
      <c r="AL45" s="12">
        <v>19.879000000000001</v>
      </c>
      <c r="AM45" s="12">
        <v>14.147</v>
      </c>
      <c r="AN45" s="12"/>
      <c r="AO45" s="12"/>
      <c r="AP45" s="12"/>
      <c r="AQ45" s="12"/>
      <c r="AR45" s="12"/>
      <c r="AS45" s="12"/>
      <c r="AT45" s="12"/>
      <c r="AU45" s="12"/>
      <c r="AV45" s="12"/>
      <c r="AW45" s="12"/>
      <c r="AX45" s="12"/>
      <c r="AY45" s="12"/>
    </row>
    <row r="46" spans="1:51" ht="15" x14ac:dyDescent="0.25">
      <c r="A46" s="95">
        <v>44470</v>
      </c>
      <c r="B46" s="96">
        <v>23.2</v>
      </c>
      <c r="C46" s="96">
        <v>38.75</v>
      </c>
      <c r="D46" s="97">
        <v>32.32</v>
      </c>
      <c r="E46">
        <v>35.189</v>
      </c>
      <c r="F46">
        <v>49.127000000000002</v>
      </c>
      <c r="G46">
        <v>56.14</v>
      </c>
      <c r="H46">
        <v>13.195</v>
      </c>
      <c r="I46">
        <v>16.077000000000002</v>
      </c>
      <c r="J46">
        <v>11.864000000000001</v>
      </c>
      <c r="K46">
        <v>24.428000000000001</v>
      </c>
      <c r="L46">
        <v>12.881</v>
      </c>
      <c r="M46">
        <v>9.6229999999999993</v>
      </c>
      <c r="N46">
        <v>35.512</v>
      </c>
      <c r="O46">
        <v>25.382000000000001</v>
      </c>
      <c r="P46">
        <v>38.137</v>
      </c>
      <c r="Q46">
        <v>23.318000000000001</v>
      </c>
      <c r="R46">
        <v>81.793000000000006</v>
      </c>
      <c r="S46">
        <v>41.722999999999999</v>
      </c>
      <c r="T46">
        <v>19.045999999999999</v>
      </c>
      <c r="U46">
        <v>33.304000000000002</v>
      </c>
      <c r="V46">
        <v>14.023999999999999</v>
      </c>
      <c r="W46">
        <v>14.25</v>
      </c>
      <c r="X46">
        <v>14.179</v>
      </c>
      <c r="Y46">
        <v>29.238</v>
      </c>
      <c r="Z46">
        <v>30.167000000000002</v>
      </c>
      <c r="AA46">
        <v>52.445999999999998</v>
      </c>
      <c r="AB46">
        <v>41.100999999999999</v>
      </c>
      <c r="AC46">
        <v>19.765000000000001</v>
      </c>
      <c r="AD46">
        <v>27.248000000000001</v>
      </c>
      <c r="AE46">
        <v>20.443000000000001</v>
      </c>
      <c r="AF46">
        <v>32.862000000000002</v>
      </c>
      <c r="AG46">
        <v>12.134</v>
      </c>
      <c r="AH46">
        <v>49.23</v>
      </c>
      <c r="AI46" s="12">
        <v>30.065999999999999</v>
      </c>
      <c r="AJ46" s="12">
        <v>11.593999999999999</v>
      </c>
      <c r="AK46" s="12">
        <v>38.252000000000002</v>
      </c>
      <c r="AL46" s="12">
        <v>25.922000000000001</v>
      </c>
      <c r="AM46" s="12">
        <v>33.14</v>
      </c>
      <c r="AN46" s="12"/>
      <c r="AO46" s="12"/>
      <c r="AP46" s="12"/>
      <c r="AQ46" s="12"/>
      <c r="AR46" s="12"/>
      <c r="AS46" s="12"/>
      <c r="AT46" s="12"/>
      <c r="AU46" s="12"/>
      <c r="AV46" s="12"/>
      <c r="AW46" s="12"/>
      <c r="AX46" s="12"/>
      <c r="AY46" s="12"/>
    </row>
    <row r="47" spans="1:51" ht="15" x14ac:dyDescent="0.25">
      <c r="A47" s="95">
        <v>44501</v>
      </c>
      <c r="B47" s="96">
        <v>28.98</v>
      </c>
      <c r="C47" s="96">
        <v>34.090000000000003</v>
      </c>
      <c r="D47" s="97">
        <v>31.63</v>
      </c>
      <c r="E47">
        <v>51.575000000000003</v>
      </c>
      <c r="F47">
        <v>46.052</v>
      </c>
      <c r="G47">
        <v>53.597000000000001</v>
      </c>
      <c r="H47">
        <v>23.422999999999998</v>
      </c>
      <c r="I47">
        <v>21.637</v>
      </c>
      <c r="J47">
        <v>20.12</v>
      </c>
      <c r="K47">
        <v>37.487000000000002</v>
      </c>
      <c r="L47">
        <v>23.202000000000002</v>
      </c>
      <c r="M47">
        <v>20.773</v>
      </c>
      <c r="N47">
        <v>32.790999999999997</v>
      </c>
      <c r="O47">
        <v>26.64</v>
      </c>
      <c r="P47">
        <v>41.075000000000003</v>
      </c>
      <c r="Q47">
        <v>55.981000000000002</v>
      </c>
      <c r="R47">
        <v>40.430999999999997</v>
      </c>
      <c r="S47">
        <v>41.881999999999998</v>
      </c>
      <c r="T47">
        <v>24.459</v>
      </c>
      <c r="U47">
        <v>22.728000000000002</v>
      </c>
      <c r="V47">
        <v>20.661999999999999</v>
      </c>
      <c r="W47">
        <v>17.95</v>
      </c>
      <c r="X47">
        <v>23.643999999999998</v>
      </c>
      <c r="Y47">
        <v>39.265000000000001</v>
      </c>
      <c r="Z47">
        <v>31.454000000000001</v>
      </c>
      <c r="AA47">
        <v>52.311</v>
      </c>
      <c r="AB47">
        <v>34.042000000000002</v>
      </c>
      <c r="AC47">
        <v>27.818000000000001</v>
      </c>
      <c r="AD47">
        <v>37.338999999999999</v>
      </c>
      <c r="AE47">
        <v>52.459000000000003</v>
      </c>
      <c r="AF47">
        <v>33.462000000000003</v>
      </c>
      <c r="AG47">
        <v>20.911000000000001</v>
      </c>
      <c r="AH47">
        <v>49.622</v>
      </c>
      <c r="AI47" s="12">
        <v>28.07</v>
      </c>
      <c r="AJ47" s="12">
        <v>22.481000000000002</v>
      </c>
      <c r="AK47" s="12">
        <v>35.311</v>
      </c>
      <c r="AL47" s="12">
        <v>32.514000000000003</v>
      </c>
      <c r="AM47" s="12">
        <v>34.164999999999999</v>
      </c>
      <c r="AN47" s="12"/>
      <c r="AO47" s="12"/>
      <c r="AP47" s="12"/>
      <c r="AQ47" s="12"/>
      <c r="AR47" s="12"/>
      <c r="AS47" s="12"/>
      <c r="AT47" s="12"/>
      <c r="AU47" s="12"/>
      <c r="AV47" s="12"/>
      <c r="AW47" s="12"/>
      <c r="AX47" s="12"/>
      <c r="AY47" s="12"/>
    </row>
    <row r="48" spans="1:51" ht="15" x14ac:dyDescent="0.25">
      <c r="A48" s="95">
        <v>44531</v>
      </c>
      <c r="B48" s="96">
        <v>25.27</v>
      </c>
      <c r="C48" s="96">
        <v>25.27</v>
      </c>
      <c r="D48" s="97">
        <v>25.27</v>
      </c>
      <c r="E48">
        <v>39.261000000000003</v>
      </c>
      <c r="F48">
        <v>36.595999999999997</v>
      </c>
      <c r="G48">
        <v>38.531999999999996</v>
      </c>
      <c r="H48">
        <v>24.001000000000001</v>
      </c>
      <c r="I48">
        <v>23.177</v>
      </c>
      <c r="J48">
        <v>20.492000000000001</v>
      </c>
      <c r="K48">
        <v>25.888999999999999</v>
      </c>
      <c r="L48">
        <v>21.491</v>
      </c>
      <c r="M48">
        <v>18.962</v>
      </c>
      <c r="N48">
        <v>26.916</v>
      </c>
      <c r="O48">
        <v>23.506</v>
      </c>
      <c r="P48">
        <v>41.198</v>
      </c>
      <c r="Q48">
        <v>51.579000000000001</v>
      </c>
      <c r="R48">
        <v>32.167999999999999</v>
      </c>
      <c r="S48">
        <v>44.707000000000001</v>
      </c>
      <c r="T48">
        <v>25.718</v>
      </c>
      <c r="U48">
        <v>22.507000000000001</v>
      </c>
      <c r="V48">
        <v>20.407</v>
      </c>
      <c r="W48">
        <v>19.41</v>
      </c>
      <c r="X48">
        <v>25.963000000000001</v>
      </c>
      <c r="Y48">
        <v>23.087</v>
      </c>
      <c r="Z48">
        <v>26.553000000000001</v>
      </c>
      <c r="AA48">
        <v>31.52</v>
      </c>
      <c r="AB48">
        <v>23.17</v>
      </c>
      <c r="AC48">
        <v>28.984000000000002</v>
      </c>
      <c r="AD48">
        <v>28.117999999999999</v>
      </c>
      <c r="AE48">
        <v>32.640999999999998</v>
      </c>
      <c r="AF48">
        <v>32.670999999999999</v>
      </c>
      <c r="AG48">
        <v>22.273</v>
      </c>
      <c r="AH48">
        <v>29.202999999999999</v>
      </c>
      <c r="AI48" s="12">
        <v>30.736999999999998</v>
      </c>
      <c r="AJ48" s="12">
        <v>25.881</v>
      </c>
      <c r="AK48" s="12">
        <v>34.643000000000001</v>
      </c>
      <c r="AL48" s="12">
        <v>25.847000000000001</v>
      </c>
      <c r="AM48" s="12">
        <v>27.026</v>
      </c>
      <c r="AN48" s="12"/>
      <c r="AO48" s="12"/>
      <c r="AP48" s="12"/>
      <c r="AQ48" s="12"/>
      <c r="AR48" s="12"/>
      <c r="AS48" s="12"/>
      <c r="AT48" s="12"/>
      <c r="AU48" s="12"/>
      <c r="AV48" s="12"/>
      <c r="AW48" s="12"/>
      <c r="AX48" s="12"/>
      <c r="AY48" s="12"/>
    </row>
    <row r="49" spans="1:1005" ht="15" x14ac:dyDescent="0.25">
      <c r="A49" s="95">
        <v>44562</v>
      </c>
      <c r="B49" s="96">
        <v>25.07</v>
      </c>
      <c r="C49" s="96">
        <v>25.07</v>
      </c>
      <c r="D49" s="97">
        <v>25.07</v>
      </c>
      <c r="E49">
        <v>33.374000000000002</v>
      </c>
      <c r="F49">
        <v>30.933</v>
      </c>
      <c r="G49">
        <v>29.597999999999999</v>
      </c>
      <c r="H49">
        <v>20.327999999999999</v>
      </c>
      <c r="I49">
        <v>20.63</v>
      </c>
      <c r="J49">
        <v>18.565999999999999</v>
      </c>
      <c r="K49">
        <v>19.928999999999998</v>
      </c>
      <c r="L49">
        <v>19.387</v>
      </c>
      <c r="M49">
        <v>17.029</v>
      </c>
      <c r="N49">
        <v>24.766999999999999</v>
      </c>
      <c r="O49">
        <v>22.46</v>
      </c>
      <c r="P49">
        <v>26.632999999999999</v>
      </c>
      <c r="Q49">
        <v>34.58</v>
      </c>
      <c r="R49">
        <v>31.312000000000001</v>
      </c>
      <c r="S49">
        <v>28.709</v>
      </c>
      <c r="T49">
        <v>27.143999999999998</v>
      </c>
      <c r="U49">
        <v>21.04</v>
      </c>
      <c r="V49">
        <v>18.952000000000002</v>
      </c>
      <c r="W49">
        <v>15.422000000000001</v>
      </c>
      <c r="X49">
        <v>20.649000000000001</v>
      </c>
      <c r="Y49">
        <v>30.001999999999999</v>
      </c>
      <c r="Z49">
        <v>24.018999999999998</v>
      </c>
      <c r="AA49">
        <v>26.568999999999999</v>
      </c>
      <c r="AB49">
        <v>20.742000000000001</v>
      </c>
      <c r="AC49">
        <v>25.234999999999999</v>
      </c>
      <c r="AD49">
        <v>24.74</v>
      </c>
      <c r="AE49">
        <v>25.611999999999998</v>
      </c>
      <c r="AF49">
        <v>30.832000000000001</v>
      </c>
      <c r="AG49">
        <v>18.77</v>
      </c>
      <c r="AH49">
        <v>21.201000000000001</v>
      </c>
      <c r="AI49" s="12">
        <v>23.053000000000001</v>
      </c>
      <c r="AJ49" s="12">
        <v>25.533000000000001</v>
      </c>
      <c r="AK49" s="12">
        <v>24.77</v>
      </c>
      <c r="AL49" s="12">
        <v>22.972999999999999</v>
      </c>
      <c r="AM49" s="12">
        <v>23.361000000000001</v>
      </c>
      <c r="AN49" s="12"/>
      <c r="AO49" s="12"/>
      <c r="AP49" s="12"/>
      <c r="AQ49" s="12"/>
      <c r="AR49" s="12"/>
      <c r="AS49" s="12"/>
      <c r="AT49" s="12"/>
      <c r="AU49" s="12"/>
      <c r="AV49" s="12"/>
      <c r="AW49" s="12"/>
      <c r="AX49" s="12"/>
      <c r="AY49" s="12"/>
    </row>
    <row r="50" spans="1:1005" ht="15" x14ac:dyDescent="0.25">
      <c r="A50" s="95">
        <v>44593</v>
      </c>
      <c r="B50" s="96">
        <v>27.87</v>
      </c>
      <c r="C50" s="96">
        <v>27.87</v>
      </c>
      <c r="D50" s="97">
        <v>27.87</v>
      </c>
      <c r="E50">
        <v>28.257999999999999</v>
      </c>
      <c r="F50">
        <v>69.938000000000002</v>
      </c>
      <c r="G50">
        <v>43.670999999999999</v>
      </c>
      <c r="H50">
        <v>17.053999999999998</v>
      </c>
      <c r="I50">
        <v>17.495000000000001</v>
      </c>
      <c r="J50">
        <v>16.552</v>
      </c>
      <c r="K50">
        <v>18.414000000000001</v>
      </c>
      <c r="L50">
        <v>18.172999999999998</v>
      </c>
      <c r="M50">
        <v>15.521000000000001</v>
      </c>
      <c r="N50">
        <v>22.068000000000001</v>
      </c>
      <c r="O50">
        <v>34.572000000000003</v>
      </c>
      <c r="P50">
        <v>32.624000000000002</v>
      </c>
      <c r="Q50">
        <v>33.353999999999999</v>
      </c>
      <c r="R50">
        <v>30.279</v>
      </c>
      <c r="S50">
        <v>39.598999999999997</v>
      </c>
      <c r="T50">
        <v>34.856000000000002</v>
      </c>
      <c r="U50">
        <v>18.978999999999999</v>
      </c>
      <c r="V50">
        <v>16.395</v>
      </c>
      <c r="W50">
        <v>21.166</v>
      </c>
      <c r="X50">
        <v>20.640999999999998</v>
      </c>
      <c r="Y50">
        <v>28.846</v>
      </c>
      <c r="Z50">
        <v>18.975000000000001</v>
      </c>
      <c r="AA50">
        <v>29.102</v>
      </c>
      <c r="AB50">
        <v>17.559000000000001</v>
      </c>
      <c r="AC50">
        <v>26.86</v>
      </c>
      <c r="AD50">
        <v>20.956</v>
      </c>
      <c r="AE50">
        <v>20.516999999999999</v>
      </c>
      <c r="AF50">
        <v>27.177</v>
      </c>
      <c r="AG50">
        <v>15.843999999999999</v>
      </c>
      <c r="AH50">
        <v>23.332999999999998</v>
      </c>
      <c r="AI50" s="12">
        <v>43.695</v>
      </c>
      <c r="AJ50" s="12">
        <v>21.13</v>
      </c>
      <c r="AK50" s="12">
        <v>24.145</v>
      </c>
      <c r="AL50" s="12">
        <v>21.975000000000001</v>
      </c>
      <c r="AM50" s="12">
        <v>19.783000000000001</v>
      </c>
      <c r="AN50" s="12"/>
      <c r="AO50" s="12"/>
      <c r="AP50" s="12"/>
      <c r="AQ50" s="12"/>
      <c r="AR50" s="12"/>
      <c r="AS50" s="12"/>
      <c r="AT50" s="12"/>
      <c r="AU50" s="12"/>
      <c r="AV50" s="12"/>
      <c r="AW50" s="12"/>
      <c r="AX50" s="12"/>
      <c r="AY50" s="12"/>
    </row>
    <row r="51" spans="1:1005" ht="15" x14ac:dyDescent="0.25">
      <c r="A51" s="95">
        <v>44621</v>
      </c>
      <c r="B51" s="96">
        <v>76.75</v>
      </c>
      <c r="C51" s="96">
        <v>76.75</v>
      </c>
      <c r="D51" s="97">
        <v>76.75</v>
      </c>
      <c r="E51">
        <v>64.881</v>
      </c>
      <c r="F51">
        <v>240.35300000000001</v>
      </c>
      <c r="G51">
        <v>60.389000000000003</v>
      </c>
      <c r="H51">
        <v>34.234999999999999</v>
      </c>
      <c r="I51">
        <v>93.331000000000003</v>
      </c>
      <c r="J51">
        <v>60.497999999999998</v>
      </c>
      <c r="K51">
        <v>48.619</v>
      </c>
      <c r="L51">
        <v>59.762</v>
      </c>
      <c r="M51">
        <v>65.150000000000006</v>
      </c>
      <c r="N51">
        <v>79.754999999999995</v>
      </c>
      <c r="O51">
        <v>93.816999999999993</v>
      </c>
      <c r="P51">
        <v>78.733000000000004</v>
      </c>
      <c r="Q51">
        <v>114.36799999999999</v>
      </c>
      <c r="R51">
        <v>89.635000000000005</v>
      </c>
      <c r="S51">
        <v>97.765000000000001</v>
      </c>
      <c r="T51">
        <v>60.649000000000001</v>
      </c>
      <c r="U51">
        <v>58.42</v>
      </c>
      <c r="V51">
        <v>34.851999999999997</v>
      </c>
      <c r="W51">
        <v>60.792000000000002</v>
      </c>
      <c r="X51">
        <v>114.126</v>
      </c>
      <c r="Y51">
        <v>46.372999999999998</v>
      </c>
      <c r="Z51">
        <v>46.052999999999997</v>
      </c>
      <c r="AA51">
        <v>141.749</v>
      </c>
      <c r="AB51">
        <v>36.048000000000002</v>
      </c>
      <c r="AC51">
        <v>107.997</v>
      </c>
      <c r="AD51">
        <v>36.741999999999997</v>
      </c>
      <c r="AE51">
        <v>85.292000000000002</v>
      </c>
      <c r="AF51">
        <v>89.652000000000001</v>
      </c>
      <c r="AG51">
        <v>47.046999999999997</v>
      </c>
      <c r="AH51">
        <v>63.244999999999997</v>
      </c>
      <c r="AI51" s="12">
        <v>87.513000000000005</v>
      </c>
      <c r="AJ51" s="12">
        <v>40.929000000000002</v>
      </c>
      <c r="AK51" s="12">
        <v>73.058000000000007</v>
      </c>
      <c r="AL51" s="12">
        <v>68.588999999999999</v>
      </c>
      <c r="AM51" s="12">
        <v>35.968000000000004</v>
      </c>
      <c r="AN51" s="12"/>
      <c r="AO51" s="12"/>
      <c r="AP51" s="12"/>
      <c r="AQ51" s="12"/>
      <c r="AR51" s="12"/>
      <c r="AS51" s="12"/>
      <c r="AT51" s="12"/>
      <c r="AU51" s="12"/>
      <c r="AV51" s="12"/>
      <c r="AW51" s="12"/>
      <c r="AX51" s="12"/>
      <c r="AY51" s="12"/>
    </row>
    <row r="52" spans="1:1005" ht="15" x14ac:dyDescent="0.25">
      <c r="A52" s="95">
        <v>44652</v>
      </c>
      <c r="B52" s="96">
        <v>215.16</v>
      </c>
      <c r="C52" s="96">
        <v>215.16</v>
      </c>
      <c r="D52" s="97">
        <v>215.16</v>
      </c>
      <c r="E52">
        <v>341.56700000000001</v>
      </c>
      <c r="F52">
        <v>502.37</v>
      </c>
      <c r="G52">
        <v>169.642</v>
      </c>
      <c r="H52">
        <v>177.589</v>
      </c>
      <c r="I52">
        <v>253.10300000000001</v>
      </c>
      <c r="J52">
        <v>171.38900000000001</v>
      </c>
      <c r="K52">
        <v>125.857</v>
      </c>
      <c r="L52">
        <v>144.249</v>
      </c>
      <c r="M52">
        <v>238.589</v>
      </c>
      <c r="N52">
        <v>174.25899999999999</v>
      </c>
      <c r="O52">
        <v>116.17400000000001</v>
      </c>
      <c r="P52">
        <v>339.11500000000001</v>
      </c>
      <c r="Q52">
        <v>301.34199999999998</v>
      </c>
      <c r="R52">
        <v>241.315</v>
      </c>
      <c r="S52">
        <v>216.84399999999999</v>
      </c>
      <c r="T52">
        <v>197.85499999999999</v>
      </c>
      <c r="U52">
        <v>166.66499999999999</v>
      </c>
      <c r="V52">
        <v>121.008</v>
      </c>
      <c r="W52">
        <v>194.42</v>
      </c>
      <c r="X52">
        <v>251.32</v>
      </c>
      <c r="Y52">
        <v>170.84899999999999</v>
      </c>
      <c r="Z52">
        <v>328.76799999999997</v>
      </c>
      <c r="AA52">
        <v>188.54300000000001</v>
      </c>
      <c r="AB52">
        <v>139.029</v>
      </c>
      <c r="AC52">
        <v>268.483</v>
      </c>
      <c r="AD52">
        <v>161.74299999999999</v>
      </c>
      <c r="AE52">
        <v>401.94400000000002</v>
      </c>
      <c r="AF52">
        <v>174.27799999999999</v>
      </c>
      <c r="AG52">
        <v>125.241</v>
      </c>
      <c r="AH52">
        <v>219.453</v>
      </c>
      <c r="AI52" s="12">
        <v>116.334</v>
      </c>
      <c r="AJ52" s="12">
        <v>92.616</v>
      </c>
      <c r="AK52" s="12">
        <v>173.15199999999999</v>
      </c>
      <c r="AL52" s="12">
        <v>109.023</v>
      </c>
      <c r="AM52" s="12">
        <v>231.88800000000001</v>
      </c>
      <c r="AN52" s="12"/>
      <c r="AO52" s="12"/>
      <c r="AP52" s="12"/>
      <c r="AQ52" s="12"/>
      <c r="AR52" s="12"/>
      <c r="AS52" s="12"/>
      <c r="AT52" s="12"/>
      <c r="AU52" s="12"/>
      <c r="AV52" s="12"/>
      <c r="AW52" s="12"/>
      <c r="AX52" s="12"/>
      <c r="AY52" s="12"/>
    </row>
    <row r="53" spans="1:1005" ht="15" x14ac:dyDescent="0.25">
      <c r="A53" s="95">
        <v>44682</v>
      </c>
      <c r="B53" s="96">
        <v>531.97</v>
      </c>
      <c r="C53" s="96">
        <v>531.97</v>
      </c>
      <c r="D53" s="97">
        <v>531.97</v>
      </c>
      <c r="E53">
        <v>803.78200000000004</v>
      </c>
      <c r="F53">
        <v>633.09299999999996</v>
      </c>
      <c r="G53">
        <v>346.12700000000001</v>
      </c>
      <c r="H53">
        <v>470.89</v>
      </c>
      <c r="I53">
        <v>312.11900000000003</v>
      </c>
      <c r="J53">
        <v>242.63800000000001</v>
      </c>
      <c r="K53">
        <v>421.154</v>
      </c>
      <c r="L53">
        <v>337.09199999999998</v>
      </c>
      <c r="M53">
        <v>723.27599999999995</v>
      </c>
      <c r="N53">
        <v>403.43900000000002</v>
      </c>
      <c r="O53">
        <v>656.173</v>
      </c>
      <c r="P53">
        <v>766.19399999999996</v>
      </c>
      <c r="Q53">
        <v>940.92600000000004</v>
      </c>
      <c r="R53">
        <v>681.23800000000006</v>
      </c>
      <c r="S53">
        <v>542.22299999999996</v>
      </c>
      <c r="T53">
        <v>490.42899999999997</v>
      </c>
      <c r="U53">
        <v>421.33100000000002</v>
      </c>
      <c r="V53">
        <v>148.38999999999999</v>
      </c>
      <c r="W53">
        <v>517.25599999999997</v>
      </c>
      <c r="X53">
        <v>390.04199999999997</v>
      </c>
      <c r="Y53">
        <v>574.55600000000004</v>
      </c>
      <c r="Z53">
        <v>654.80200000000002</v>
      </c>
      <c r="AA53">
        <v>432.95400000000001</v>
      </c>
      <c r="AB53">
        <v>671.48299999999995</v>
      </c>
      <c r="AC53">
        <v>718.31299999999999</v>
      </c>
      <c r="AD53">
        <v>397.73500000000001</v>
      </c>
      <c r="AE53">
        <v>909.74300000000005</v>
      </c>
      <c r="AF53">
        <v>217.506</v>
      </c>
      <c r="AG53">
        <v>379.05900000000003</v>
      </c>
      <c r="AH53">
        <v>609.72500000000002</v>
      </c>
      <c r="AI53" s="12">
        <v>328.267</v>
      </c>
      <c r="AJ53" s="12">
        <v>286.97000000000003</v>
      </c>
      <c r="AK53" s="12">
        <v>538.40499999999997</v>
      </c>
      <c r="AL53" s="12">
        <v>470.50599999999997</v>
      </c>
      <c r="AM53" s="12">
        <v>1190.4739999999999</v>
      </c>
      <c r="AN53" s="12"/>
      <c r="AO53" s="12"/>
      <c r="AP53" s="12"/>
      <c r="AQ53" s="12"/>
      <c r="AR53" s="12"/>
      <c r="AS53" s="12"/>
      <c r="AT53" s="12"/>
      <c r="AU53" s="12"/>
      <c r="AV53" s="12"/>
      <c r="AW53" s="12"/>
      <c r="AX53" s="12"/>
      <c r="AY53" s="12"/>
    </row>
    <row r="54" spans="1:1005" ht="15" x14ac:dyDescent="0.25">
      <c r="A54" s="95">
        <v>44713</v>
      </c>
      <c r="B54" s="96">
        <v>420.22</v>
      </c>
      <c r="C54" s="96">
        <v>420.22</v>
      </c>
      <c r="D54" s="97">
        <v>420.22</v>
      </c>
      <c r="E54">
        <v>453.81900000000002</v>
      </c>
      <c r="F54">
        <v>530.91499999999996</v>
      </c>
      <c r="G54">
        <v>110.904</v>
      </c>
      <c r="H54">
        <v>443.875</v>
      </c>
      <c r="I54">
        <v>200.68899999999999</v>
      </c>
      <c r="J54">
        <v>362.13799999999998</v>
      </c>
      <c r="K54">
        <v>416.404</v>
      </c>
      <c r="L54">
        <v>178.43199999999999</v>
      </c>
      <c r="M54">
        <v>704.81</v>
      </c>
      <c r="N54">
        <v>226.13</v>
      </c>
      <c r="O54">
        <v>887.27300000000002</v>
      </c>
      <c r="P54">
        <v>562.80999999999995</v>
      </c>
      <c r="Q54">
        <v>832.43299999999999</v>
      </c>
      <c r="R54">
        <v>515.36699999999996</v>
      </c>
      <c r="S54">
        <v>573.05799999999999</v>
      </c>
      <c r="T54">
        <v>312.23099999999999</v>
      </c>
      <c r="U54">
        <v>243.221</v>
      </c>
      <c r="V54">
        <v>142.76599999999999</v>
      </c>
      <c r="W54">
        <v>516.94399999999996</v>
      </c>
      <c r="X54">
        <v>200.173</v>
      </c>
      <c r="Y54">
        <v>541.04100000000005</v>
      </c>
      <c r="Z54">
        <v>360.77499999999998</v>
      </c>
      <c r="AA54">
        <v>186.04499999999999</v>
      </c>
      <c r="AB54">
        <v>781.13900000000001</v>
      </c>
      <c r="AC54">
        <v>546.29300000000001</v>
      </c>
      <c r="AD54">
        <v>656.11699999999996</v>
      </c>
      <c r="AE54">
        <v>1281.894</v>
      </c>
      <c r="AF54">
        <v>73.894999999999996</v>
      </c>
      <c r="AG54">
        <v>210.679</v>
      </c>
      <c r="AH54">
        <v>557.85</v>
      </c>
      <c r="AI54" s="12">
        <v>318.41899999999998</v>
      </c>
      <c r="AJ54" s="12">
        <v>163.76300000000001</v>
      </c>
      <c r="AK54" s="12">
        <v>599.33199999999999</v>
      </c>
      <c r="AL54" s="12">
        <v>819.3</v>
      </c>
      <c r="AM54" s="12">
        <v>1024.0329999999999</v>
      </c>
      <c r="AN54" s="12"/>
      <c r="AO54" s="12"/>
      <c r="AP54" s="12"/>
      <c r="AQ54" s="12"/>
      <c r="AR54" s="12"/>
      <c r="AS54" s="12"/>
      <c r="AT54" s="12"/>
      <c r="AU54" s="12"/>
      <c r="AV54" s="12"/>
      <c r="AW54" s="12"/>
      <c r="AX54" s="12"/>
      <c r="AY54" s="12"/>
    </row>
    <row r="55" spans="1:1005" ht="15" x14ac:dyDescent="0.25">
      <c r="A55" s="95">
        <v>44743</v>
      </c>
      <c r="B55" s="96">
        <v>100.03</v>
      </c>
      <c r="C55" s="96">
        <v>100.03</v>
      </c>
      <c r="D55" s="97">
        <v>100.03</v>
      </c>
      <c r="E55">
        <v>88.543999999999997</v>
      </c>
      <c r="F55">
        <v>108.592</v>
      </c>
      <c r="G55">
        <v>28.65</v>
      </c>
      <c r="H55">
        <v>60.219000000000001</v>
      </c>
      <c r="I55">
        <v>39.786999999999999</v>
      </c>
      <c r="J55">
        <v>67.808999999999997</v>
      </c>
      <c r="K55">
        <v>73.736000000000004</v>
      </c>
      <c r="L55">
        <v>37.628</v>
      </c>
      <c r="M55">
        <v>173.30199999999999</v>
      </c>
      <c r="N55">
        <v>44.808</v>
      </c>
      <c r="O55">
        <v>345.23700000000002</v>
      </c>
      <c r="P55">
        <v>109.721</v>
      </c>
      <c r="Q55">
        <v>152.40299999999999</v>
      </c>
      <c r="R55">
        <v>166.16499999999999</v>
      </c>
      <c r="S55">
        <v>136.38</v>
      </c>
      <c r="T55">
        <v>40.061999999999998</v>
      </c>
      <c r="U55">
        <v>35.765999999999998</v>
      </c>
      <c r="V55">
        <v>20.013000000000002</v>
      </c>
      <c r="W55">
        <v>78.281000000000006</v>
      </c>
      <c r="X55">
        <v>38.78</v>
      </c>
      <c r="Y55">
        <v>114.898</v>
      </c>
      <c r="Z55">
        <v>52.462000000000003</v>
      </c>
      <c r="AA55">
        <v>35.055</v>
      </c>
      <c r="AB55">
        <v>185.833</v>
      </c>
      <c r="AC55">
        <v>117.324</v>
      </c>
      <c r="AD55">
        <v>108.28100000000001</v>
      </c>
      <c r="AE55">
        <v>480.01499999999999</v>
      </c>
      <c r="AF55">
        <v>19.376999999999999</v>
      </c>
      <c r="AG55">
        <v>30.173999999999999</v>
      </c>
      <c r="AH55">
        <v>77.367999999999995</v>
      </c>
      <c r="AI55" s="12">
        <v>49.085999999999999</v>
      </c>
      <c r="AJ55" s="12">
        <v>25.038</v>
      </c>
      <c r="AK55" s="12">
        <v>185.68799999999999</v>
      </c>
      <c r="AL55" s="12">
        <v>253.30099999999999</v>
      </c>
      <c r="AM55" s="12">
        <v>223.874</v>
      </c>
      <c r="AN55" s="12"/>
      <c r="AO55" s="12"/>
      <c r="AP55" s="12"/>
      <c r="AQ55" s="12"/>
      <c r="AR55" s="12"/>
      <c r="AS55" s="12"/>
      <c r="AT55" s="12"/>
      <c r="AU55" s="12"/>
      <c r="AV55" s="12"/>
      <c r="AW55" s="12"/>
      <c r="AX55" s="12"/>
      <c r="AY55" s="12"/>
    </row>
    <row r="56" spans="1:1005" ht="15" x14ac:dyDescent="0.25">
      <c r="A56" s="95">
        <v>44774</v>
      </c>
      <c r="B56" s="96">
        <v>25.12</v>
      </c>
      <c r="C56" s="96">
        <v>25.12</v>
      </c>
      <c r="D56" s="97">
        <v>25.12</v>
      </c>
      <c r="E56">
        <v>33.982999999999997</v>
      </c>
      <c r="F56">
        <v>31.303999999999998</v>
      </c>
      <c r="G56">
        <v>18.643000000000001</v>
      </c>
      <c r="H56">
        <v>18.640999999999998</v>
      </c>
      <c r="I56">
        <v>19.794</v>
      </c>
      <c r="J56">
        <v>17.324999999999999</v>
      </c>
      <c r="K56">
        <v>19.28</v>
      </c>
      <c r="L56">
        <v>14.571999999999999</v>
      </c>
      <c r="M56">
        <v>31.92</v>
      </c>
      <c r="N56">
        <v>17.396999999999998</v>
      </c>
      <c r="O56">
        <v>44.33</v>
      </c>
      <c r="P56">
        <v>27.864000000000001</v>
      </c>
      <c r="Q56">
        <v>41.040999999999997</v>
      </c>
      <c r="R56">
        <v>36.65</v>
      </c>
      <c r="S56">
        <v>29.542000000000002</v>
      </c>
      <c r="T56">
        <v>17.366</v>
      </c>
      <c r="U56">
        <v>16.733000000000001</v>
      </c>
      <c r="V56">
        <v>11.387</v>
      </c>
      <c r="W56">
        <v>18.966000000000001</v>
      </c>
      <c r="X56">
        <v>15.755000000000001</v>
      </c>
      <c r="Y56">
        <v>23.318000000000001</v>
      </c>
      <c r="Z56">
        <v>20.38</v>
      </c>
      <c r="AA56">
        <v>16.555</v>
      </c>
      <c r="AB56">
        <v>31.446000000000002</v>
      </c>
      <c r="AC56">
        <v>28.222000000000001</v>
      </c>
      <c r="AD56">
        <v>24.905000000000001</v>
      </c>
      <c r="AE56">
        <v>56.951000000000001</v>
      </c>
      <c r="AF56">
        <v>15.141</v>
      </c>
      <c r="AG56">
        <v>16.02</v>
      </c>
      <c r="AH56">
        <v>31.199000000000002</v>
      </c>
      <c r="AI56" s="12">
        <v>15.734999999999999</v>
      </c>
      <c r="AJ56" s="12">
        <v>10.754</v>
      </c>
      <c r="AK56" s="12">
        <v>28.774999999999999</v>
      </c>
      <c r="AL56" s="12">
        <v>38.061</v>
      </c>
      <c r="AM56" s="12">
        <v>46.433999999999997</v>
      </c>
      <c r="AN56" s="12"/>
      <c r="AO56" s="12"/>
      <c r="AP56" s="12"/>
      <c r="AQ56" s="12"/>
      <c r="AR56" s="12"/>
      <c r="AS56" s="12"/>
      <c r="AT56" s="12"/>
      <c r="AU56" s="12"/>
      <c r="AV56" s="12"/>
      <c r="AW56" s="12"/>
      <c r="AX56" s="12"/>
      <c r="AY56" s="12"/>
    </row>
    <row r="57" spans="1:1005" ht="15" x14ac:dyDescent="0.25">
      <c r="A57" s="95">
        <v>44805</v>
      </c>
      <c r="B57" s="96">
        <v>18.899999999999999</v>
      </c>
      <c r="C57" s="96">
        <v>18.899999999999999</v>
      </c>
      <c r="D57" s="97">
        <v>18.899999999999999</v>
      </c>
      <c r="E57">
        <v>20.888999999999999</v>
      </c>
      <c r="F57">
        <v>22.687000000000001</v>
      </c>
      <c r="G57">
        <v>11.076000000000001</v>
      </c>
      <c r="H57">
        <v>17.654</v>
      </c>
      <c r="I57">
        <v>10.555</v>
      </c>
      <c r="J57">
        <v>8.3119999999999994</v>
      </c>
      <c r="K57">
        <v>12.222</v>
      </c>
      <c r="L57">
        <v>7.3159999999999998</v>
      </c>
      <c r="M57">
        <v>17.481999999999999</v>
      </c>
      <c r="N57">
        <v>9.5589999999999993</v>
      </c>
      <c r="O57">
        <v>16.504000000000001</v>
      </c>
      <c r="P57">
        <v>16.222000000000001</v>
      </c>
      <c r="Q57">
        <v>105.125</v>
      </c>
      <c r="R57">
        <v>17.626000000000001</v>
      </c>
      <c r="S57">
        <v>16.149000000000001</v>
      </c>
      <c r="T57">
        <v>23.704000000000001</v>
      </c>
      <c r="U57">
        <v>9.7050000000000001</v>
      </c>
      <c r="V57">
        <v>5.8179999999999996</v>
      </c>
      <c r="W57">
        <v>14.506</v>
      </c>
      <c r="X57">
        <v>15.965999999999999</v>
      </c>
      <c r="Y57">
        <v>14.018000000000001</v>
      </c>
      <c r="Z57">
        <v>31.687999999999999</v>
      </c>
      <c r="AA57">
        <v>18.771000000000001</v>
      </c>
      <c r="AB57">
        <v>18.241</v>
      </c>
      <c r="AC57">
        <v>15.661</v>
      </c>
      <c r="AD57">
        <v>12.49</v>
      </c>
      <c r="AE57">
        <v>29.643999999999998</v>
      </c>
      <c r="AF57">
        <v>8.5449999999999999</v>
      </c>
      <c r="AG57">
        <v>19.632999999999999</v>
      </c>
      <c r="AH57">
        <v>29.497</v>
      </c>
      <c r="AI57" s="12">
        <v>8.3209999999999997</v>
      </c>
      <c r="AJ57" s="12">
        <v>5.8250000000000002</v>
      </c>
      <c r="AK57" s="12">
        <v>20.103000000000002</v>
      </c>
      <c r="AL57" s="12">
        <v>14.007</v>
      </c>
      <c r="AM57" s="12">
        <v>27.963000000000001</v>
      </c>
      <c r="AN57" s="12"/>
      <c r="AO57" s="12"/>
      <c r="AP57" s="12"/>
      <c r="AQ57" s="12"/>
      <c r="AR57" s="12"/>
      <c r="AS57" s="12"/>
      <c r="AT57" s="12"/>
      <c r="AU57" s="12"/>
      <c r="AV57" s="12"/>
      <c r="AW57" s="12"/>
      <c r="AX57" s="12"/>
      <c r="AY57" s="12"/>
    </row>
    <row r="58" spans="1:1005" ht="15" x14ac:dyDescent="0.25">
      <c r="A58" s="95">
        <v>44835</v>
      </c>
      <c r="B58" s="96">
        <v>23.2</v>
      </c>
      <c r="C58" s="96">
        <v>38.75</v>
      </c>
      <c r="D58" s="97">
        <v>32.32</v>
      </c>
      <c r="E58">
        <v>49.307000000000002</v>
      </c>
      <c r="F58">
        <v>56.183</v>
      </c>
      <c r="G58">
        <v>13.851000000000001</v>
      </c>
      <c r="H58">
        <v>16.332000000000001</v>
      </c>
      <c r="I58">
        <v>12.455</v>
      </c>
      <c r="J58">
        <v>24.422000000000001</v>
      </c>
      <c r="K58">
        <v>12.945</v>
      </c>
      <c r="L58">
        <v>9.7430000000000003</v>
      </c>
      <c r="M58">
        <v>35.468000000000004</v>
      </c>
      <c r="N58">
        <v>25.417000000000002</v>
      </c>
      <c r="O58">
        <v>38.182000000000002</v>
      </c>
      <c r="P58">
        <v>23.619</v>
      </c>
      <c r="Q58">
        <v>81.808000000000007</v>
      </c>
      <c r="R58">
        <v>41.771999999999998</v>
      </c>
      <c r="S58">
        <v>19.286999999999999</v>
      </c>
      <c r="T58">
        <v>33.752000000000002</v>
      </c>
      <c r="U58">
        <v>14.4</v>
      </c>
      <c r="V58">
        <v>14.481999999999999</v>
      </c>
      <c r="W58">
        <v>14.288</v>
      </c>
      <c r="X58">
        <v>29.286000000000001</v>
      </c>
      <c r="Y58">
        <v>30.12</v>
      </c>
      <c r="Z58">
        <v>52.488999999999997</v>
      </c>
      <c r="AA58">
        <v>41.329000000000001</v>
      </c>
      <c r="AB58">
        <v>19.806000000000001</v>
      </c>
      <c r="AC58">
        <v>27.38</v>
      </c>
      <c r="AD58">
        <v>20.513000000000002</v>
      </c>
      <c r="AE58">
        <v>33.222000000000001</v>
      </c>
      <c r="AF58">
        <v>12.356</v>
      </c>
      <c r="AG58">
        <v>49.277999999999999</v>
      </c>
      <c r="AH58">
        <v>30.858000000000001</v>
      </c>
      <c r="AI58" s="12">
        <v>11.456</v>
      </c>
      <c r="AJ58" s="12">
        <v>38.226999999999997</v>
      </c>
      <c r="AK58" s="12">
        <v>26.154</v>
      </c>
      <c r="AL58" s="12">
        <v>32.988</v>
      </c>
      <c r="AM58" s="12">
        <v>35.066000000000003</v>
      </c>
      <c r="AN58" s="12"/>
      <c r="AO58" s="12"/>
      <c r="AP58" s="12"/>
      <c r="AQ58" s="12"/>
      <c r="AR58" s="12"/>
      <c r="AS58" s="12"/>
      <c r="AT58" s="12"/>
      <c r="AU58" s="12"/>
      <c r="AV58" s="12"/>
      <c r="AW58" s="12"/>
      <c r="AX58" s="12"/>
      <c r="AY58" s="12"/>
    </row>
    <row r="59" spans="1:1005" ht="15" x14ac:dyDescent="0.25">
      <c r="A59" s="95">
        <v>44866</v>
      </c>
      <c r="B59" s="96">
        <v>28.98</v>
      </c>
      <c r="C59" s="96">
        <v>34.090000000000003</v>
      </c>
      <c r="D59" s="97">
        <v>31.63</v>
      </c>
      <c r="E59">
        <v>46.204999999999998</v>
      </c>
      <c r="F59">
        <v>53.636000000000003</v>
      </c>
      <c r="G59">
        <v>24.239000000000001</v>
      </c>
      <c r="H59">
        <v>21.931999999999999</v>
      </c>
      <c r="I59">
        <v>20.684999999999999</v>
      </c>
      <c r="J59">
        <v>37.478000000000002</v>
      </c>
      <c r="K59">
        <v>23.244</v>
      </c>
      <c r="L59">
        <v>20.879000000000001</v>
      </c>
      <c r="M59">
        <v>32.753</v>
      </c>
      <c r="N59">
        <v>26.678000000000001</v>
      </c>
      <c r="O59">
        <v>40.558</v>
      </c>
      <c r="P59">
        <v>56.35</v>
      </c>
      <c r="Q59">
        <v>40.451999999999998</v>
      </c>
      <c r="R59">
        <v>41.932000000000002</v>
      </c>
      <c r="S59">
        <v>24.646000000000001</v>
      </c>
      <c r="T59">
        <v>23.114999999999998</v>
      </c>
      <c r="U59">
        <v>21.009</v>
      </c>
      <c r="V59">
        <v>18.183</v>
      </c>
      <c r="W59">
        <v>23.396000000000001</v>
      </c>
      <c r="X59">
        <v>39.299999999999997</v>
      </c>
      <c r="Y59">
        <v>31.411000000000001</v>
      </c>
      <c r="Z59">
        <v>52.356999999999999</v>
      </c>
      <c r="AA59">
        <v>35.308</v>
      </c>
      <c r="AB59">
        <v>27.856000000000002</v>
      </c>
      <c r="AC59">
        <v>37.459000000000003</v>
      </c>
      <c r="AD59">
        <v>52.526000000000003</v>
      </c>
      <c r="AE59">
        <v>33.853000000000002</v>
      </c>
      <c r="AF59">
        <v>21.119</v>
      </c>
      <c r="AG59">
        <v>49.662999999999997</v>
      </c>
      <c r="AH59">
        <v>28.754999999999999</v>
      </c>
      <c r="AI59" s="12">
        <v>22.427</v>
      </c>
      <c r="AJ59" s="12">
        <v>35.277999999999999</v>
      </c>
      <c r="AK59" s="12">
        <v>32.747</v>
      </c>
      <c r="AL59" s="12">
        <v>34.024999999999999</v>
      </c>
      <c r="AM59" s="12">
        <v>51.460999999999999</v>
      </c>
      <c r="AN59" s="12"/>
      <c r="AO59" s="12"/>
      <c r="AP59" s="12"/>
      <c r="AQ59" s="12"/>
      <c r="AR59" s="12"/>
      <c r="AS59" s="12"/>
      <c r="AT59" s="12"/>
      <c r="AU59" s="12"/>
      <c r="AV59" s="12"/>
      <c r="AW59" s="12"/>
      <c r="AX59" s="12"/>
      <c r="AY59" s="12"/>
    </row>
    <row r="60" spans="1:1005" ht="15" x14ac:dyDescent="0.25">
      <c r="A60" s="95">
        <v>44896</v>
      </c>
      <c r="B60" s="96">
        <v>25.27</v>
      </c>
      <c r="C60" s="96">
        <v>25.27</v>
      </c>
      <c r="D60" s="97">
        <v>25.27</v>
      </c>
      <c r="E60">
        <v>36.747</v>
      </c>
      <c r="F60">
        <v>38.567999999999998</v>
      </c>
      <c r="G60">
        <v>24.867000000000001</v>
      </c>
      <c r="H60">
        <v>23.481000000000002</v>
      </c>
      <c r="I60">
        <v>21.039000000000001</v>
      </c>
      <c r="J60">
        <v>25.882000000000001</v>
      </c>
      <c r="K60">
        <v>21.742000000000001</v>
      </c>
      <c r="L60">
        <v>19.064</v>
      </c>
      <c r="M60">
        <v>26.879000000000001</v>
      </c>
      <c r="N60">
        <v>23.542999999999999</v>
      </c>
      <c r="O60">
        <v>42.127000000000002</v>
      </c>
      <c r="P60">
        <v>51.915999999999997</v>
      </c>
      <c r="Q60">
        <v>32.191000000000003</v>
      </c>
      <c r="R60">
        <v>44.755000000000003</v>
      </c>
      <c r="S60">
        <v>25.911999999999999</v>
      </c>
      <c r="T60">
        <v>22.882999999999999</v>
      </c>
      <c r="U60">
        <v>20.745999999999999</v>
      </c>
      <c r="V60">
        <v>19.640999999999998</v>
      </c>
      <c r="W60">
        <v>26.187000000000001</v>
      </c>
      <c r="X60">
        <v>23.125</v>
      </c>
      <c r="Y60">
        <v>26.51</v>
      </c>
      <c r="Z60">
        <v>31.564</v>
      </c>
      <c r="AA60">
        <v>23.352</v>
      </c>
      <c r="AB60">
        <v>29.021999999999998</v>
      </c>
      <c r="AC60">
        <v>28.238</v>
      </c>
      <c r="AD60">
        <v>32.704000000000001</v>
      </c>
      <c r="AE60">
        <v>33.015999999999998</v>
      </c>
      <c r="AF60">
        <v>22.478000000000002</v>
      </c>
      <c r="AG60">
        <v>29.242999999999999</v>
      </c>
      <c r="AH60">
        <v>31.452999999999999</v>
      </c>
      <c r="AI60" s="12">
        <v>25.576000000000001</v>
      </c>
      <c r="AJ60" s="12">
        <v>34.603999999999999</v>
      </c>
      <c r="AK60" s="12">
        <v>26.06</v>
      </c>
      <c r="AL60" s="12">
        <v>26.896000000000001</v>
      </c>
      <c r="AM60" s="12">
        <v>39.158000000000001</v>
      </c>
      <c r="AN60" s="12"/>
      <c r="AO60" s="12"/>
      <c r="AP60" s="12"/>
      <c r="AQ60" s="12"/>
      <c r="AR60" s="12"/>
      <c r="AS60" s="12"/>
      <c r="AT60" s="12"/>
      <c r="AU60" s="12"/>
      <c r="AV60" s="12"/>
      <c r="AW60" s="12"/>
      <c r="AX60" s="12"/>
      <c r="AY60" s="12"/>
    </row>
    <row r="61" spans="1:1005" ht="15" x14ac:dyDescent="0.25">
      <c r="A61" s="95">
        <v>44927</v>
      </c>
      <c r="B61" s="96">
        <v>25.07</v>
      </c>
      <c r="C61" s="96">
        <v>25.07</v>
      </c>
      <c r="D61" s="97">
        <v>25.07</v>
      </c>
      <c r="E61">
        <v>31.074999999999999</v>
      </c>
      <c r="F61">
        <v>29.632000000000001</v>
      </c>
      <c r="G61">
        <v>21.094999999999999</v>
      </c>
      <c r="H61">
        <v>20.916</v>
      </c>
      <c r="I61">
        <v>19.085999999999999</v>
      </c>
      <c r="J61">
        <v>19.922999999999998</v>
      </c>
      <c r="K61">
        <v>19.478999999999999</v>
      </c>
      <c r="L61">
        <v>17.126000000000001</v>
      </c>
      <c r="M61">
        <v>24.731999999999999</v>
      </c>
      <c r="N61">
        <v>22.495999999999999</v>
      </c>
      <c r="O61">
        <v>26.742999999999999</v>
      </c>
      <c r="P61">
        <v>34.86</v>
      </c>
      <c r="Q61">
        <v>31.332000000000001</v>
      </c>
      <c r="R61">
        <v>28.748999999999999</v>
      </c>
      <c r="S61">
        <v>27.158000000000001</v>
      </c>
      <c r="T61">
        <v>21.396000000000001</v>
      </c>
      <c r="U61">
        <v>19.274000000000001</v>
      </c>
      <c r="V61">
        <v>15.643000000000001</v>
      </c>
      <c r="W61">
        <v>20.712</v>
      </c>
      <c r="X61">
        <v>30.042000000000002</v>
      </c>
      <c r="Y61">
        <v>23.978000000000002</v>
      </c>
      <c r="Z61">
        <v>26.61</v>
      </c>
      <c r="AA61">
        <v>20.771000000000001</v>
      </c>
      <c r="AB61">
        <v>25.271000000000001</v>
      </c>
      <c r="AC61">
        <v>24.855</v>
      </c>
      <c r="AD61">
        <v>25.669</v>
      </c>
      <c r="AE61">
        <v>31.018000000000001</v>
      </c>
      <c r="AF61">
        <v>18.966000000000001</v>
      </c>
      <c r="AG61">
        <v>21.239000000000001</v>
      </c>
      <c r="AH61">
        <v>23.693999999999999</v>
      </c>
      <c r="AI61" s="12">
        <v>25.844000000000001</v>
      </c>
      <c r="AJ61" s="12">
        <v>24.736999999999998</v>
      </c>
      <c r="AK61" s="12">
        <v>23.175999999999998</v>
      </c>
      <c r="AL61" s="12">
        <v>23.24</v>
      </c>
      <c r="AM61" s="12">
        <v>33.277999999999999</v>
      </c>
      <c r="AN61" s="12"/>
      <c r="AO61" s="12"/>
      <c r="AP61" s="12"/>
      <c r="AQ61" s="12"/>
      <c r="AR61" s="12"/>
      <c r="AS61" s="12"/>
      <c r="AT61" s="12"/>
      <c r="AU61" s="12"/>
      <c r="AV61" s="12"/>
      <c r="AW61" s="12"/>
      <c r="AX61" s="12"/>
      <c r="AY61" s="12"/>
    </row>
    <row r="62" spans="1:1005" ht="15" x14ac:dyDescent="0.25">
      <c r="A62" s="95">
        <v>44958</v>
      </c>
      <c r="B62" s="96">
        <v>27.87</v>
      </c>
      <c r="C62" s="96">
        <v>27.87</v>
      </c>
      <c r="D62" s="97">
        <v>27.87</v>
      </c>
      <c r="E62">
        <v>70.087000000000003</v>
      </c>
      <c r="F62">
        <v>43.712000000000003</v>
      </c>
      <c r="G62">
        <v>17.667999999999999</v>
      </c>
      <c r="H62">
        <v>17.741</v>
      </c>
      <c r="I62">
        <v>17.003</v>
      </c>
      <c r="J62">
        <v>18.408000000000001</v>
      </c>
      <c r="K62">
        <v>18.093</v>
      </c>
      <c r="L62">
        <v>15.608000000000001</v>
      </c>
      <c r="M62">
        <v>22.036999999999999</v>
      </c>
      <c r="N62">
        <v>34.597999999999999</v>
      </c>
      <c r="O62">
        <v>31.385000000000002</v>
      </c>
      <c r="P62">
        <v>33.603000000000002</v>
      </c>
      <c r="Q62">
        <v>30.295000000000002</v>
      </c>
      <c r="R62">
        <v>39.640999999999998</v>
      </c>
      <c r="S62">
        <v>34.58</v>
      </c>
      <c r="T62">
        <v>19.292000000000002</v>
      </c>
      <c r="U62">
        <v>16.672999999999998</v>
      </c>
      <c r="V62">
        <v>21.369</v>
      </c>
      <c r="W62">
        <v>20.236000000000001</v>
      </c>
      <c r="X62">
        <v>28.876000000000001</v>
      </c>
      <c r="Y62">
        <v>18.940999999999999</v>
      </c>
      <c r="Z62">
        <v>29.138000000000002</v>
      </c>
      <c r="AA62">
        <v>17.571999999999999</v>
      </c>
      <c r="AB62">
        <v>26.891999999999999</v>
      </c>
      <c r="AC62">
        <v>21.056999999999999</v>
      </c>
      <c r="AD62">
        <v>20.565000000000001</v>
      </c>
      <c r="AE62">
        <v>27.292999999999999</v>
      </c>
      <c r="AF62">
        <v>16.013000000000002</v>
      </c>
      <c r="AG62">
        <v>23.367000000000001</v>
      </c>
      <c r="AH62">
        <v>44.47</v>
      </c>
      <c r="AI62" s="12">
        <v>20.484999999999999</v>
      </c>
      <c r="AJ62" s="12">
        <v>24.12</v>
      </c>
      <c r="AK62" s="12">
        <v>22.155000000000001</v>
      </c>
      <c r="AL62" s="12">
        <v>19.68</v>
      </c>
      <c r="AM62" s="12">
        <v>28.175999999999998</v>
      </c>
      <c r="AN62" s="12"/>
      <c r="AO62" s="12"/>
      <c r="AP62" s="12"/>
      <c r="AQ62" s="12"/>
      <c r="AR62" s="12"/>
      <c r="AS62" s="12"/>
      <c r="AT62" s="12"/>
      <c r="AU62" s="12"/>
      <c r="AV62" s="12"/>
      <c r="AW62" s="12"/>
      <c r="AX62" s="12"/>
      <c r="AY62" s="12"/>
    </row>
    <row r="63" spans="1:1005" ht="15" x14ac:dyDescent="0.25">
      <c r="A63" s="95">
        <v>44986</v>
      </c>
      <c r="B63" s="96">
        <v>76.75</v>
      </c>
      <c r="C63" s="96">
        <v>76.75</v>
      </c>
      <c r="D63" s="97">
        <v>76.75</v>
      </c>
      <c r="E63">
        <v>240.54499999999999</v>
      </c>
      <c r="F63">
        <v>60.438000000000002</v>
      </c>
      <c r="G63">
        <v>32.948999999999998</v>
      </c>
      <c r="H63">
        <v>93.713999999999999</v>
      </c>
      <c r="I63">
        <v>61.314999999999998</v>
      </c>
      <c r="J63">
        <v>48.561</v>
      </c>
      <c r="K63">
        <v>57.935000000000002</v>
      </c>
      <c r="L63">
        <v>65.260999999999996</v>
      </c>
      <c r="M63">
        <v>79.680000000000007</v>
      </c>
      <c r="N63">
        <v>93.814999999999998</v>
      </c>
      <c r="O63">
        <v>77.646000000000001</v>
      </c>
      <c r="P63">
        <v>115.008</v>
      </c>
      <c r="Q63">
        <v>89.64</v>
      </c>
      <c r="R63">
        <v>97.906999999999996</v>
      </c>
      <c r="S63">
        <v>58.8</v>
      </c>
      <c r="T63">
        <v>58.963000000000001</v>
      </c>
      <c r="U63">
        <v>35.207000000000001</v>
      </c>
      <c r="V63">
        <v>61.115000000000002</v>
      </c>
      <c r="W63">
        <v>109.697</v>
      </c>
      <c r="X63">
        <v>46.375999999999998</v>
      </c>
      <c r="Y63">
        <v>45.976999999999997</v>
      </c>
      <c r="Z63">
        <v>141.797</v>
      </c>
      <c r="AA63">
        <v>33.872</v>
      </c>
      <c r="AB63">
        <v>108.03400000000001</v>
      </c>
      <c r="AC63">
        <v>36.854999999999997</v>
      </c>
      <c r="AD63">
        <v>85.370999999999995</v>
      </c>
      <c r="AE63">
        <v>86.457999999999998</v>
      </c>
      <c r="AF63">
        <v>47.292999999999999</v>
      </c>
      <c r="AG63">
        <v>63.3</v>
      </c>
      <c r="AH63">
        <v>88.388000000000005</v>
      </c>
      <c r="AI63" s="12">
        <v>40.247999999999998</v>
      </c>
      <c r="AJ63" s="12">
        <v>72.984999999999999</v>
      </c>
      <c r="AK63" s="12">
        <v>68.903000000000006</v>
      </c>
      <c r="AL63" s="12">
        <v>35.838000000000001</v>
      </c>
      <c r="AM63" s="12">
        <v>64.748000000000005</v>
      </c>
      <c r="AN63" s="12"/>
      <c r="AO63" s="12"/>
      <c r="AP63" s="12"/>
      <c r="AQ63" s="12"/>
      <c r="AR63" s="12"/>
      <c r="AS63" s="12"/>
      <c r="AT63" s="12"/>
      <c r="AU63" s="12"/>
      <c r="AV63" s="12"/>
      <c r="AW63" s="12"/>
      <c r="AX63" s="12"/>
      <c r="AY63" s="12"/>
    </row>
    <row r="64" spans="1:1005" ht="15" x14ac:dyDescent="0.25">
      <c r="A64" s="95">
        <v>45017</v>
      </c>
      <c r="B64" s="96">
        <v>215.16</v>
      </c>
      <c r="C64" s="96">
        <v>215.16</v>
      </c>
      <c r="D64" s="15">
        <v>215.16</v>
      </c>
      <c r="E64">
        <v>502.37</v>
      </c>
      <c r="F64">
        <v>169.642</v>
      </c>
      <c r="G64">
        <v>177.589</v>
      </c>
      <c r="H64">
        <v>253.10300000000001</v>
      </c>
      <c r="I64">
        <v>171.38900000000001</v>
      </c>
      <c r="J64">
        <v>125.857</v>
      </c>
      <c r="K64">
        <v>144.249</v>
      </c>
      <c r="L64">
        <v>238.589</v>
      </c>
      <c r="M64">
        <v>174.25899999999999</v>
      </c>
      <c r="N64">
        <v>116.17400000000001</v>
      </c>
      <c r="O64">
        <v>339.11500000000001</v>
      </c>
      <c r="P64">
        <v>301.34199999999998</v>
      </c>
      <c r="Q64">
        <v>241.315</v>
      </c>
      <c r="R64">
        <v>216.84399999999999</v>
      </c>
      <c r="S64">
        <v>197.85499999999999</v>
      </c>
      <c r="T64">
        <v>166.66499999999999</v>
      </c>
      <c r="U64">
        <v>121.008</v>
      </c>
      <c r="V64">
        <v>194.42</v>
      </c>
      <c r="W64">
        <v>251.32</v>
      </c>
      <c r="X64">
        <v>170.84899999999999</v>
      </c>
      <c r="Y64">
        <v>328.76799999999997</v>
      </c>
      <c r="Z64">
        <v>188.54300000000001</v>
      </c>
      <c r="AA64">
        <v>139.029</v>
      </c>
      <c r="AB64">
        <v>268.483</v>
      </c>
      <c r="AC64">
        <v>161.74299999999999</v>
      </c>
      <c r="AD64">
        <v>401.94400000000002</v>
      </c>
      <c r="AE64">
        <v>174.27799999999999</v>
      </c>
      <c r="AF64">
        <v>125.241</v>
      </c>
      <c r="AG64">
        <v>219.453</v>
      </c>
      <c r="AH64">
        <v>116.334</v>
      </c>
      <c r="AI64" s="12">
        <v>92.616</v>
      </c>
      <c r="AJ64" s="12">
        <v>173.15199999999999</v>
      </c>
      <c r="AK64" s="12">
        <v>109.023</v>
      </c>
      <c r="AL64" s="12">
        <v>231.88800000000001</v>
      </c>
      <c r="AM64" s="12">
        <v>231.88800000000001</v>
      </c>
      <c r="AN64" s="12"/>
      <c r="AO64" s="12"/>
      <c r="AP64" s="12"/>
      <c r="AQ64" s="12"/>
      <c r="AR64" s="12"/>
      <c r="AS64" s="12"/>
      <c r="AT64" s="12"/>
      <c r="AU64" s="12"/>
      <c r="AV64" s="12"/>
      <c r="AW64" s="12"/>
      <c r="AX64" s="12"/>
      <c r="AY64" s="12"/>
      <c r="ALQ64" t="e">
        <v>#N/A</v>
      </c>
    </row>
    <row r="65" spans="1:1005" ht="15" x14ac:dyDescent="0.25">
      <c r="A65" s="95">
        <v>45047</v>
      </c>
      <c r="B65" s="96">
        <v>531.97</v>
      </c>
      <c r="C65" s="96">
        <v>531.97</v>
      </c>
      <c r="D65" s="15">
        <v>531.97</v>
      </c>
      <c r="E65">
        <v>633.09299999999996</v>
      </c>
      <c r="F65">
        <v>346.12700000000001</v>
      </c>
      <c r="G65">
        <v>470.89</v>
      </c>
      <c r="H65">
        <v>312.11900000000003</v>
      </c>
      <c r="I65">
        <v>242.63800000000001</v>
      </c>
      <c r="J65">
        <v>421.154</v>
      </c>
      <c r="K65">
        <v>337.09199999999998</v>
      </c>
      <c r="L65">
        <v>723.27599999999995</v>
      </c>
      <c r="M65">
        <v>403.43900000000002</v>
      </c>
      <c r="N65">
        <v>656.173</v>
      </c>
      <c r="O65">
        <v>766.19399999999996</v>
      </c>
      <c r="P65">
        <v>940.92600000000004</v>
      </c>
      <c r="Q65">
        <v>681.23800000000006</v>
      </c>
      <c r="R65">
        <v>542.22299999999996</v>
      </c>
      <c r="S65">
        <v>490.42899999999997</v>
      </c>
      <c r="T65">
        <v>421.33100000000002</v>
      </c>
      <c r="U65">
        <v>148.38999999999999</v>
      </c>
      <c r="V65">
        <v>517.25599999999997</v>
      </c>
      <c r="W65">
        <v>390.04199999999997</v>
      </c>
      <c r="X65">
        <v>574.55600000000004</v>
      </c>
      <c r="Y65">
        <v>654.80200000000002</v>
      </c>
      <c r="Z65">
        <v>432.95400000000001</v>
      </c>
      <c r="AA65">
        <v>671.48299999999995</v>
      </c>
      <c r="AB65">
        <v>718.31299999999999</v>
      </c>
      <c r="AC65">
        <v>397.73500000000001</v>
      </c>
      <c r="AD65">
        <v>909.74300000000005</v>
      </c>
      <c r="AE65">
        <v>217.506</v>
      </c>
      <c r="AF65">
        <v>379.05900000000003</v>
      </c>
      <c r="AG65">
        <v>609.72500000000002</v>
      </c>
      <c r="AH65">
        <v>328.267</v>
      </c>
      <c r="AI65" s="12">
        <v>286.97000000000003</v>
      </c>
      <c r="AJ65" s="12">
        <v>538.40499999999997</v>
      </c>
      <c r="AK65" s="12">
        <v>470.50599999999997</v>
      </c>
      <c r="AL65" s="12">
        <v>1190.4739999999999</v>
      </c>
      <c r="AM65" s="12">
        <v>1190.4739999999999</v>
      </c>
      <c r="AN65" s="12"/>
      <c r="AO65" s="12"/>
      <c r="AP65" s="12"/>
      <c r="AQ65" s="12"/>
      <c r="AR65" s="12"/>
      <c r="AS65" s="12"/>
      <c r="AT65" s="12"/>
      <c r="AU65" s="12"/>
      <c r="AV65" s="12"/>
      <c r="AW65" s="12"/>
      <c r="AX65" s="12"/>
      <c r="AY65" s="12"/>
      <c r="ALQ65" t="e">
        <v>#N/A</v>
      </c>
    </row>
    <row r="66" spans="1:1005" ht="15" x14ac:dyDescent="0.25">
      <c r="A66" s="95">
        <v>45078</v>
      </c>
      <c r="B66" s="96">
        <v>420.22</v>
      </c>
      <c r="C66" s="96">
        <v>420.22</v>
      </c>
      <c r="D66" s="15">
        <v>420.22</v>
      </c>
      <c r="E66">
        <v>530.91499999999996</v>
      </c>
      <c r="F66">
        <v>110.904</v>
      </c>
      <c r="G66">
        <v>443.875</v>
      </c>
      <c r="H66">
        <v>200.68899999999999</v>
      </c>
      <c r="I66">
        <v>362.13799999999998</v>
      </c>
      <c r="J66">
        <v>416.404</v>
      </c>
      <c r="K66">
        <v>178.43199999999999</v>
      </c>
      <c r="L66">
        <v>704.81</v>
      </c>
      <c r="M66">
        <v>226.13</v>
      </c>
      <c r="N66">
        <v>887.27300000000002</v>
      </c>
      <c r="O66">
        <v>562.80999999999995</v>
      </c>
      <c r="P66">
        <v>832.43299999999999</v>
      </c>
      <c r="Q66">
        <v>515.36699999999996</v>
      </c>
      <c r="R66">
        <v>573.05799999999999</v>
      </c>
      <c r="S66">
        <v>312.23099999999999</v>
      </c>
      <c r="T66">
        <v>243.221</v>
      </c>
      <c r="U66">
        <v>142.76599999999999</v>
      </c>
      <c r="V66">
        <v>516.94399999999996</v>
      </c>
      <c r="W66">
        <v>200.173</v>
      </c>
      <c r="X66">
        <v>541.04100000000005</v>
      </c>
      <c r="Y66">
        <v>360.77499999999998</v>
      </c>
      <c r="Z66">
        <v>186.04499999999999</v>
      </c>
      <c r="AA66">
        <v>781.13900000000001</v>
      </c>
      <c r="AB66">
        <v>546.29300000000001</v>
      </c>
      <c r="AC66">
        <v>656.11699999999996</v>
      </c>
      <c r="AD66">
        <v>1281.894</v>
      </c>
      <c r="AE66">
        <v>73.894999999999996</v>
      </c>
      <c r="AF66">
        <v>210.679</v>
      </c>
      <c r="AG66">
        <v>557.85</v>
      </c>
      <c r="AH66">
        <v>318.41899999999998</v>
      </c>
      <c r="AI66" s="12">
        <v>163.76300000000001</v>
      </c>
      <c r="AJ66" s="12">
        <v>599.33199999999999</v>
      </c>
      <c r="AK66" s="12">
        <v>819.3</v>
      </c>
      <c r="AL66" s="12">
        <v>1024.0329999999999</v>
      </c>
      <c r="AM66" s="12">
        <v>1024.0329999999999</v>
      </c>
      <c r="AN66" s="12"/>
      <c r="AO66" s="12"/>
      <c r="AP66" s="12"/>
      <c r="AQ66" s="12"/>
      <c r="AR66" s="12"/>
      <c r="AS66" s="12"/>
      <c r="AT66" s="12"/>
      <c r="AU66" s="12"/>
      <c r="AV66" s="12"/>
      <c r="AW66" s="12"/>
      <c r="AX66" s="12"/>
      <c r="AY66" s="12"/>
      <c r="ALQ66" t="e">
        <v>#N/A</v>
      </c>
    </row>
    <row r="67" spans="1:1005" ht="15" x14ac:dyDescent="0.25">
      <c r="A67" s="95">
        <v>45108</v>
      </c>
      <c r="B67" s="96">
        <v>100.03</v>
      </c>
      <c r="C67" s="96">
        <v>100.03</v>
      </c>
      <c r="D67" s="15">
        <v>100.03</v>
      </c>
      <c r="E67">
        <v>108.592</v>
      </c>
      <c r="F67">
        <v>28.65</v>
      </c>
      <c r="G67">
        <v>60.219000000000001</v>
      </c>
      <c r="H67">
        <v>39.786999999999999</v>
      </c>
      <c r="I67">
        <v>67.808999999999997</v>
      </c>
      <c r="J67">
        <v>73.736000000000004</v>
      </c>
      <c r="K67">
        <v>37.628</v>
      </c>
      <c r="L67">
        <v>173.30199999999999</v>
      </c>
      <c r="M67">
        <v>44.808</v>
      </c>
      <c r="N67">
        <v>345.23700000000002</v>
      </c>
      <c r="O67">
        <v>109.721</v>
      </c>
      <c r="P67">
        <v>152.40299999999999</v>
      </c>
      <c r="Q67">
        <v>166.16499999999999</v>
      </c>
      <c r="R67">
        <v>136.38</v>
      </c>
      <c r="S67">
        <v>40.061999999999998</v>
      </c>
      <c r="T67">
        <v>35.765999999999998</v>
      </c>
      <c r="U67">
        <v>20.013000000000002</v>
      </c>
      <c r="V67">
        <v>78.281000000000006</v>
      </c>
      <c r="W67">
        <v>38.78</v>
      </c>
      <c r="X67">
        <v>114.898</v>
      </c>
      <c r="Y67">
        <v>52.462000000000003</v>
      </c>
      <c r="Z67">
        <v>35.055</v>
      </c>
      <c r="AA67">
        <v>185.833</v>
      </c>
      <c r="AB67">
        <v>117.324</v>
      </c>
      <c r="AC67">
        <v>108.28100000000001</v>
      </c>
      <c r="AD67">
        <v>480.01499999999999</v>
      </c>
      <c r="AE67">
        <v>19.376999999999999</v>
      </c>
      <c r="AF67">
        <v>30.173999999999999</v>
      </c>
      <c r="AG67">
        <v>77.367999999999995</v>
      </c>
      <c r="AH67">
        <v>49.085999999999999</v>
      </c>
      <c r="AI67" s="12">
        <v>25.038</v>
      </c>
      <c r="AJ67" s="12">
        <v>185.68799999999999</v>
      </c>
      <c r="AK67" s="12">
        <v>253.30099999999999</v>
      </c>
      <c r="AL67" s="12">
        <v>223.874</v>
      </c>
      <c r="AM67" s="12">
        <v>223.874</v>
      </c>
      <c r="AN67" s="12"/>
      <c r="AO67" s="12"/>
      <c r="AP67" s="12"/>
      <c r="AQ67" s="12"/>
      <c r="AR67" s="12"/>
      <c r="AS67" s="12"/>
      <c r="AT67" s="12"/>
      <c r="AU67" s="12"/>
      <c r="AV67" s="12"/>
      <c r="AW67" s="12"/>
      <c r="AX67" s="12"/>
      <c r="AY67" s="12"/>
      <c r="ALQ67" t="e">
        <v>#N/A</v>
      </c>
    </row>
    <row r="68" spans="1:1005" ht="15" x14ac:dyDescent="0.25">
      <c r="A68" s="95">
        <v>45139</v>
      </c>
      <c r="B68" s="96">
        <v>25.12</v>
      </c>
      <c r="C68" s="96">
        <v>25.12</v>
      </c>
      <c r="D68" s="15">
        <v>25.12</v>
      </c>
      <c r="E68">
        <v>31.303999999999998</v>
      </c>
      <c r="F68">
        <v>18.643000000000001</v>
      </c>
      <c r="G68">
        <v>18.640999999999998</v>
      </c>
      <c r="H68">
        <v>19.794</v>
      </c>
      <c r="I68">
        <v>17.324999999999999</v>
      </c>
      <c r="J68">
        <v>19.28</v>
      </c>
      <c r="K68">
        <v>14.571999999999999</v>
      </c>
      <c r="L68">
        <v>31.92</v>
      </c>
      <c r="M68">
        <v>17.396999999999998</v>
      </c>
      <c r="N68">
        <v>44.33</v>
      </c>
      <c r="O68">
        <v>27.864000000000001</v>
      </c>
      <c r="P68">
        <v>41.040999999999997</v>
      </c>
      <c r="Q68">
        <v>36.65</v>
      </c>
      <c r="R68">
        <v>29.542000000000002</v>
      </c>
      <c r="S68">
        <v>17.366</v>
      </c>
      <c r="T68">
        <v>16.733000000000001</v>
      </c>
      <c r="U68">
        <v>11.387</v>
      </c>
      <c r="V68">
        <v>18.966000000000001</v>
      </c>
      <c r="W68">
        <v>15.755000000000001</v>
      </c>
      <c r="X68">
        <v>23.318000000000001</v>
      </c>
      <c r="Y68">
        <v>20.38</v>
      </c>
      <c r="Z68">
        <v>16.555</v>
      </c>
      <c r="AA68">
        <v>31.446000000000002</v>
      </c>
      <c r="AB68">
        <v>28.222000000000001</v>
      </c>
      <c r="AC68">
        <v>24.905000000000001</v>
      </c>
      <c r="AD68">
        <v>56.951000000000001</v>
      </c>
      <c r="AE68">
        <v>15.141</v>
      </c>
      <c r="AF68">
        <v>16.02</v>
      </c>
      <c r="AG68">
        <v>31.199000000000002</v>
      </c>
      <c r="AH68">
        <v>15.734999999999999</v>
      </c>
      <c r="AI68" s="12">
        <v>10.754</v>
      </c>
      <c r="AJ68" s="12">
        <v>28.774999999999999</v>
      </c>
      <c r="AK68" s="12">
        <v>38.061</v>
      </c>
      <c r="AL68" s="12">
        <v>46.433999999999997</v>
      </c>
      <c r="AM68" s="12">
        <v>46.433999999999997</v>
      </c>
      <c r="AN68" s="12"/>
      <c r="AO68" s="12"/>
      <c r="AP68" s="12"/>
      <c r="AQ68" s="12"/>
      <c r="AR68" s="12"/>
      <c r="AS68" s="12"/>
      <c r="AT68" s="12"/>
      <c r="AU68" s="12"/>
      <c r="AV68" s="12"/>
      <c r="AW68" s="12"/>
      <c r="AX68" s="12"/>
      <c r="AY68" s="12"/>
      <c r="ALQ68" t="e">
        <v>#N/A</v>
      </c>
    </row>
    <row r="69" spans="1:1005" ht="15" x14ac:dyDescent="0.25">
      <c r="A69" s="95">
        <v>45170</v>
      </c>
      <c r="B69" s="96">
        <v>18.899999999999999</v>
      </c>
      <c r="C69" s="96">
        <v>18.899999999999999</v>
      </c>
      <c r="D69" s="15">
        <v>18.899999999999999</v>
      </c>
      <c r="E69">
        <v>22.687000000000001</v>
      </c>
      <c r="F69">
        <v>11.076000000000001</v>
      </c>
      <c r="G69">
        <v>17.654</v>
      </c>
      <c r="H69">
        <v>10.555</v>
      </c>
      <c r="I69">
        <v>8.3119999999999994</v>
      </c>
      <c r="J69">
        <v>12.222</v>
      </c>
      <c r="K69">
        <v>7.3159999999999998</v>
      </c>
      <c r="L69">
        <v>17.481999999999999</v>
      </c>
      <c r="M69">
        <v>9.5589999999999993</v>
      </c>
      <c r="N69">
        <v>16.504000000000001</v>
      </c>
      <c r="O69">
        <v>16.222000000000001</v>
      </c>
      <c r="P69">
        <v>105.125</v>
      </c>
      <c r="Q69">
        <v>17.626000000000001</v>
      </c>
      <c r="R69">
        <v>16.149000000000001</v>
      </c>
      <c r="S69">
        <v>23.704000000000001</v>
      </c>
      <c r="T69">
        <v>9.7050000000000001</v>
      </c>
      <c r="U69">
        <v>5.8179999999999996</v>
      </c>
      <c r="V69">
        <v>14.506</v>
      </c>
      <c r="W69">
        <v>15.965999999999999</v>
      </c>
      <c r="X69">
        <v>14.018000000000001</v>
      </c>
      <c r="Y69">
        <v>31.687999999999999</v>
      </c>
      <c r="Z69">
        <v>18.771000000000001</v>
      </c>
      <c r="AA69">
        <v>18.241</v>
      </c>
      <c r="AB69">
        <v>15.661</v>
      </c>
      <c r="AC69">
        <v>12.49</v>
      </c>
      <c r="AD69">
        <v>29.643999999999998</v>
      </c>
      <c r="AE69">
        <v>8.5449999999999999</v>
      </c>
      <c r="AF69">
        <v>19.632999999999999</v>
      </c>
      <c r="AG69">
        <v>29.497</v>
      </c>
      <c r="AH69">
        <v>8.3209999999999997</v>
      </c>
      <c r="AI69" s="12">
        <v>5.8250000000000002</v>
      </c>
      <c r="AJ69" s="12">
        <v>20.103000000000002</v>
      </c>
      <c r="AK69" s="12">
        <v>14.007</v>
      </c>
      <c r="AL69" s="12">
        <v>27.963000000000001</v>
      </c>
      <c r="AM69" s="12">
        <v>27.963000000000001</v>
      </c>
      <c r="AN69" s="12"/>
      <c r="AO69" s="12"/>
      <c r="AP69" s="12"/>
      <c r="AQ69" s="12"/>
      <c r="AR69" s="12"/>
      <c r="AS69" s="12"/>
      <c r="AT69" s="12"/>
      <c r="AU69" s="12"/>
      <c r="AV69" s="12"/>
      <c r="AW69" s="12"/>
      <c r="AX69" s="12"/>
      <c r="AY69" s="12"/>
      <c r="ALQ69" t="e">
        <v>#N/A</v>
      </c>
    </row>
    <row r="70" spans="1:1005" ht="15" x14ac:dyDescent="0.25">
      <c r="A70" s="95"/>
      <c r="B70" s="96"/>
      <c r="C70" s="96"/>
      <c r="D70" s="15"/>
      <c r="AI70" s="12"/>
      <c r="AJ70" s="12"/>
      <c r="AK70" s="12"/>
      <c r="AL70" s="12"/>
      <c r="AM70" s="12"/>
      <c r="AN70" s="12"/>
      <c r="AO70" s="12"/>
      <c r="AP70" s="12"/>
      <c r="AQ70" s="12"/>
      <c r="AR70" s="12"/>
      <c r="AS70" s="12"/>
      <c r="AT70" s="12"/>
      <c r="AU70" s="12"/>
      <c r="AV70" s="12"/>
      <c r="AW70" s="12"/>
      <c r="AX70" s="12"/>
      <c r="AY70" s="12"/>
      <c r="ALQ70" t="e">
        <v>#N/A</v>
      </c>
    </row>
    <row r="71" spans="1:1005" ht="15" x14ac:dyDescent="0.25">
      <c r="A71" s="95"/>
      <c r="B71" s="96"/>
      <c r="C71" s="96"/>
      <c r="D71" s="15"/>
      <c r="AI71" s="12"/>
      <c r="AJ71" s="12"/>
      <c r="AK71" s="12"/>
      <c r="AL71" s="12"/>
      <c r="AM71" s="12"/>
      <c r="AN71" s="12"/>
      <c r="AO71" s="12"/>
      <c r="AP71" s="12"/>
      <c r="AQ71" s="12"/>
      <c r="AR71" s="12"/>
      <c r="AS71" s="12"/>
      <c r="AT71" s="12"/>
      <c r="AU71" s="12"/>
      <c r="AV71" s="12"/>
      <c r="AW71" s="12"/>
      <c r="AX71" s="12"/>
      <c r="AY71" s="12"/>
      <c r="ALQ71" t="e">
        <v>#N/A</v>
      </c>
    </row>
    <row r="72" spans="1:1005" ht="15" x14ac:dyDescent="0.25">
      <c r="A72" s="95"/>
      <c r="B72" s="96"/>
      <c r="C72" s="96"/>
      <c r="D72" s="15"/>
      <c r="AI72" s="12"/>
      <c r="AJ72" s="12"/>
      <c r="AK72" s="12"/>
      <c r="AL72" s="12"/>
      <c r="AM72" s="12"/>
      <c r="AN72" s="12"/>
      <c r="AO72" s="12"/>
      <c r="AP72" s="12"/>
      <c r="AQ72" s="12"/>
      <c r="AR72" s="12"/>
      <c r="AS72" s="12"/>
      <c r="AT72" s="12"/>
      <c r="AU72" s="12"/>
      <c r="AV72" s="12"/>
      <c r="AW72" s="12"/>
      <c r="AX72" s="12"/>
      <c r="AY72" s="12"/>
      <c r="ALQ72" t="e">
        <v>#N/A</v>
      </c>
    </row>
    <row r="73" spans="1:1005" ht="15" x14ac:dyDescent="0.25">
      <c r="A73" s="95"/>
      <c r="B73" s="96"/>
      <c r="C73" s="96"/>
      <c r="D73" s="96"/>
      <c r="AI73" s="12"/>
      <c r="AJ73" s="12"/>
      <c r="AK73" s="12"/>
      <c r="AL73" s="12"/>
      <c r="AM73" s="12"/>
      <c r="AN73" s="12"/>
      <c r="AO73" s="12"/>
      <c r="AP73" s="12"/>
      <c r="AQ73" s="12"/>
      <c r="AR73" s="12"/>
      <c r="AS73" s="12"/>
      <c r="AT73" s="12"/>
      <c r="AU73" s="12"/>
      <c r="AV73" s="12"/>
      <c r="AW73" s="12"/>
      <c r="AX73" s="12"/>
      <c r="AY73" s="12"/>
    </row>
    <row r="74" spans="1:1005" ht="15" x14ac:dyDescent="0.25">
      <c r="A74" s="95"/>
      <c r="B74" s="96"/>
      <c r="C74" s="96"/>
      <c r="D74" s="96"/>
      <c r="AI74" s="12"/>
      <c r="AJ74" s="12"/>
      <c r="AK74" s="12"/>
      <c r="AL74" s="12"/>
      <c r="AM74" s="12"/>
      <c r="AN74" s="12"/>
      <c r="AO74" s="12"/>
      <c r="AP74" s="12"/>
      <c r="AQ74" s="12"/>
      <c r="AR74" s="12"/>
      <c r="AS74" s="12"/>
      <c r="AT74" s="12"/>
      <c r="AU74" s="12"/>
      <c r="AV74" s="12"/>
      <c r="AW74" s="12"/>
      <c r="AX74" s="12"/>
      <c r="AY74" s="12"/>
    </row>
    <row r="75" spans="1:1005" ht="15" x14ac:dyDescent="0.25">
      <c r="A75" s="95"/>
      <c r="B75" s="96"/>
      <c r="C75" s="96"/>
      <c r="D75" s="96"/>
      <c r="AI75" s="12"/>
      <c r="AJ75" s="12"/>
      <c r="AK75" s="12"/>
      <c r="AL75" s="12"/>
      <c r="AM75" s="12"/>
      <c r="AN75" s="12"/>
      <c r="AO75" s="12"/>
      <c r="AP75" s="12"/>
      <c r="AQ75" s="12"/>
      <c r="AR75" s="12"/>
      <c r="AS75" s="12"/>
      <c r="AT75" s="12"/>
      <c r="AU75" s="12"/>
      <c r="AV75" s="12"/>
      <c r="AW75" s="12"/>
      <c r="AX75" s="12"/>
      <c r="AY75" s="12"/>
    </row>
    <row r="76" spans="1:1005" ht="15" x14ac:dyDescent="0.25">
      <c r="A76" s="95"/>
      <c r="B76" s="96"/>
      <c r="C76" s="96"/>
      <c r="D76" s="96"/>
      <c r="AI76" s="12"/>
      <c r="AJ76" s="12"/>
      <c r="AK76" s="12"/>
      <c r="AL76" s="12"/>
      <c r="AM76" s="12"/>
      <c r="AN76" s="12"/>
      <c r="AO76" s="12"/>
      <c r="AP76" s="12"/>
      <c r="AQ76" s="12"/>
      <c r="AR76" s="12"/>
      <c r="AS76" s="12"/>
      <c r="AT76" s="12"/>
      <c r="AU76" s="12"/>
      <c r="AV76" s="12"/>
      <c r="AW76" s="12"/>
      <c r="AX76" s="12"/>
      <c r="AY76" s="12"/>
    </row>
    <row r="77" spans="1:1005" ht="15" x14ac:dyDescent="0.25">
      <c r="A77" s="95"/>
      <c r="B77" s="96"/>
      <c r="C77" s="96"/>
      <c r="D77" s="96"/>
      <c r="AI77" s="12"/>
      <c r="AJ77" s="12"/>
      <c r="AK77" s="12"/>
      <c r="AL77" s="12"/>
      <c r="AM77" s="12"/>
      <c r="AN77" s="12"/>
      <c r="AO77" s="12"/>
      <c r="AP77" s="12"/>
      <c r="AQ77" s="12"/>
      <c r="AR77" s="12"/>
      <c r="AS77" s="12"/>
      <c r="AT77" s="12"/>
      <c r="AU77" s="12"/>
      <c r="AV77" s="12"/>
      <c r="AW77" s="12"/>
      <c r="AX77" s="12"/>
      <c r="AY77" s="12"/>
    </row>
    <row r="78" spans="1:1005" ht="15" x14ac:dyDescent="0.25">
      <c r="A78" s="95"/>
      <c r="B78" s="96"/>
      <c r="C78" s="96"/>
      <c r="D78" s="96"/>
      <c r="AI78" s="12"/>
      <c r="AJ78" s="12"/>
      <c r="AK78" s="12"/>
      <c r="AL78" s="12"/>
      <c r="AM78" s="12"/>
      <c r="AN78" s="12"/>
      <c r="AO78" s="12"/>
      <c r="AP78" s="12"/>
      <c r="AQ78" s="12"/>
      <c r="AR78" s="12"/>
      <c r="AS78" s="12"/>
      <c r="AT78" s="12"/>
      <c r="AU78" s="12"/>
      <c r="AV78" s="12"/>
      <c r="AW78" s="12"/>
      <c r="AX78" s="12"/>
      <c r="AY78" s="12"/>
    </row>
    <row r="79" spans="1:1005" ht="15" x14ac:dyDescent="0.25">
      <c r="A79" s="95"/>
      <c r="B79" s="96"/>
      <c r="C79" s="96"/>
      <c r="D79" s="96"/>
      <c r="AI79" s="12"/>
      <c r="AJ79" s="12"/>
      <c r="AK79" s="12"/>
      <c r="AL79" s="12"/>
      <c r="AM79" s="12"/>
      <c r="AN79" s="12"/>
      <c r="AO79" s="12"/>
      <c r="AP79" s="12"/>
      <c r="AQ79" s="12"/>
      <c r="AR79" s="12"/>
      <c r="AS79" s="12"/>
      <c r="AT79" s="12"/>
      <c r="AU79" s="12"/>
      <c r="AV79" s="12"/>
      <c r="AW79" s="12"/>
      <c r="AX79" s="12"/>
      <c r="AY79" s="12"/>
    </row>
    <row r="80" spans="1:1005" ht="15" x14ac:dyDescent="0.25">
      <c r="A80" s="95"/>
      <c r="B80" s="96"/>
      <c r="C80" s="96"/>
      <c r="D80" s="96"/>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theme="6" tint="-0.249977111117893"/>
  </sheetPr>
  <dimension ref="A1:ALQ80"/>
  <sheetViews>
    <sheetView zoomScaleNormal="100" workbookViewId="0">
      <selection activeCell="D4" sqref="D4"/>
    </sheetView>
  </sheetViews>
  <sheetFormatPr defaultColWidth="18.7109375" defaultRowHeight="12.75" customHeight="1" x14ac:dyDescent="0.25"/>
  <cols>
    <col min="1" max="1" width="9.140625" style="9" customWidth="1"/>
    <col min="2" max="54" width="9.140625" customWidth="1"/>
  </cols>
  <sheetData>
    <row r="1" spans="1:54" s="9" customFormat="1" ht="15" x14ac:dyDescent="0.25">
      <c r="A1" s="103"/>
      <c r="B1" s="104">
        <v>10.892799999999999</v>
      </c>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5"/>
      <c r="AJ1" s="105"/>
      <c r="AK1" s="105"/>
      <c r="AL1" s="105"/>
      <c r="AM1" s="105"/>
    </row>
    <row r="2" spans="1:54" s="9" customFormat="1" ht="15" x14ac:dyDescent="0.25">
      <c r="A2" s="103"/>
      <c r="B2" s="105" t="s">
        <v>0</v>
      </c>
      <c r="C2" s="105" t="s">
        <v>1</v>
      </c>
      <c r="D2" s="105" t="s">
        <v>2</v>
      </c>
      <c r="E2" s="105">
        <v>1981</v>
      </c>
      <c r="F2" s="105">
        <v>1982</v>
      </c>
      <c r="G2" s="105">
        <v>1983</v>
      </c>
      <c r="H2" s="105">
        <v>1984</v>
      </c>
      <c r="I2" s="105">
        <v>1985</v>
      </c>
      <c r="J2" s="105">
        <v>1986</v>
      </c>
      <c r="K2" s="105">
        <v>1987</v>
      </c>
      <c r="L2" s="105">
        <v>1988</v>
      </c>
      <c r="M2" s="105">
        <v>1989</v>
      </c>
      <c r="N2" s="105">
        <v>1990</v>
      </c>
      <c r="O2" s="105">
        <v>1991</v>
      </c>
      <c r="P2" s="105">
        <v>1992</v>
      </c>
      <c r="Q2" s="105">
        <v>1993</v>
      </c>
      <c r="R2" s="105">
        <v>1994</v>
      </c>
      <c r="S2" s="105">
        <v>1995</v>
      </c>
      <c r="T2" s="105">
        <v>1996</v>
      </c>
      <c r="U2" s="105">
        <v>1997</v>
      </c>
      <c r="V2" s="105">
        <v>1998</v>
      </c>
      <c r="W2" s="105">
        <v>1999</v>
      </c>
      <c r="X2" s="105">
        <v>2000</v>
      </c>
      <c r="Y2" s="105">
        <v>2001</v>
      </c>
      <c r="Z2" s="105">
        <v>2002</v>
      </c>
      <c r="AA2" s="105">
        <v>2003</v>
      </c>
      <c r="AB2" s="105">
        <v>2004</v>
      </c>
      <c r="AC2" s="105">
        <v>2005</v>
      </c>
      <c r="AD2" s="105">
        <v>2006</v>
      </c>
      <c r="AE2" s="105">
        <v>2007</v>
      </c>
      <c r="AF2" s="105">
        <v>2008</v>
      </c>
      <c r="AG2" s="105">
        <v>2009</v>
      </c>
      <c r="AH2" s="105">
        <v>2010</v>
      </c>
      <c r="AI2" s="105">
        <v>2011</v>
      </c>
      <c r="AJ2" s="105">
        <v>2012</v>
      </c>
      <c r="AK2" s="105">
        <v>2013</v>
      </c>
      <c r="AL2" s="105">
        <v>2014</v>
      </c>
      <c r="AM2" s="105">
        <v>2015</v>
      </c>
      <c r="AN2" s="9">
        <v>2016</v>
      </c>
      <c r="AO2" s="9">
        <v>2017</v>
      </c>
      <c r="AP2" s="9">
        <v>2018</v>
      </c>
      <c r="AQ2" s="9">
        <v>2019</v>
      </c>
      <c r="AR2" s="9">
        <v>2020</v>
      </c>
      <c r="AS2" s="9">
        <v>2021</v>
      </c>
      <c r="AT2" s="9">
        <v>2022</v>
      </c>
      <c r="AU2" s="9">
        <v>2023</v>
      </c>
      <c r="AV2" s="9">
        <v>2024</v>
      </c>
      <c r="AW2" s="9">
        <v>2025</v>
      </c>
      <c r="AX2" s="9">
        <v>2026</v>
      </c>
      <c r="AY2" s="9">
        <v>2027</v>
      </c>
      <c r="AZ2" s="9">
        <v>2028</v>
      </c>
      <c r="BA2" s="9">
        <v>2029</v>
      </c>
      <c r="BB2" s="9">
        <v>2030</v>
      </c>
    </row>
    <row r="3" spans="1:54" s="9" customFormat="1" ht="15" x14ac:dyDescent="0.25">
      <c r="A3" s="106"/>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9" t="s">
        <v>41</v>
      </c>
      <c r="AO3" s="9" t="s">
        <v>42</v>
      </c>
      <c r="AP3" s="9" t="s">
        <v>43</v>
      </c>
      <c r="AQ3" s="9" t="s">
        <v>44</v>
      </c>
      <c r="AR3" s="9" t="s">
        <v>45</v>
      </c>
      <c r="AS3" s="9" t="s">
        <v>46</v>
      </c>
      <c r="AT3" s="9" t="s">
        <v>47</v>
      </c>
      <c r="AU3" s="9" t="s">
        <v>48</v>
      </c>
      <c r="AV3" s="9" t="s">
        <v>49</v>
      </c>
      <c r="AW3" s="9" t="s">
        <v>50</v>
      </c>
      <c r="AX3" s="9" t="s">
        <v>51</v>
      </c>
      <c r="AY3" s="9" t="s">
        <v>52</v>
      </c>
      <c r="AZ3" s="9" t="s">
        <v>53</v>
      </c>
      <c r="BA3" s="9" t="s">
        <v>54</v>
      </c>
      <c r="BB3" s="9" t="s">
        <v>55</v>
      </c>
    </row>
    <row r="4" spans="1:54" ht="15" x14ac:dyDescent="0.25">
      <c r="A4" s="108">
        <v>43191</v>
      </c>
      <c r="B4" s="109">
        <v>12</v>
      </c>
      <c r="C4" s="109">
        <v>22</v>
      </c>
      <c r="D4" s="110">
        <v>15</v>
      </c>
      <c r="E4" s="17">
        <v>19.303000000000001</v>
      </c>
      <c r="F4" s="17">
        <v>12.201000000000001</v>
      </c>
      <c r="G4" s="17">
        <v>11.984999999999999</v>
      </c>
      <c r="H4" s="17">
        <v>13.009</v>
      </c>
      <c r="I4" s="17">
        <v>15.904</v>
      </c>
      <c r="J4" s="17">
        <v>15</v>
      </c>
      <c r="K4" s="17">
        <v>18.847999999999999</v>
      </c>
      <c r="L4" s="17">
        <v>13.542</v>
      </c>
      <c r="M4" s="17">
        <v>20.530999999999999</v>
      </c>
      <c r="N4" s="17">
        <v>21.437000000000001</v>
      </c>
      <c r="O4" s="17">
        <v>10.398</v>
      </c>
      <c r="P4" s="17">
        <v>20.401</v>
      </c>
      <c r="Q4" s="17">
        <v>15.128</v>
      </c>
      <c r="R4" s="17">
        <v>22.512</v>
      </c>
      <c r="S4" s="17">
        <v>11.428000000000001</v>
      </c>
      <c r="T4" s="17">
        <v>14.484</v>
      </c>
      <c r="U4" s="17">
        <v>13.535</v>
      </c>
      <c r="V4" s="17">
        <v>12.907</v>
      </c>
      <c r="W4" s="17">
        <v>12.724</v>
      </c>
      <c r="X4" s="17">
        <v>17.949000000000002</v>
      </c>
      <c r="Y4" s="17">
        <v>23.581</v>
      </c>
      <c r="Z4" s="17">
        <v>14.334</v>
      </c>
      <c r="AA4" s="17">
        <v>15.698</v>
      </c>
      <c r="AB4" s="17">
        <v>14.603</v>
      </c>
      <c r="AC4" s="17">
        <v>14.903</v>
      </c>
      <c r="AD4" s="17">
        <v>19.373000000000001</v>
      </c>
      <c r="AE4" s="17">
        <v>16.640999999999998</v>
      </c>
      <c r="AF4" s="17">
        <v>12.852</v>
      </c>
      <c r="AG4" s="17">
        <v>15.406000000000001</v>
      </c>
      <c r="AH4" s="17">
        <v>15.250999999999999</v>
      </c>
      <c r="AI4" s="12">
        <v>14.698</v>
      </c>
      <c r="AJ4" s="12">
        <v>21.559000000000001</v>
      </c>
      <c r="AK4" s="12">
        <v>16.895</v>
      </c>
      <c r="AL4" s="12">
        <v>14.776</v>
      </c>
      <c r="AM4" s="12">
        <v>12.321</v>
      </c>
      <c r="AN4" s="12"/>
      <c r="AO4" s="12"/>
      <c r="AP4" s="12"/>
      <c r="AQ4" s="12"/>
      <c r="AR4" s="12"/>
      <c r="AS4" s="12"/>
      <c r="AT4" s="12"/>
      <c r="AU4" s="12"/>
      <c r="AV4" s="12"/>
      <c r="AW4" s="12"/>
      <c r="AX4" s="12"/>
      <c r="AY4" s="12"/>
    </row>
    <row r="5" spans="1:54" ht="15" x14ac:dyDescent="0.25">
      <c r="A5" s="108">
        <v>43221</v>
      </c>
      <c r="B5" s="109">
        <v>37</v>
      </c>
      <c r="C5" s="109">
        <v>70</v>
      </c>
      <c r="D5" s="110">
        <v>51</v>
      </c>
      <c r="E5" s="17">
        <v>56.171999999999997</v>
      </c>
      <c r="F5" s="17">
        <v>36.439</v>
      </c>
      <c r="G5" s="17">
        <v>30.138000000000002</v>
      </c>
      <c r="H5" s="17">
        <v>65.146000000000001</v>
      </c>
      <c r="I5" s="17">
        <v>64.503</v>
      </c>
      <c r="J5" s="17">
        <v>53.488999999999997</v>
      </c>
      <c r="K5" s="17">
        <v>43.316000000000003</v>
      </c>
      <c r="L5" s="17">
        <v>38.676000000000002</v>
      </c>
      <c r="M5" s="17">
        <v>32.500999999999998</v>
      </c>
      <c r="N5" s="17">
        <v>60.093000000000004</v>
      </c>
      <c r="O5" s="17">
        <v>28.032</v>
      </c>
      <c r="P5" s="17">
        <v>61.350999999999999</v>
      </c>
      <c r="Q5" s="17">
        <v>56.209000000000003</v>
      </c>
      <c r="R5" s="17">
        <v>77.957999999999998</v>
      </c>
      <c r="S5" s="17">
        <v>45.356999999999999</v>
      </c>
      <c r="T5" s="17">
        <v>52.793999999999997</v>
      </c>
      <c r="U5" s="17">
        <v>57.826999999999998</v>
      </c>
      <c r="V5" s="17">
        <v>40.789000000000001</v>
      </c>
      <c r="W5" s="17">
        <v>61.947000000000003</v>
      </c>
      <c r="X5" s="17">
        <v>47.02</v>
      </c>
      <c r="Y5" s="17">
        <v>92.838999999999999</v>
      </c>
      <c r="Z5" s="17">
        <v>35.607999999999997</v>
      </c>
      <c r="AA5" s="17">
        <v>50.558</v>
      </c>
      <c r="AB5" s="17">
        <v>56.293999999999997</v>
      </c>
      <c r="AC5" s="17">
        <v>52.064999999999998</v>
      </c>
      <c r="AD5" s="17">
        <v>45.444000000000003</v>
      </c>
      <c r="AE5" s="17">
        <v>78.016000000000005</v>
      </c>
      <c r="AF5" s="17">
        <v>44.058999999999997</v>
      </c>
      <c r="AG5" s="17">
        <v>66.257999999999996</v>
      </c>
      <c r="AH5" s="17">
        <v>30.491</v>
      </c>
      <c r="AI5" s="12">
        <v>58.341000000000001</v>
      </c>
      <c r="AJ5" s="12">
        <v>43.552</v>
      </c>
      <c r="AK5" s="12">
        <v>45.845999999999997</v>
      </c>
      <c r="AL5" s="12">
        <v>47.28</v>
      </c>
      <c r="AM5" s="12">
        <v>51</v>
      </c>
      <c r="AN5" s="12"/>
      <c r="AO5" s="12"/>
      <c r="AP5" s="12"/>
      <c r="AQ5" s="12"/>
      <c r="AR5" s="12"/>
      <c r="AS5" s="12"/>
      <c r="AT5" s="12"/>
      <c r="AU5" s="12"/>
      <c r="AV5" s="12"/>
      <c r="AW5" s="12"/>
      <c r="AX5" s="12"/>
      <c r="AY5" s="12"/>
    </row>
    <row r="6" spans="1:54" ht="15" x14ac:dyDescent="0.25">
      <c r="A6" s="108">
        <v>43252</v>
      </c>
      <c r="B6" s="109">
        <v>30</v>
      </c>
      <c r="C6" s="109">
        <v>75</v>
      </c>
      <c r="D6" s="110">
        <v>49</v>
      </c>
      <c r="E6" s="17">
        <v>64.143000000000001</v>
      </c>
      <c r="F6" s="17">
        <v>54.926000000000002</v>
      </c>
      <c r="G6" s="17">
        <v>70.251000000000005</v>
      </c>
      <c r="H6" s="17">
        <v>69.216999999999999</v>
      </c>
      <c r="I6" s="17">
        <v>62.037999999999997</v>
      </c>
      <c r="J6" s="17">
        <v>65.793999999999997</v>
      </c>
      <c r="K6" s="17">
        <v>38.835000000000001</v>
      </c>
      <c r="L6" s="17">
        <v>59.795000000000002</v>
      </c>
      <c r="M6" s="17">
        <v>16.254000000000001</v>
      </c>
      <c r="N6" s="17">
        <v>75.875</v>
      </c>
      <c r="O6" s="17">
        <v>53.35</v>
      </c>
      <c r="P6" s="17">
        <v>45.96</v>
      </c>
      <c r="Q6" s="17">
        <v>50.223999999999997</v>
      </c>
      <c r="R6" s="17">
        <v>49</v>
      </c>
      <c r="S6" s="17">
        <v>90.301000000000002</v>
      </c>
      <c r="T6" s="17">
        <v>23.718</v>
      </c>
      <c r="U6" s="17">
        <v>73.319000000000003</v>
      </c>
      <c r="V6" s="17">
        <v>34.816000000000003</v>
      </c>
      <c r="W6" s="17">
        <v>103.188</v>
      </c>
      <c r="X6" s="17">
        <v>20.983000000000001</v>
      </c>
      <c r="Y6" s="17">
        <v>35.923000000000002</v>
      </c>
      <c r="Z6" s="17">
        <v>23.577999999999999</v>
      </c>
      <c r="AA6" s="17">
        <v>37.890999999999998</v>
      </c>
      <c r="AB6" s="17">
        <v>22.42</v>
      </c>
      <c r="AC6" s="17">
        <v>35.383000000000003</v>
      </c>
      <c r="AD6" s="17">
        <v>23.904</v>
      </c>
      <c r="AE6" s="17">
        <v>56.43</v>
      </c>
      <c r="AF6" s="17">
        <v>46.661999999999999</v>
      </c>
      <c r="AG6" s="17">
        <v>39.113999999999997</v>
      </c>
      <c r="AH6" s="17">
        <v>39.457000000000001</v>
      </c>
      <c r="AI6" s="12">
        <v>104.60899999999999</v>
      </c>
      <c r="AJ6" s="12">
        <v>16.873999999999999</v>
      </c>
      <c r="AK6" s="12">
        <v>26.321999999999999</v>
      </c>
      <c r="AL6" s="12">
        <v>54.518000000000001</v>
      </c>
      <c r="AM6" s="12">
        <v>133.97300000000001</v>
      </c>
      <c r="AN6" s="12"/>
      <c r="AO6" s="12"/>
      <c r="AP6" s="12"/>
      <c r="AQ6" s="12"/>
      <c r="AR6" s="12"/>
      <c r="AS6" s="12"/>
      <c r="AT6" s="12"/>
      <c r="AU6" s="12"/>
      <c r="AV6" s="12"/>
      <c r="AW6" s="12"/>
      <c r="AX6" s="12"/>
      <c r="AY6" s="12"/>
    </row>
    <row r="7" spans="1:54" ht="15" x14ac:dyDescent="0.25">
      <c r="A7" s="108">
        <v>43282</v>
      </c>
      <c r="B7" s="109">
        <v>11</v>
      </c>
      <c r="C7" s="109">
        <v>38</v>
      </c>
      <c r="D7" s="110">
        <v>17</v>
      </c>
      <c r="E7" s="17">
        <v>32.055999999999997</v>
      </c>
      <c r="F7" s="17">
        <v>24.009</v>
      </c>
      <c r="G7" s="17">
        <v>33.273000000000003</v>
      </c>
      <c r="H7" s="17">
        <v>25.992000000000001</v>
      </c>
      <c r="I7" s="17">
        <v>19.635000000000002</v>
      </c>
      <c r="J7" s="17">
        <v>35.816000000000003</v>
      </c>
      <c r="K7" s="17">
        <v>13.324</v>
      </c>
      <c r="L7" s="17">
        <v>19.183</v>
      </c>
      <c r="M7" s="17">
        <v>9.9979999999999993</v>
      </c>
      <c r="N7" s="17">
        <v>32.582000000000001</v>
      </c>
      <c r="O7" s="17">
        <v>19.433</v>
      </c>
      <c r="P7" s="17">
        <v>20.286000000000001</v>
      </c>
      <c r="Q7" s="17">
        <v>17.001999999999999</v>
      </c>
      <c r="R7" s="17">
        <v>15.798999999999999</v>
      </c>
      <c r="S7" s="17">
        <v>64.825999999999993</v>
      </c>
      <c r="T7" s="17">
        <v>12.146000000000001</v>
      </c>
      <c r="U7" s="17">
        <v>21.170999999999999</v>
      </c>
      <c r="V7" s="17">
        <v>12.471</v>
      </c>
      <c r="W7" s="17">
        <v>62.673999999999999</v>
      </c>
      <c r="X7" s="17">
        <v>9.5630000000000006</v>
      </c>
      <c r="Y7" s="17">
        <v>13.901999999999999</v>
      </c>
      <c r="Z7" s="17">
        <v>9.548</v>
      </c>
      <c r="AA7" s="17">
        <v>13.679</v>
      </c>
      <c r="AB7" s="17">
        <v>11.37</v>
      </c>
      <c r="AC7" s="17">
        <v>13.339</v>
      </c>
      <c r="AD7" s="17">
        <v>16.25</v>
      </c>
      <c r="AE7" s="17">
        <v>23.812999999999999</v>
      </c>
      <c r="AF7" s="17">
        <v>14.661</v>
      </c>
      <c r="AG7" s="17">
        <v>14.436</v>
      </c>
      <c r="AH7" s="17">
        <v>13.509</v>
      </c>
      <c r="AI7" s="12">
        <v>35.418999999999997</v>
      </c>
      <c r="AJ7" s="12">
        <v>8.8520000000000003</v>
      </c>
      <c r="AK7" s="12">
        <v>14.372</v>
      </c>
      <c r="AL7" s="12">
        <v>17</v>
      </c>
      <c r="AM7" s="12">
        <v>39.984000000000002</v>
      </c>
      <c r="AN7" s="12"/>
      <c r="AO7" s="12"/>
      <c r="AP7" s="12"/>
      <c r="AQ7" s="12"/>
      <c r="AR7" s="12"/>
      <c r="AS7" s="12"/>
      <c r="AT7" s="12"/>
      <c r="AU7" s="12"/>
      <c r="AV7" s="12"/>
      <c r="AW7" s="12"/>
      <c r="AX7" s="12"/>
      <c r="AY7" s="12"/>
    </row>
    <row r="8" spans="1:54" ht="15" x14ac:dyDescent="0.25">
      <c r="A8" s="108">
        <v>43313</v>
      </c>
      <c r="B8" s="109">
        <v>13.34</v>
      </c>
      <c r="C8" s="109">
        <v>29.74</v>
      </c>
      <c r="D8" s="110">
        <v>19</v>
      </c>
      <c r="E8" s="17">
        <v>21.436</v>
      </c>
      <c r="F8" s="17">
        <v>39.503999999999998</v>
      </c>
      <c r="G8" s="17">
        <v>16.317</v>
      </c>
      <c r="H8" s="17">
        <v>36.238999999999997</v>
      </c>
      <c r="I8" s="17">
        <v>15.071999999999999</v>
      </c>
      <c r="J8" s="17">
        <v>22.48</v>
      </c>
      <c r="K8" s="17">
        <v>20.353000000000002</v>
      </c>
      <c r="L8" s="17">
        <v>22.687000000000001</v>
      </c>
      <c r="M8" s="17">
        <v>16.111999999999998</v>
      </c>
      <c r="N8" s="17">
        <v>29.29</v>
      </c>
      <c r="O8" s="17">
        <v>13.173</v>
      </c>
      <c r="P8" s="17">
        <v>22.568000000000001</v>
      </c>
      <c r="Q8" s="17">
        <v>17.658999999999999</v>
      </c>
      <c r="R8" s="17">
        <v>12.507999999999999</v>
      </c>
      <c r="S8" s="17">
        <v>31.666</v>
      </c>
      <c r="T8" s="17">
        <v>11.112</v>
      </c>
      <c r="U8" s="17">
        <v>34.033999999999999</v>
      </c>
      <c r="V8" s="17">
        <v>11.17</v>
      </c>
      <c r="W8" s="17">
        <v>80.180000000000007</v>
      </c>
      <c r="X8" s="17">
        <v>12.157</v>
      </c>
      <c r="Y8" s="17">
        <v>22.401</v>
      </c>
      <c r="Z8" s="17">
        <v>8.4749999999999996</v>
      </c>
      <c r="AA8" s="17">
        <v>14.183999999999999</v>
      </c>
      <c r="AB8" s="17">
        <v>10.242000000000001</v>
      </c>
      <c r="AC8" s="17">
        <v>16.463000000000001</v>
      </c>
      <c r="AD8" s="17">
        <v>19</v>
      </c>
      <c r="AE8" s="17">
        <v>26.548999999999999</v>
      </c>
      <c r="AF8" s="17">
        <v>12.922000000000001</v>
      </c>
      <c r="AG8" s="17">
        <v>10.872</v>
      </c>
      <c r="AH8" s="17">
        <v>20.12</v>
      </c>
      <c r="AI8" s="12">
        <v>20.260000000000002</v>
      </c>
      <c r="AJ8" s="12">
        <v>9.2319999999999993</v>
      </c>
      <c r="AK8" s="12">
        <v>23.501999999999999</v>
      </c>
      <c r="AL8" s="12">
        <v>16.077000000000002</v>
      </c>
      <c r="AM8" s="12">
        <v>22.904</v>
      </c>
      <c r="AN8" s="12"/>
      <c r="AO8" s="12"/>
      <c r="AP8" s="12"/>
      <c r="AQ8" s="12"/>
      <c r="AR8" s="12"/>
      <c r="AS8" s="12"/>
      <c r="AT8" s="12"/>
      <c r="AU8" s="12"/>
      <c r="AV8" s="12"/>
      <c r="AW8" s="12"/>
      <c r="AX8" s="12"/>
      <c r="AY8" s="12"/>
    </row>
    <row r="9" spans="1:54" ht="15" x14ac:dyDescent="0.25">
      <c r="A9" s="108">
        <v>43344</v>
      </c>
      <c r="B9" s="109">
        <v>17.09</v>
      </c>
      <c r="C9" s="109">
        <v>31.62</v>
      </c>
      <c r="D9" s="110">
        <v>18</v>
      </c>
      <c r="E9" s="17">
        <v>11.832000000000001</v>
      </c>
      <c r="F9" s="17">
        <v>45.134999999999998</v>
      </c>
      <c r="G9" s="17">
        <v>9.3699999999999992</v>
      </c>
      <c r="H9" s="17">
        <v>21.413</v>
      </c>
      <c r="I9" s="17">
        <v>25.047000000000001</v>
      </c>
      <c r="J9" s="17">
        <v>31.920999999999999</v>
      </c>
      <c r="K9" s="17">
        <v>13.256</v>
      </c>
      <c r="L9" s="17">
        <v>17.283000000000001</v>
      </c>
      <c r="M9" s="17">
        <v>9.3079999999999998</v>
      </c>
      <c r="N9" s="17">
        <v>18</v>
      </c>
      <c r="O9" s="17">
        <v>25.97</v>
      </c>
      <c r="P9" s="17">
        <v>14.085000000000001</v>
      </c>
      <c r="Q9" s="17">
        <v>19.956</v>
      </c>
      <c r="R9" s="17">
        <v>20.675000000000001</v>
      </c>
      <c r="S9" s="17">
        <v>18.126000000000001</v>
      </c>
      <c r="T9" s="17">
        <v>11.236000000000001</v>
      </c>
      <c r="U9" s="17">
        <v>33.161999999999999</v>
      </c>
      <c r="V9" s="17">
        <v>10.478999999999999</v>
      </c>
      <c r="W9" s="17">
        <v>50.82</v>
      </c>
      <c r="X9" s="17">
        <v>11.305</v>
      </c>
      <c r="Y9" s="17">
        <v>10.956</v>
      </c>
      <c r="Z9" s="17">
        <v>18.37</v>
      </c>
      <c r="AA9" s="17">
        <v>22.298999999999999</v>
      </c>
      <c r="AB9" s="17">
        <v>18.861000000000001</v>
      </c>
      <c r="AC9" s="17">
        <v>8.8770000000000007</v>
      </c>
      <c r="AD9" s="17">
        <v>15.208</v>
      </c>
      <c r="AE9" s="17">
        <v>27.821999999999999</v>
      </c>
      <c r="AF9" s="17">
        <v>18.035</v>
      </c>
      <c r="AG9" s="17">
        <v>8.4830000000000005</v>
      </c>
      <c r="AH9" s="17">
        <v>9.7390000000000008</v>
      </c>
      <c r="AI9" s="12">
        <v>14.965</v>
      </c>
      <c r="AJ9" s="12">
        <v>6.7590000000000003</v>
      </c>
      <c r="AK9" s="12">
        <v>34.445999999999998</v>
      </c>
      <c r="AL9" s="12">
        <v>20.792000000000002</v>
      </c>
      <c r="AM9" s="12">
        <v>14.706</v>
      </c>
      <c r="AN9" s="12"/>
      <c r="AO9" s="12"/>
      <c r="AP9" s="12"/>
      <c r="AQ9" s="12"/>
      <c r="AR9" s="12"/>
      <c r="AS9" s="12"/>
      <c r="AT9" s="12"/>
      <c r="AU9" s="12"/>
      <c r="AV9" s="12"/>
      <c r="AW9" s="12"/>
      <c r="AX9" s="12"/>
      <c r="AY9" s="12"/>
    </row>
    <row r="10" spans="1:54" ht="15" x14ac:dyDescent="0.25">
      <c r="A10" s="108">
        <v>43374</v>
      </c>
      <c r="B10" s="109">
        <v>19.95</v>
      </c>
      <c r="C10" s="109">
        <v>33.22</v>
      </c>
      <c r="D10" s="110">
        <v>19.78</v>
      </c>
      <c r="E10" s="17">
        <v>20.443999999999999</v>
      </c>
      <c r="F10" s="17">
        <v>23.225000000000001</v>
      </c>
      <c r="G10" s="17">
        <v>12.71</v>
      </c>
      <c r="H10" s="17">
        <v>16.876999999999999</v>
      </c>
      <c r="I10" s="17">
        <v>24.183</v>
      </c>
      <c r="J10" s="17">
        <v>30.620999999999999</v>
      </c>
      <c r="K10" s="17">
        <v>7.9870000000000001</v>
      </c>
      <c r="L10" s="17">
        <v>15.464</v>
      </c>
      <c r="M10" s="17">
        <v>11.282999999999999</v>
      </c>
      <c r="N10" s="17">
        <v>24.561</v>
      </c>
      <c r="O10" s="17">
        <v>10.891999999999999</v>
      </c>
      <c r="P10" s="17">
        <v>8.8789999999999996</v>
      </c>
      <c r="Q10" s="17">
        <v>10.991</v>
      </c>
      <c r="R10" s="17">
        <v>14.314</v>
      </c>
      <c r="S10" s="17">
        <v>16.369</v>
      </c>
      <c r="T10" s="17">
        <v>17.346</v>
      </c>
      <c r="U10" s="17">
        <v>29.4</v>
      </c>
      <c r="V10" s="17">
        <v>9.6780000000000008</v>
      </c>
      <c r="W10" s="17">
        <v>18.734999999999999</v>
      </c>
      <c r="X10" s="17">
        <v>11.712</v>
      </c>
      <c r="Y10" s="17">
        <v>8.4960000000000004</v>
      </c>
      <c r="Z10" s="17">
        <v>14.012</v>
      </c>
      <c r="AA10" s="17">
        <v>12.086</v>
      </c>
      <c r="AB10" s="17">
        <v>17.881</v>
      </c>
      <c r="AC10" s="17">
        <v>16.585000000000001</v>
      </c>
      <c r="AD10" s="17">
        <v>49.625999999999998</v>
      </c>
      <c r="AE10" s="17">
        <v>31.837</v>
      </c>
      <c r="AF10" s="17">
        <v>9.9380000000000006</v>
      </c>
      <c r="AG10" s="17">
        <v>8.3699999999999992</v>
      </c>
      <c r="AH10" s="17">
        <v>11.853999999999999</v>
      </c>
      <c r="AI10" s="12">
        <v>19.242000000000001</v>
      </c>
      <c r="AJ10" s="12">
        <v>5.9130000000000003</v>
      </c>
      <c r="AK10" s="12">
        <v>24.198</v>
      </c>
      <c r="AL10" s="12">
        <v>24.103000000000002</v>
      </c>
      <c r="AM10" s="12">
        <v>10.052</v>
      </c>
      <c r="AN10" s="12"/>
      <c r="AO10" s="12"/>
      <c r="AP10" s="12"/>
      <c r="AQ10" s="12"/>
      <c r="AR10" s="12"/>
      <c r="AS10" s="12"/>
      <c r="AT10" s="12"/>
      <c r="AU10" s="12"/>
      <c r="AV10" s="12"/>
      <c r="AW10" s="12"/>
      <c r="AX10" s="12"/>
      <c r="AY10" s="12"/>
    </row>
    <row r="11" spans="1:54" ht="15" x14ac:dyDescent="0.25">
      <c r="A11" s="108">
        <v>43405</v>
      </c>
      <c r="B11" s="109">
        <v>16.760000000000002</v>
      </c>
      <c r="C11" s="109">
        <v>20.34</v>
      </c>
      <c r="D11" s="110">
        <v>15.45</v>
      </c>
      <c r="E11" s="17">
        <v>11.821999999999999</v>
      </c>
      <c r="F11" s="17">
        <v>13.134</v>
      </c>
      <c r="G11" s="17">
        <v>7.4610000000000003</v>
      </c>
      <c r="H11" s="17">
        <v>12.051</v>
      </c>
      <c r="I11" s="17">
        <v>12.548</v>
      </c>
      <c r="J11" s="17">
        <v>19.373999999999999</v>
      </c>
      <c r="K11" s="17">
        <v>11.388999999999999</v>
      </c>
      <c r="L11" s="17">
        <v>9.3620000000000001</v>
      </c>
      <c r="M11" s="17">
        <v>7.2869999999999999</v>
      </c>
      <c r="N11" s="17">
        <v>17.635999999999999</v>
      </c>
      <c r="O11" s="17">
        <v>8.9550000000000001</v>
      </c>
      <c r="P11" s="17">
        <v>7.6820000000000004</v>
      </c>
      <c r="Q11" s="17">
        <v>8.2439999999999998</v>
      </c>
      <c r="R11" s="17">
        <v>11.956</v>
      </c>
      <c r="S11" s="17">
        <v>10.151</v>
      </c>
      <c r="T11" s="17">
        <v>11.551</v>
      </c>
      <c r="U11" s="17">
        <v>14.51</v>
      </c>
      <c r="V11" s="17">
        <v>12.125999999999999</v>
      </c>
      <c r="W11" s="17">
        <v>12.073</v>
      </c>
      <c r="X11" s="17">
        <v>9.8350000000000009</v>
      </c>
      <c r="Y11" s="17">
        <v>7.7949999999999999</v>
      </c>
      <c r="Z11" s="17">
        <v>8.8409999999999993</v>
      </c>
      <c r="AA11" s="17">
        <v>8</v>
      </c>
      <c r="AB11" s="17">
        <v>13.593999999999999</v>
      </c>
      <c r="AC11" s="17">
        <v>9.8089999999999993</v>
      </c>
      <c r="AD11" s="17">
        <v>18.170999999999999</v>
      </c>
      <c r="AE11" s="17">
        <v>14.81</v>
      </c>
      <c r="AF11" s="17">
        <v>8.0519999999999996</v>
      </c>
      <c r="AG11" s="17">
        <v>7.4189999999999996</v>
      </c>
      <c r="AH11" s="17">
        <v>8.9649999999999999</v>
      </c>
      <c r="AI11" s="12">
        <v>14.085000000000001</v>
      </c>
      <c r="AJ11" s="12">
        <v>5.2779999999999996</v>
      </c>
      <c r="AK11" s="12">
        <v>12.95</v>
      </c>
      <c r="AL11" s="12">
        <v>12.975</v>
      </c>
      <c r="AM11" s="12">
        <v>8.9049999999999994</v>
      </c>
      <c r="AN11" s="12"/>
      <c r="AO11" s="12"/>
      <c r="AP11" s="12"/>
      <c r="AQ11" s="12"/>
      <c r="AR11" s="12"/>
      <c r="AS11" s="12"/>
      <c r="AT11" s="12"/>
      <c r="AU11" s="12"/>
      <c r="AV11" s="12"/>
      <c r="AW11" s="12"/>
      <c r="AX11" s="12"/>
      <c r="AY11" s="12"/>
    </row>
    <row r="12" spans="1:54" ht="15" x14ac:dyDescent="0.25">
      <c r="A12" s="108">
        <v>43435</v>
      </c>
      <c r="B12" s="109">
        <v>15.26</v>
      </c>
      <c r="C12" s="109">
        <v>17.010000000000002</v>
      </c>
      <c r="D12" s="110">
        <v>15.25</v>
      </c>
      <c r="E12" s="17">
        <v>8.6739999999999995</v>
      </c>
      <c r="F12" s="17">
        <v>10.472</v>
      </c>
      <c r="G12" s="17">
        <v>6.7770000000000001</v>
      </c>
      <c r="H12" s="17">
        <v>9.8140000000000001</v>
      </c>
      <c r="I12" s="17">
        <v>10.15</v>
      </c>
      <c r="J12" s="17">
        <v>13.115</v>
      </c>
      <c r="K12" s="17">
        <v>8.1349999999999998</v>
      </c>
      <c r="L12" s="17">
        <v>7.5579999999999998</v>
      </c>
      <c r="M12" s="17">
        <v>6.0039999999999996</v>
      </c>
      <c r="N12" s="17">
        <v>11.882</v>
      </c>
      <c r="O12" s="17">
        <v>7.9530000000000003</v>
      </c>
      <c r="P12" s="17">
        <v>6.9969999999999999</v>
      </c>
      <c r="Q12" s="17">
        <v>7.3879999999999999</v>
      </c>
      <c r="R12" s="17">
        <v>9.9280000000000008</v>
      </c>
      <c r="S12" s="17">
        <v>9.1969999999999992</v>
      </c>
      <c r="T12" s="17">
        <v>9.8640000000000008</v>
      </c>
      <c r="U12" s="17">
        <v>10.032999999999999</v>
      </c>
      <c r="V12" s="17">
        <v>10.833</v>
      </c>
      <c r="W12" s="17">
        <v>10.621</v>
      </c>
      <c r="X12" s="17">
        <v>7.51</v>
      </c>
      <c r="Y12" s="17">
        <v>7.0389999999999997</v>
      </c>
      <c r="Z12" s="17">
        <v>7.6440000000000001</v>
      </c>
      <c r="AA12" s="17">
        <v>7.5590000000000002</v>
      </c>
      <c r="AB12" s="17">
        <v>9.0380000000000003</v>
      </c>
      <c r="AC12" s="17">
        <v>7.1790000000000003</v>
      </c>
      <c r="AD12" s="17">
        <v>10.289</v>
      </c>
      <c r="AE12" s="17">
        <v>11.523999999999999</v>
      </c>
      <c r="AF12" s="17">
        <v>7.09</v>
      </c>
      <c r="AG12" s="17">
        <v>6.2249999999999996</v>
      </c>
      <c r="AH12" s="17">
        <v>7.242</v>
      </c>
      <c r="AI12" s="12">
        <v>11.074</v>
      </c>
      <c r="AJ12" s="12">
        <v>5.056</v>
      </c>
      <c r="AK12" s="12">
        <v>9.7479999999999993</v>
      </c>
      <c r="AL12" s="12">
        <v>8.9</v>
      </c>
      <c r="AM12" s="12">
        <v>9.2490000000000006</v>
      </c>
      <c r="AN12" s="12"/>
      <c r="AO12" s="12"/>
      <c r="AP12" s="12"/>
      <c r="AQ12" s="12"/>
      <c r="AR12" s="12"/>
      <c r="AS12" s="12"/>
      <c r="AT12" s="12"/>
      <c r="AU12" s="12"/>
      <c r="AV12" s="12"/>
      <c r="AW12" s="12"/>
      <c r="AX12" s="12"/>
      <c r="AY12" s="12"/>
    </row>
    <row r="13" spans="1:54" ht="15" x14ac:dyDescent="0.25">
      <c r="A13" s="108">
        <v>43466</v>
      </c>
      <c r="B13" s="109">
        <v>14.48</v>
      </c>
      <c r="C13" s="109">
        <v>14.7</v>
      </c>
      <c r="D13" s="110">
        <v>13.58</v>
      </c>
      <c r="E13" s="17">
        <v>7.298</v>
      </c>
      <c r="F13" s="17">
        <v>8.5150000000000006</v>
      </c>
      <c r="G13" s="17">
        <v>6.4619999999999997</v>
      </c>
      <c r="H13" s="17">
        <v>9.3849999999999998</v>
      </c>
      <c r="I13" s="17">
        <v>8.9039999999999999</v>
      </c>
      <c r="J13" s="17">
        <v>9.8870000000000005</v>
      </c>
      <c r="K13" s="17">
        <v>6.6440000000000001</v>
      </c>
      <c r="L13" s="17">
        <v>6.5060000000000002</v>
      </c>
      <c r="M13" s="17">
        <v>5.3259999999999996</v>
      </c>
      <c r="N13" s="17">
        <v>9.2509999999999994</v>
      </c>
      <c r="O13" s="17">
        <v>6.6449999999999996</v>
      </c>
      <c r="P13" s="17">
        <v>6.327</v>
      </c>
      <c r="Q13" s="17">
        <v>6.76</v>
      </c>
      <c r="R13" s="17">
        <v>8.5429999999999993</v>
      </c>
      <c r="S13" s="17">
        <v>8.23</v>
      </c>
      <c r="T13" s="17">
        <v>7.7480000000000002</v>
      </c>
      <c r="U13" s="17">
        <v>8.5579999999999998</v>
      </c>
      <c r="V13" s="17">
        <v>7.819</v>
      </c>
      <c r="W13" s="17">
        <v>9.6370000000000005</v>
      </c>
      <c r="X13" s="17">
        <v>6.5309999999999997</v>
      </c>
      <c r="Y13" s="17">
        <v>6.4619999999999997</v>
      </c>
      <c r="Z13" s="17">
        <v>7.0540000000000003</v>
      </c>
      <c r="AA13" s="17">
        <v>6.641</v>
      </c>
      <c r="AB13" s="17">
        <v>9.6300000000000008</v>
      </c>
      <c r="AC13" s="17">
        <v>6.5049999999999999</v>
      </c>
      <c r="AD13" s="17">
        <v>8.16</v>
      </c>
      <c r="AE13" s="17">
        <v>9.4939999999999998</v>
      </c>
      <c r="AF13" s="17">
        <v>6.1790000000000003</v>
      </c>
      <c r="AG13" s="17">
        <v>5.6210000000000004</v>
      </c>
      <c r="AH13" s="17">
        <v>6.7110000000000003</v>
      </c>
      <c r="AI13" s="12">
        <v>10.058999999999999</v>
      </c>
      <c r="AJ13" s="12">
        <v>4.6870000000000003</v>
      </c>
      <c r="AK13" s="12">
        <v>8.11</v>
      </c>
      <c r="AL13" s="12">
        <v>7.806</v>
      </c>
      <c r="AM13" s="12">
        <v>8.7490000000000006</v>
      </c>
      <c r="AN13" s="12"/>
      <c r="AO13" s="12"/>
      <c r="AP13" s="12"/>
      <c r="AQ13" s="12"/>
      <c r="AR13" s="12"/>
      <c r="AS13" s="12"/>
      <c r="AT13" s="12"/>
      <c r="AU13" s="12"/>
      <c r="AV13" s="12"/>
      <c r="AW13" s="12"/>
      <c r="AX13" s="12"/>
      <c r="AY13" s="12"/>
    </row>
    <row r="14" spans="1:54" ht="15" x14ac:dyDescent="0.25">
      <c r="A14" s="108">
        <v>43497</v>
      </c>
      <c r="B14" s="109">
        <v>12.62</v>
      </c>
      <c r="C14" s="109">
        <v>13.51</v>
      </c>
      <c r="D14" s="110">
        <v>12.38</v>
      </c>
      <c r="E14" s="17">
        <v>6.01</v>
      </c>
      <c r="F14" s="17">
        <v>6.9569999999999999</v>
      </c>
      <c r="G14" s="17">
        <v>5.2679999999999998</v>
      </c>
      <c r="H14" s="17">
        <v>7.202</v>
      </c>
      <c r="I14" s="17">
        <v>8.9960000000000004</v>
      </c>
      <c r="J14" s="17">
        <v>11.785</v>
      </c>
      <c r="K14" s="17">
        <v>5.4640000000000004</v>
      </c>
      <c r="L14" s="17">
        <v>5.3689999999999998</v>
      </c>
      <c r="M14" s="17">
        <v>4.431</v>
      </c>
      <c r="N14" s="17">
        <v>8.24</v>
      </c>
      <c r="O14" s="17">
        <v>5.6909999999999998</v>
      </c>
      <c r="P14" s="17">
        <v>5.2960000000000003</v>
      </c>
      <c r="Q14" s="17">
        <v>5.7949999999999999</v>
      </c>
      <c r="R14" s="17">
        <v>9.25</v>
      </c>
      <c r="S14" s="17">
        <v>9.4</v>
      </c>
      <c r="T14" s="17">
        <v>6.0309999999999997</v>
      </c>
      <c r="U14" s="17">
        <v>7.1059999999999999</v>
      </c>
      <c r="V14" s="17">
        <v>7.2850000000000001</v>
      </c>
      <c r="W14" s="17">
        <v>8.6370000000000005</v>
      </c>
      <c r="X14" s="17">
        <v>5.2329999999999997</v>
      </c>
      <c r="Y14" s="17">
        <v>5.4690000000000003</v>
      </c>
      <c r="Z14" s="17">
        <v>6.7290000000000001</v>
      </c>
      <c r="AA14" s="17">
        <v>5.431</v>
      </c>
      <c r="AB14" s="17">
        <v>8.2110000000000003</v>
      </c>
      <c r="AC14" s="17">
        <v>5.6619999999999999</v>
      </c>
      <c r="AD14" s="17">
        <v>8.4540000000000006</v>
      </c>
      <c r="AE14" s="17">
        <v>7.258</v>
      </c>
      <c r="AF14" s="17">
        <v>5.9950000000000001</v>
      </c>
      <c r="AG14" s="17">
        <v>4.7030000000000003</v>
      </c>
      <c r="AH14" s="17">
        <v>5.3019999999999996</v>
      </c>
      <c r="AI14" s="12">
        <v>7.984</v>
      </c>
      <c r="AJ14" s="12">
        <v>3.9409999999999998</v>
      </c>
      <c r="AK14" s="12">
        <v>8.2929999999999993</v>
      </c>
      <c r="AL14" s="12">
        <v>10.428000000000001</v>
      </c>
      <c r="AM14" s="12">
        <v>7.4409999999999998</v>
      </c>
      <c r="AN14" s="12"/>
      <c r="AO14" s="12"/>
      <c r="AP14" s="12"/>
      <c r="AQ14" s="12"/>
      <c r="AR14" s="12"/>
      <c r="AS14" s="12"/>
      <c r="AT14" s="12"/>
      <c r="AU14" s="12"/>
      <c r="AV14" s="12"/>
      <c r="AW14" s="12"/>
      <c r="AX14" s="12"/>
      <c r="AY14" s="12"/>
    </row>
    <row r="15" spans="1:54" ht="15" x14ac:dyDescent="0.25">
      <c r="A15" s="108">
        <v>43525</v>
      </c>
      <c r="B15" s="109">
        <v>19.14</v>
      </c>
      <c r="C15" s="109">
        <v>26.71</v>
      </c>
      <c r="D15" s="110">
        <v>22.1</v>
      </c>
      <c r="E15" s="17">
        <v>7.9550000000000001</v>
      </c>
      <c r="F15" s="17">
        <v>10.212999999999999</v>
      </c>
      <c r="G15" s="17">
        <v>7.9489999999999998</v>
      </c>
      <c r="H15" s="17">
        <v>14.829000000000001</v>
      </c>
      <c r="I15" s="17">
        <v>22.515999999999998</v>
      </c>
      <c r="J15" s="17">
        <v>22.129000000000001</v>
      </c>
      <c r="K15" s="17">
        <v>9.7170000000000005</v>
      </c>
      <c r="L15" s="17">
        <v>15.103999999999999</v>
      </c>
      <c r="M15" s="17">
        <v>9.1180000000000003</v>
      </c>
      <c r="N15" s="17">
        <v>9.7360000000000007</v>
      </c>
      <c r="O15" s="17">
        <v>11.061</v>
      </c>
      <c r="P15" s="17">
        <v>10.904</v>
      </c>
      <c r="Q15" s="17">
        <v>12.999000000000001</v>
      </c>
      <c r="R15" s="17">
        <v>27.882999999999999</v>
      </c>
      <c r="S15" s="17">
        <v>13.157</v>
      </c>
      <c r="T15" s="17">
        <v>26.152000000000001</v>
      </c>
      <c r="U15" s="17">
        <v>13.574</v>
      </c>
      <c r="V15" s="17">
        <v>12.414999999999999</v>
      </c>
      <c r="W15" s="17">
        <v>12.385999999999999</v>
      </c>
      <c r="X15" s="17">
        <v>10.096</v>
      </c>
      <c r="Y15" s="17">
        <v>7.5620000000000003</v>
      </c>
      <c r="Z15" s="17">
        <v>11.369</v>
      </c>
      <c r="AA15" s="17">
        <v>17.675999999999998</v>
      </c>
      <c r="AB15" s="17">
        <v>18.640999999999998</v>
      </c>
      <c r="AC15" s="17">
        <v>9.0020000000000007</v>
      </c>
      <c r="AD15" s="17">
        <v>27.576000000000001</v>
      </c>
      <c r="AE15" s="17">
        <v>9.9510000000000005</v>
      </c>
      <c r="AF15" s="17">
        <v>14.347</v>
      </c>
      <c r="AG15" s="17">
        <v>5.1550000000000002</v>
      </c>
      <c r="AH15" s="17">
        <v>10.856999999999999</v>
      </c>
      <c r="AI15" s="12">
        <v>17.808</v>
      </c>
      <c r="AJ15" s="12">
        <v>7.12</v>
      </c>
      <c r="AK15" s="12">
        <v>12.712999999999999</v>
      </c>
      <c r="AL15" s="12">
        <v>17.521000000000001</v>
      </c>
      <c r="AM15" s="12">
        <v>9.75</v>
      </c>
      <c r="AN15" s="12"/>
      <c r="AO15" s="12"/>
      <c r="AP15" s="12"/>
      <c r="AQ15" s="12"/>
      <c r="AR15" s="12"/>
      <c r="AS15" s="12"/>
      <c r="AT15" s="12"/>
      <c r="AU15" s="12"/>
      <c r="AV15" s="12"/>
      <c r="AW15" s="12"/>
      <c r="AX15" s="12"/>
      <c r="AY15" s="12"/>
    </row>
    <row r="16" spans="1:54" ht="15" x14ac:dyDescent="0.25">
      <c r="A16" s="108">
        <v>43556</v>
      </c>
      <c r="B16" s="109">
        <v>40.840000000000003</v>
      </c>
      <c r="C16" s="109">
        <v>63.31</v>
      </c>
      <c r="D16" s="110">
        <v>52.61</v>
      </c>
      <c r="E16" s="17">
        <v>18.771999999999998</v>
      </c>
      <c r="F16" s="17">
        <v>20.952999999999999</v>
      </c>
      <c r="G16" s="17">
        <v>21.731999999999999</v>
      </c>
      <c r="H16" s="17">
        <v>75.572999999999993</v>
      </c>
      <c r="I16" s="17">
        <v>72.620999999999995</v>
      </c>
      <c r="J16" s="17">
        <v>83.518000000000001</v>
      </c>
      <c r="K16" s="17">
        <v>22.805</v>
      </c>
      <c r="L16" s="17">
        <v>60.911000000000001</v>
      </c>
      <c r="M16" s="17">
        <v>24.937999999999999</v>
      </c>
      <c r="N16" s="17">
        <v>29.449000000000002</v>
      </c>
      <c r="O16" s="17">
        <v>50.094999999999999</v>
      </c>
      <c r="P16" s="17">
        <v>51.146000000000001</v>
      </c>
      <c r="Q16" s="17">
        <v>32.347999999999999</v>
      </c>
      <c r="R16" s="17">
        <v>43.476999999999997</v>
      </c>
      <c r="S16" s="17">
        <v>29.634</v>
      </c>
      <c r="T16" s="17">
        <v>60.295999999999999</v>
      </c>
      <c r="U16" s="17">
        <v>34.061</v>
      </c>
      <c r="V16" s="17">
        <v>20.111999999999998</v>
      </c>
      <c r="W16" s="17">
        <v>46.381</v>
      </c>
      <c r="X16" s="17">
        <v>43.128999999999998</v>
      </c>
      <c r="Y16" s="17">
        <v>17.387</v>
      </c>
      <c r="Z16" s="17">
        <v>21.359000000000002</v>
      </c>
      <c r="AA16" s="17">
        <v>60.124000000000002</v>
      </c>
      <c r="AB16" s="17">
        <v>77.209999999999994</v>
      </c>
      <c r="AC16" s="17">
        <v>31.786000000000001</v>
      </c>
      <c r="AD16" s="17">
        <v>52.008000000000003</v>
      </c>
      <c r="AE16" s="17">
        <v>37.110999999999997</v>
      </c>
      <c r="AF16" s="17">
        <v>24.428000000000001</v>
      </c>
      <c r="AG16" s="17">
        <v>23.797000000000001</v>
      </c>
      <c r="AH16" s="17">
        <v>24.263000000000002</v>
      </c>
      <c r="AI16" s="12">
        <v>46.249000000000002</v>
      </c>
      <c r="AJ16" s="12">
        <v>19.893999999999998</v>
      </c>
      <c r="AK16" s="12">
        <v>35.335999999999999</v>
      </c>
      <c r="AL16" s="12">
        <v>25.196000000000002</v>
      </c>
      <c r="AM16" s="12">
        <v>23.346</v>
      </c>
      <c r="AN16" s="12"/>
      <c r="AO16" s="12"/>
      <c r="AP16" s="12"/>
      <c r="AQ16" s="12"/>
      <c r="AR16" s="12"/>
      <c r="AS16" s="12"/>
      <c r="AT16" s="12"/>
      <c r="AU16" s="12"/>
      <c r="AV16" s="12"/>
      <c r="AW16" s="12"/>
      <c r="AX16" s="12"/>
      <c r="AY16" s="12"/>
    </row>
    <row r="17" spans="1:51" ht="15" x14ac:dyDescent="0.25">
      <c r="A17" s="108">
        <v>43586</v>
      </c>
      <c r="B17" s="109">
        <v>123.4</v>
      </c>
      <c r="C17" s="109">
        <v>174.31</v>
      </c>
      <c r="D17" s="110">
        <v>146.12</v>
      </c>
      <c r="E17" s="17">
        <v>121.062</v>
      </c>
      <c r="F17" s="17">
        <v>107.742</v>
      </c>
      <c r="G17" s="17">
        <v>173.52600000000001</v>
      </c>
      <c r="H17" s="17">
        <v>206.339</v>
      </c>
      <c r="I17" s="17">
        <v>165.816</v>
      </c>
      <c r="J17" s="17">
        <v>188.93700000000001</v>
      </c>
      <c r="K17" s="17">
        <v>66.488</v>
      </c>
      <c r="L17" s="17">
        <v>113.92400000000001</v>
      </c>
      <c r="M17" s="17">
        <v>64.596999999999994</v>
      </c>
      <c r="N17" s="17">
        <v>96.063999999999993</v>
      </c>
      <c r="O17" s="17">
        <v>125.36199999999999</v>
      </c>
      <c r="P17" s="17">
        <v>201.898</v>
      </c>
      <c r="Q17" s="17">
        <v>125.032</v>
      </c>
      <c r="R17" s="17">
        <v>128.25800000000001</v>
      </c>
      <c r="S17" s="17">
        <v>127.232</v>
      </c>
      <c r="T17" s="17">
        <v>187.03800000000001</v>
      </c>
      <c r="U17" s="17">
        <v>131.42699999999999</v>
      </c>
      <c r="V17" s="17">
        <v>122.425</v>
      </c>
      <c r="W17" s="17">
        <v>120.837</v>
      </c>
      <c r="X17" s="17">
        <v>173.80699999999999</v>
      </c>
      <c r="Y17" s="17">
        <v>37.420999999999999</v>
      </c>
      <c r="Z17" s="17">
        <v>81.146000000000001</v>
      </c>
      <c r="AA17" s="17">
        <v>140.50800000000001</v>
      </c>
      <c r="AB17" s="17">
        <v>200.601</v>
      </c>
      <c r="AC17" s="17">
        <v>92.762</v>
      </c>
      <c r="AD17" s="17">
        <v>144.154</v>
      </c>
      <c r="AE17" s="17">
        <v>161.94800000000001</v>
      </c>
      <c r="AF17" s="17">
        <v>152.86199999999999</v>
      </c>
      <c r="AG17" s="17">
        <v>64.543999999999997</v>
      </c>
      <c r="AH17" s="17">
        <v>101.554</v>
      </c>
      <c r="AI17" s="12">
        <v>91.66</v>
      </c>
      <c r="AJ17" s="12">
        <v>40.512</v>
      </c>
      <c r="AK17" s="12">
        <v>117.64700000000001</v>
      </c>
      <c r="AL17" s="12">
        <v>86.206000000000003</v>
      </c>
      <c r="AM17" s="12">
        <v>66.783000000000001</v>
      </c>
      <c r="AN17" s="12"/>
      <c r="AO17" s="12"/>
      <c r="AP17" s="12"/>
      <c r="AQ17" s="12"/>
      <c r="AR17" s="12"/>
      <c r="AS17" s="12"/>
      <c r="AT17" s="12"/>
      <c r="AU17" s="12"/>
      <c r="AV17" s="12"/>
      <c r="AW17" s="12"/>
      <c r="AX17" s="12"/>
      <c r="AY17" s="12"/>
    </row>
    <row r="18" spans="1:51" ht="15" x14ac:dyDescent="0.25">
      <c r="A18" s="108">
        <v>43617</v>
      </c>
      <c r="B18" s="109">
        <v>114.77</v>
      </c>
      <c r="C18" s="109">
        <v>191.7</v>
      </c>
      <c r="D18" s="110">
        <v>151.61000000000001</v>
      </c>
      <c r="E18" s="17">
        <v>185.39699999999999</v>
      </c>
      <c r="F18" s="17">
        <v>229.328</v>
      </c>
      <c r="G18" s="17">
        <v>222.57</v>
      </c>
      <c r="H18" s="17">
        <v>245.988</v>
      </c>
      <c r="I18" s="17">
        <v>231.47</v>
      </c>
      <c r="J18" s="17">
        <v>181.50899999999999</v>
      </c>
      <c r="K18" s="17">
        <v>123.46899999999999</v>
      </c>
      <c r="L18" s="17">
        <v>86.843999999999994</v>
      </c>
      <c r="M18" s="17">
        <v>93.542000000000002</v>
      </c>
      <c r="N18" s="17">
        <v>170.63300000000001</v>
      </c>
      <c r="O18" s="17">
        <v>105.77800000000001</v>
      </c>
      <c r="P18" s="17">
        <v>220.40700000000001</v>
      </c>
      <c r="Q18" s="17">
        <v>117.149</v>
      </c>
      <c r="R18" s="17">
        <v>243.697</v>
      </c>
      <c r="S18" s="17">
        <v>89.846999999999994</v>
      </c>
      <c r="T18" s="17">
        <v>249.69800000000001</v>
      </c>
      <c r="U18" s="17">
        <v>118.232</v>
      </c>
      <c r="V18" s="17">
        <v>187.28200000000001</v>
      </c>
      <c r="W18" s="17">
        <v>71.765000000000001</v>
      </c>
      <c r="X18" s="17">
        <v>113.46299999999999</v>
      </c>
      <c r="Y18" s="17">
        <v>25.518999999999998</v>
      </c>
      <c r="Z18" s="17">
        <v>84.102999999999994</v>
      </c>
      <c r="AA18" s="17">
        <v>91.257000000000005</v>
      </c>
      <c r="AB18" s="17">
        <v>214.001</v>
      </c>
      <c r="AC18" s="17">
        <v>71.320999999999998</v>
      </c>
      <c r="AD18" s="17">
        <v>125.245</v>
      </c>
      <c r="AE18" s="17">
        <v>219.37899999999999</v>
      </c>
      <c r="AF18" s="17">
        <v>113.935</v>
      </c>
      <c r="AG18" s="17">
        <v>111.35299999999999</v>
      </c>
      <c r="AH18" s="17">
        <v>216.613</v>
      </c>
      <c r="AI18" s="12">
        <v>50.442</v>
      </c>
      <c r="AJ18" s="12">
        <v>39.862000000000002</v>
      </c>
      <c r="AK18" s="12">
        <v>160.965</v>
      </c>
      <c r="AL18" s="12">
        <v>195.315</v>
      </c>
      <c r="AM18" s="12">
        <v>91.397000000000006</v>
      </c>
      <c r="AN18" s="12"/>
      <c r="AO18" s="12"/>
      <c r="AP18" s="12"/>
      <c r="AQ18" s="12"/>
      <c r="AR18" s="12"/>
      <c r="AS18" s="12"/>
      <c r="AT18" s="12"/>
      <c r="AU18" s="12"/>
      <c r="AV18" s="12"/>
      <c r="AW18" s="12"/>
      <c r="AX18" s="12"/>
      <c r="AY18" s="12"/>
    </row>
    <row r="19" spans="1:51" ht="15" x14ac:dyDescent="0.25">
      <c r="A19" s="108">
        <v>43647</v>
      </c>
      <c r="B19" s="109">
        <v>40.409999999999997</v>
      </c>
      <c r="C19" s="109">
        <v>89.2</v>
      </c>
      <c r="D19" s="110">
        <v>67.39</v>
      </c>
      <c r="E19" s="17">
        <v>105.944</v>
      </c>
      <c r="F19" s="17">
        <v>139.11500000000001</v>
      </c>
      <c r="G19" s="17">
        <v>105.71299999999999</v>
      </c>
      <c r="H19" s="17">
        <v>89.04</v>
      </c>
      <c r="I19" s="17">
        <v>137.392</v>
      </c>
      <c r="J19" s="17">
        <v>74.11</v>
      </c>
      <c r="K19" s="17">
        <v>50.896000000000001</v>
      </c>
      <c r="L19" s="17">
        <v>36.375999999999998</v>
      </c>
      <c r="M19" s="17">
        <v>44.673999999999999</v>
      </c>
      <c r="N19" s="17">
        <v>91.41</v>
      </c>
      <c r="O19" s="17">
        <v>50.968000000000004</v>
      </c>
      <c r="P19" s="17">
        <v>83.263000000000005</v>
      </c>
      <c r="Q19" s="17">
        <v>35.234000000000002</v>
      </c>
      <c r="R19" s="17">
        <v>177.80699999999999</v>
      </c>
      <c r="S19" s="17">
        <v>36.140999999999998</v>
      </c>
      <c r="T19" s="17">
        <v>76.488</v>
      </c>
      <c r="U19" s="17">
        <v>59.987000000000002</v>
      </c>
      <c r="V19" s="17">
        <v>129.017</v>
      </c>
      <c r="W19" s="17">
        <v>23.736999999999998</v>
      </c>
      <c r="X19" s="17">
        <v>37.375</v>
      </c>
      <c r="Y19" s="17">
        <v>10.315</v>
      </c>
      <c r="Z19" s="17">
        <v>26.184000000000001</v>
      </c>
      <c r="AA19" s="17">
        <v>34.901000000000003</v>
      </c>
      <c r="AB19" s="17">
        <v>87.668000000000006</v>
      </c>
      <c r="AC19" s="17">
        <v>31.805</v>
      </c>
      <c r="AD19" s="17">
        <v>48.976999999999997</v>
      </c>
      <c r="AE19" s="17">
        <v>67.661000000000001</v>
      </c>
      <c r="AF19" s="17">
        <v>43.984999999999999</v>
      </c>
      <c r="AG19" s="17">
        <v>38.728999999999999</v>
      </c>
      <c r="AH19" s="17">
        <v>95.918999999999997</v>
      </c>
      <c r="AI19" s="12">
        <v>19.503</v>
      </c>
      <c r="AJ19" s="12">
        <v>18.344000000000001</v>
      </c>
      <c r="AK19" s="12">
        <v>47.16</v>
      </c>
      <c r="AL19" s="12">
        <v>75.126000000000005</v>
      </c>
      <c r="AM19" s="12">
        <v>46.834000000000003</v>
      </c>
      <c r="AN19" s="12"/>
      <c r="AO19" s="12"/>
      <c r="AP19" s="12"/>
      <c r="AQ19" s="12"/>
      <c r="AR19" s="12"/>
      <c r="AS19" s="12"/>
      <c r="AT19" s="12"/>
      <c r="AU19" s="12"/>
      <c r="AV19" s="12"/>
      <c r="AW19" s="12"/>
      <c r="AX19" s="12"/>
      <c r="AY19" s="12"/>
    </row>
    <row r="20" spans="1:51" ht="15" x14ac:dyDescent="0.25">
      <c r="A20" s="108">
        <v>43678</v>
      </c>
      <c r="B20" s="109">
        <v>26.34</v>
      </c>
      <c r="C20" s="109">
        <v>47.11</v>
      </c>
      <c r="D20" s="110">
        <v>38.630000000000003</v>
      </c>
      <c r="E20" s="17">
        <v>75.119</v>
      </c>
      <c r="F20" s="17">
        <v>44.707999999999998</v>
      </c>
      <c r="G20" s="17">
        <v>62.844999999999999</v>
      </c>
      <c r="H20" s="17">
        <v>35.573</v>
      </c>
      <c r="I20" s="17">
        <v>44.476999999999997</v>
      </c>
      <c r="J20" s="17">
        <v>45.191000000000003</v>
      </c>
      <c r="K20" s="17">
        <v>29.856999999999999</v>
      </c>
      <c r="L20" s="17">
        <v>26.768000000000001</v>
      </c>
      <c r="M20" s="17">
        <v>28.032</v>
      </c>
      <c r="N20" s="17">
        <v>30.323</v>
      </c>
      <c r="O20" s="17">
        <v>35.899000000000001</v>
      </c>
      <c r="P20" s="17">
        <v>40.036999999999999</v>
      </c>
      <c r="Q20" s="17">
        <v>17.838999999999999</v>
      </c>
      <c r="R20" s="17">
        <v>56.637</v>
      </c>
      <c r="S20" s="17">
        <v>18.035</v>
      </c>
      <c r="T20" s="17">
        <v>66.887</v>
      </c>
      <c r="U20" s="17">
        <v>25.132999999999999</v>
      </c>
      <c r="V20" s="17">
        <v>88.049000000000007</v>
      </c>
      <c r="W20" s="17">
        <v>18.670999999999999</v>
      </c>
      <c r="X20" s="17">
        <v>32.161000000000001</v>
      </c>
      <c r="Y20" s="17">
        <v>7.0880000000000001</v>
      </c>
      <c r="Z20" s="17">
        <v>17.795999999999999</v>
      </c>
      <c r="AA20" s="17">
        <v>19.552</v>
      </c>
      <c r="AB20" s="17">
        <v>40.451999999999998</v>
      </c>
      <c r="AC20" s="17">
        <v>24.009</v>
      </c>
      <c r="AD20" s="17">
        <v>39.093000000000004</v>
      </c>
      <c r="AE20" s="17">
        <v>30.542999999999999</v>
      </c>
      <c r="AF20" s="17">
        <v>19.414999999999999</v>
      </c>
      <c r="AG20" s="17">
        <v>28.917000000000002</v>
      </c>
      <c r="AH20" s="17">
        <v>30.238</v>
      </c>
      <c r="AI20" s="12">
        <v>13.725</v>
      </c>
      <c r="AJ20" s="12">
        <v>21.01</v>
      </c>
      <c r="AK20" s="12">
        <v>25.82</v>
      </c>
      <c r="AL20" s="12">
        <v>28.027999999999999</v>
      </c>
      <c r="AM20" s="12">
        <v>23.702000000000002</v>
      </c>
      <c r="AN20" s="12"/>
      <c r="AO20" s="12"/>
      <c r="AP20" s="12"/>
      <c r="AQ20" s="12"/>
      <c r="AR20" s="12"/>
      <c r="AS20" s="12"/>
      <c r="AT20" s="12"/>
      <c r="AU20" s="12"/>
      <c r="AV20" s="12"/>
      <c r="AW20" s="12"/>
      <c r="AX20" s="12"/>
      <c r="AY20" s="12"/>
    </row>
    <row r="21" spans="1:51" ht="15" x14ac:dyDescent="0.25">
      <c r="A21" s="108">
        <v>43709</v>
      </c>
      <c r="B21" s="109">
        <v>25.59</v>
      </c>
      <c r="C21" s="109">
        <v>39.18</v>
      </c>
      <c r="D21" s="110">
        <v>32.4</v>
      </c>
      <c r="E21" s="17">
        <v>68.510999999999996</v>
      </c>
      <c r="F21" s="17">
        <v>22.545999999999999</v>
      </c>
      <c r="G21" s="17">
        <v>35.311999999999998</v>
      </c>
      <c r="H21" s="17">
        <v>44.445999999999998</v>
      </c>
      <c r="I21" s="17">
        <v>47.468000000000004</v>
      </c>
      <c r="J21" s="17">
        <v>30.402999999999999</v>
      </c>
      <c r="K21" s="17">
        <v>21.917999999999999</v>
      </c>
      <c r="L21" s="17">
        <v>16.414999999999999</v>
      </c>
      <c r="M21" s="17">
        <v>17.876000000000001</v>
      </c>
      <c r="N21" s="17">
        <v>41.843000000000004</v>
      </c>
      <c r="O21" s="17">
        <v>23.76</v>
      </c>
      <c r="P21" s="17">
        <v>36.869</v>
      </c>
      <c r="Q21" s="17">
        <v>25.792999999999999</v>
      </c>
      <c r="R21" s="17">
        <v>31.036999999999999</v>
      </c>
      <c r="S21" s="17">
        <v>16.192</v>
      </c>
      <c r="T21" s="17">
        <v>57.890999999999998</v>
      </c>
      <c r="U21" s="17">
        <v>19.713999999999999</v>
      </c>
      <c r="V21" s="17">
        <v>57.962000000000003</v>
      </c>
      <c r="W21" s="17">
        <v>17.763000000000002</v>
      </c>
      <c r="X21" s="17">
        <v>17.065999999999999</v>
      </c>
      <c r="Y21" s="17">
        <v>17.061</v>
      </c>
      <c r="Z21" s="17">
        <v>26.655000000000001</v>
      </c>
      <c r="AA21" s="17">
        <v>28.975000000000001</v>
      </c>
      <c r="AB21" s="17">
        <v>21.672999999999998</v>
      </c>
      <c r="AC21" s="17">
        <v>20.062999999999999</v>
      </c>
      <c r="AD21" s="17">
        <v>35.776000000000003</v>
      </c>
      <c r="AE21" s="17">
        <v>32.872999999999998</v>
      </c>
      <c r="AF21" s="17">
        <v>14.114000000000001</v>
      </c>
      <c r="AG21" s="17">
        <v>14.532999999999999</v>
      </c>
      <c r="AH21" s="17">
        <v>20.509</v>
      </c>
      <c r="AI21" s="12">
        <v>10.529</v>
      </c>
      <c r="AJ21" s="12">
        <v>34.429000000000002</v>
      </c>
      <c r="AK21" s="12">
        <v>31.61</v>
      </c>
      <c r="AL21" s="12">
        <v>17.585000000000001</v>
      </c>
      <c r="AM21" s="12">
        <v>13.192</v>
      </c>
      <c r="AN21" s="12"/>
      <c r="AO21" s="12"/>
      <c r="AP21" s="12"/>
      <c r="AQ21" s="12"/>
      <c r="AR21" s="12"/>
      <c r="AS21" s="12"/>
      <c r="AT21" s="12"/>
      <c r="AU21" s="12"/>
      <c r="AV21" s="12"/>
      <c r="AW21" s="12"/>
      <c r="AX21" s="12"/>
      <c r="AY21" s="12"/>
    </row>
    <row r="22" spans="1:51" ht="15" x14ac:dyDescent="0.25">
      <c r="A22" s="108">
        <v>43739</v>
      </c>
      <c r="B22" s="109">
        <v>19.95</v>
      </c>
      <c r="C22" s="109">
        <v>32.07</v>
      </c>
      <c r="D22" s="110">
        <v>28.11</v>
      </c>
      <c r="E22" s="17">
        <v>34.994999999999997</v>
      </c>
      <c r="F22" s="17">
        <v>24.789000000000001</v>
      </c>
      <c r="G22" s="17">
        <v>28.5</v>
      </c>
      <c r="H22" s="17">
        <v>45.508000000000003</v>
      </c>
      <c r="I22" s="17">
        <v>48.531999999999996</v>
      </c>
      <c r="J22" s="17">
        <v>19.744</v>
      </c>
      <c r="K22" s="17">
        <v>21.178999999999998</v>
      </c>
      <c r="L22" s="17">
        <v>18.722999999999999</v>
      </c>
      <c r="M22" s="17">
        <v>25.22</v>
      </c>
      <c r="N22" s="17">
        <v>20.106999999999999</v>
      </c>
      <c r="O22" s="17">
        <v>15.61</v>
      </c>
      <c r="P22" s="17">
        <v>22.847000000000001</v>
      </c>
      <c r="Q22" s="17">
        <v>18.797999999999998</v>
      </c>
      <c r="R22" s="17">
        <v>27.858000000000001</v>
      </c>
      <c r="S22" s="17">
        <v>23.638000000000002</v>
      </c>
      <c r="T22" s="17">
        <v>48.375</v>
      </c>
      <c r="U22" s="17">
        <v>18.100000000000001</v>
      </c>
      <c r="V22" s="17">
        <v>23.786000000000001</v>
      </c>
      <c r="W22" s="17">
        <v>18.370999999999999</v>
      </c>
      <c r="X22" s="17">
        <v>14.351000000000001</v>
      </c>
      <c r="Y22" s="17">
        <v>13.755000000000001</v>
      </c>
      <c r="Z22" s="17">
        <v>15.167999999999999</v>
      </c>
      <c r="AA22" s="17">
        <v>28.088000000000001</v>
      </c>
      <c r="AB22" s="17">
        <v>32.646000000000001</v>
      </c>
      <c r="AC22" s="17">
        <v>63.375999999999998</v>
      </c>
      <c r="AD22" s="17">
        <v>39.107999999999997</v>
      </c>
      <c r="AE22" s="17">
        <v>20.611000000000001</v>
      </c>
      <c r="AF22" s="17">
        <v>13.836</v>
      </c>
      <c r="AG22" s="17">
        <v>17.567</v>
      </c>
      <c r="AH22" s="17">
        <v>25.225000000000001</v>
      </c>
      <c r="AI22" s="12">
        <v>9.7439999999999998</v>
      </c>
      <c r="AJ22" s="12">
        <v>25.66</v>
      </c>
      <c r="AK22" s="12">
        <v>41.100999999999999</v>
      </c>
      <c r="AL22" s="12">
        <v>12.692</v>
      </c>
      <c r="AM22" s="12">
        <v>22.651</v>
      </c>
      <c r="AN22" s="12"/>
      <c r="AO22" s="12"/>
      <c r="AP22" s="12"/>
      <c r="AQ22" s="12"/>
      <c r="AR22" s="12"/>
      <c r="AS22" s="12"/>
      <c r="AT22" s="12"/>
      <c r="AU22" s="12"/>
      <c r="AV22" s="12"/>
      <c r="AW22" s="12"/>
      <c r="AX22" s="12"/>
      <c r="AY22" s="12"/>
    </row>
    <row r="23" spans="1:51" ht="15" x14ac:dyDescent="0.25">
      <c r="A23" s="108">
        <v>43770</v>
      </c>
      <c r="B23" s="109">
        <v>16.75</v>
      </c>
      <c r="C23" s="109">
        <v>18.940000000000001</v>
      </c>
      <c r="D23" s="110">
        <v>18.13</v>
      </c>
      <c r="E23" s="17">
        <v>21.28</v>
      </c>
      <c r="F23" s="17">
        <v>16.224</v>
      </c>
      <c r="G23" s="17">
        <v>20.916</v>
      </c>
      <c r="H23" s="17">
        <v>25.433</v>
      </c>
      <c r="I23" s="17">
        <v>32.029000000000003</v>
      </c>
      <c r="J23" s="17">
        <v>22.957999999999998</v>
      </c>
      <c r="K23" s="17">
        <v>13.569000000000001</v>
      </c>
      <c r="L23" s="17">
        <v>12.590999999999999</v>
      </c>
      <c r="M23" s="17">
        <v>18.099</v>
      </c>
      <c r="N23" s="17">
        <v>15.885999999999999</v>
      </c>
      <c r="O23" s="17">
        <v>13.137</v>
      </c>
      <c r="P23" s="17">
        <v>17.794</v>
      </c>
      <c r="Q23" s="17">
        <v>15.627000000000001</v>
      </c>
      <c r="R23" s="17">
        <v>18.469000000000001</v>
      </c>
      <c r="S23" s="17">
        <v>15.677</v>
      </c>
      <c r="T23" s="17">
        <v>24.6</v>
      </c>
      <c r="U23" s="17">
        <v>19.646999999999998</v>
      </c>
      <c r="V23" s="17">
        <v>15.981999999999999</v>
      </c>
      <c r="W23" s="17">
        <v>15.244</v>
      </c>
      <c r="X23" s="17">
        <v>12.965999999999999</v>
      </c>
      <c r="Y23" s="17">
        <v>8.657</v>
      </c>
      <c r="Z23" s="17">
        <v>10.273</v>
      </c>
      <c r="AA23" s="17">
        <v>20.9</v>
      </c>
      <c r="AB23" s="17">
        <v>20.082000000000001</v>
      </c>
      <c r="AC23" s="17">
        <v>22.651</v>
      </c>
      <c r="AD23" s="17">
        <v>18.876000000000001</v>
      </c>
      <c r="AE23" s="17">
        <v>16.885000000000002</v>
      </c>
      <c r="AF23" s="17">
        <v>12.058999999999999</v>
      </c>
      <c r="AG23" s="17">
        <v>13.189</v>
      </c>
      <c r="AH23" s="17">
        <v>18.47</v>
      </c>
      <c r="AI23" s="12">
        <v>8.6590000000000007</v>
      </c>
      <c r="AJ23" s="12">
        <v>13.318</v>
      </c>
      <c r="AK23" s="12">
        <v>21.672000000000001</v>
      </c>
      <c r="AL23" s="12">
        <v>11.112</v>
      </c>
      <c r="AM23" s="12">
        <v>12.957000000000001</v>
      </c>
      <c r="AN23" s="12"/>
      <c r="AO23" s="12"/>
      <c r="AP23" s="12"/>
      <c r="AQ23" s="12"/>
      <c r="AR23" s="12"/>
      <c r="AS23" s="12"/>
      <c r="AT23" s="12"/>
      <c r="AU23" s="12"/>
      <c r="AV23" s="12"/>
      <c r="AW23" s="12"/>
      <c r="AX23" s="12"/>
      <c r="AY23" s="12"/>
    </row>
    <row r="24" spans="1:51" ht="15" x14ac:dyDescent="0.25">
      <c r="A24" s="108">
        <v>43800</v>
      </c>
      <c r="B24" s="109">
        <v>15.25</v>
      </c>
      <c r="C24" s="109">
        <v>15.25</v>
      </c>
      <c r="D24" s="110">
        <v>15.25</v>
      </c>
      <c r="E24" s="17">
        <v>17.358000000000001</v>
      </c>
      <c r="F24" s="17">
        <v>14.895</v>
      </c>
      <c r="G24" s="17">
        <v>17.585000000000001</v>
      </c>
      <c r="H24" s="17">
        <v>19.513000000000002</v>
      </c>
      <c r="I24" s="17">
        <v>21.417000000000002</v>
      </c>
      <c r="J24" s="17">
        <v>17.117999999999999</v>
      </c>
      <c r="K24" s="17">
        <v>10.801</v>
      </c>
      <c r="L24" s="17">
        <v>10.731999999999999</v>
      </c>
      <c r="M24" s="17">
        <v>12.287000000000001</v>
      </c>
      <c r="N24" s="17">
        <v>13.909000000000001</v>
      </c>
      <c r="O24" s="17">
        <v>11.935</v>
      </c>
      <c r="P24" s="17">
        <v>16.244</v>
      </c>
      <c r="Q24" s="17">
        <v>13.167</v>
      </c>
      <c r="R24" s="17">
        <v>16.931000000000001</v>
      </c>
      <c r="S24" s="17">
        <v>13.603999999999999</v>
      </c>
      <c r="T24" s="17">
        <v>18.198</v>
      </c>
      <c r="U24" s="17">
        <v>17.434000000000001</v>
      </c>
      <c r="V24" s="17">
        <v>14.231</v>
      </c>
      <c r="W24" s="17">
        <v>12.068</v>
      </c>
      <c r="X24" s="17">
        <v>11.817</v>
      </c>
      <c r="Y24" s="17">
        <v>7.468</v>
      </c>
      <c r="Z24" s="17">
        <v>9.6940000000000008</v>
      </c>
      <c r="AA24" s="17">
        <v>14.882</v>
      </c>
      <c r="AB24" s="17">
        <v>16.02</v>
      </c>
      <c r="AC24" s="17">
        <v>13.005000000000001</v>
      </c>
      <c r="AD24" s="17">
        <v>14.977</v>
      </c>
      <c r="AE24" s="17">
        <v>15.061</v>
      </c>
      <c r="AF24" s="17">
        <v>10.404999999999999</v>
      </c>
      <c r="AG24" s="17">
        <v>10.971</v>
      </c>
      <c r="AH24" s="17">
        <v>14.766999999999999</v>
      </c>
      <c r="AI24" s="12">
        <v>8.2690000000000001</v>
      </c>
      <c r="AJ24" s="12">
        <v>9.9039999999999999</v>
      </c>
      <c r="AK24" s="12">
        <v>14.067</v>
      </c>
      <c r="AL24" s="12">
        <v>11.352</v>
      </c>
      <c r="AM24" s="12">
        <v>9.6850000000000005</v>
      </c>
      <c r="AN24" s="12"/>
      <c r="AO24" s="12"/>
      <c r="AP24" s="12"/>
      <c r="AQ24" s="12"/>
      <c r="AR24" s="12"/>
      <c r="AS24" s="12"/>
      <c r="AT24" s="12"/>
      <c r="AU24" s="12"/>
      <c r="AV24" s="12"/>
      <c r="AW24" s="12"/>
      <c r="AX24" s="12"/>
      <c r="AY24" s="12"/>
    </row>
    <row r="25" spans="1:51" ht="15" x14ac:dyDescent="0.25">
      <c r="A25" s="108">
        <v>43831</v>
      </c>
      <c r="B25" s="109">
        <v>13.58</v>
      </c>
      <c r="C25" s="109">
        <v>13.58</v>
      </c>
      <c r="D25" s="110">
        <v>13.58</v>
      </c>
      <c r="E25" s="17">
        <v>14.420999999999999</v>
      </c>
      <c r="F25" s="17">
        <v>13.913</v>
      </c>
      <c r="G25" s="17">
        <v>16.344999999999999</v>
      </c>
      <c r="H25" s="17">
        <v>16.762</v>
      </c>
      <c r="I25" s="17">
        <v>16.391999999999999</v>
      </c>
      <c r="J25" s="17">
        <v>14.423</v>
      </c>
      <c r="K25" s="17">
        <v>9.3079999999999998</v>
      </c>
      <c r="L25" s="17">
        <v>9.6379999999999999</v>
      </c>
      <c r="M25" s="17">
        <v>9.6059999999999999</v>
      </c>
      <c r="N25" s="17">
        <v>11.917</v>
      </c>
      <c r="O25" s="17">
        <v>10.762</v>
      </c>
      <c r="P25" s="17">
        <v>14.811999999999999</v>
      </c>
      <c r="Q25" s="17">
        <v>11.366</v>
      </c>
      <c r="R25" s="17">
        <v>15.02</v>
      </c>
      <c r="S25" s="17">
        <v>10.98</v>
      </c>
      <c r="T25" s="17">
        <v>15.759</v>
      </c>
      <c r="U25" s="17">
        <v>13.26</v>
      </c>
      <c r="V25" s="17">
        <v>12.923</v>
      </c>
      <c r="W25" s="17">
        <v>10.613</v>
      </c>
      <c r="X25" s="17">
        <v>10.831</v>
      </c>
      <c r="Y25" s="17">
        <v>6.8869999999999996</v>
      </c>
      <c r="Z25" s="17">
        <v>8.5719999999999992</v>
      </c>
      <c r="AA25" s="17">
        <v>15.468</v>
      </c>
      <c r="AB25" s="17">
        <v>14.561</v>
      </c>
      <c r="AC25" s="17">
        <v>10.364000000000001</v>
      </c>
      <c r="AD25" s="17">
        <v>12.513</v>
      </c>
      <c r="AE25" s="17">
        <v>13.292999999999999</v>
      </c>
      <c r="AF25" s="17">
        <v>9.4359999999999999</v>
      </c>
      <c r="AG25" s="17">
        <v>10.065</v>
      </c>
      <c r="AH25" s="17">
        <v>13.375</v>
      </c>
      <c r="AI25" s="12">
        <v>7.6459999999999999</v>
      </c>
      <c r="AJ25" s="12">
        <v>8.1880000000000006</v>
      </c>
      <c r="AK25" s="12">
        <v>11.956</v>
      </c>
      <c r="AL25" s="12">
        <v>10.673</v>
      </c>
      <c r="AM25" s="12">
        <v>8.2249999999999996</v>
      </c>
      <c r="AN25" s="12"/>
      <c r="AO25" s="12"/>
      <c r="AP25" s="12"/>
      <c r="AQ25" s="12"/>
      <c r="AR25" s="12"/>
      <c r="AS25" s="12"/>
      <c r="AT25" s="12"/>
      <c r="AU25" s="12"/>
      <c r="AV25" s="12"/>
      <c r="AW25" s="12"/>
      <c r="AX25" s="12"/>
      <c r="AY25" s="12"/>
    </row>
    <row r="26" spans="1:51" ht="15" x14ac:dyDescent="0.25">
      <c r="A26" s="108">
        <v>43862</v>
      </c>
      <c r="B26" s="109">
        <v>12.38</v>
      </c>
      <c r="C26" s="109">
        <v>12.38</v>
      </c>
      <c r="D26" s="110">
        <v>12.38</v>
      </c>
      <c r="E26" s="17">
        <v>12.227</v>
      </c>
      <c r="F26" s="17">
        <v>11.778</v>
      </c>
      <c r="G26" s="17">
        <v>13.069000000000001</v>
      </c>
      <c r="H26" s="17">
        <v>16.992000000000001</v>
      </c>
      <c r="I26" s="17">
        <v>20.864999999999998</v>
      </c>
      <c r="J26" s="17">
        <v>12.32</v>
      </c>
      <c r="K26" s="17">
        <v>7.9320000000000004</v>
      </c>
      <c r="L26" s="17">
        <v>8.3010000000000002</v>
      </c>
      <c r="M26" s="17">
        <v>8.8780000000000001</v>
      </c>
      <c r="N26" s="17">
        <v>10.438000000000001</v>
      </c>
      <c r="O26" s="17">
        <v>9.2780000000000005</v>
      </c>
      <c r="P26" s="17">
        <v>12.948</v>
      </c>
      <c r="Q26" s="17">
        <v>12.406000000000001</v>
      </c>
      <c r="R26" s="17">
        <v>16.321000000000002</v>
      </c>
      <c r="S26" s="17">
        <v>8.9949999999999992</v>
      </c>
      <c r="T26" s="17">
        <v>13.488</v>
      </c>
      <c r="U26" s="17">
        <v>12.507999999999999</v>
      </c>
      <c r="V26" s="17">
        <v>11.851000000000001</v>
      </c>
      <c r="W26" s="17">
        <v>8.8789999999999996</v>
      </c>
      <c r="X26" s="17">
        <v>9.4380000000000006</v>
      </c>
      <c r="Y26" s="17">
        <v>6.7969999999999997</v>
      </c>
      <c r="Z26" s="17">
        <v>7.2869999999999999</v>
      </c>
      <c r="AA26" s="17">
        <v>13.452999999999999</v>
      </c>
      <c r="AB26" s="17">
        <v>12.978</v>
      </c>
      <c r="AC26" s="17">
        <v>10.701000000000001</v>
      </c>
      <c r="AD26" s="17">
        <v>10.012</v>
      </c>
      <c r="AE26" s="17">
        <v>12.541</v>
      </c>
      <c r="AF26" s="17">
        <v>8.1489999999999991</v>
      </c>
      <c r="AG26" s="17">
        <v>8.31</v>
      </c>
      <c r="AH26" s="17">
        <v>11.074</v>
      </c>
      <c r="AI26" s="12">
        <v>6.633</v>
      </c>
      <c r="AJ26" s="12">
        <v>8.7240000000000002</v>
      </c>
      <c r="AK26" s="12">
        <v>14.603999999999999</v>
      </c>
      <c r="AL26" s="12">
        <v>9.41</v>
      </c>
      <c r="AM26" s="12">
        <v>7.0190000000000001</v>
      </c>
      <c r="AN26" s="12"/>
      <c r="AO26" s="12"/>
      <c r="AP26" s="12"/>
      <c r="AQ26" s="12"/>
      <c r="AR26" s="12"/>
      <c r="AS26" s="12"/>
      <c r="AT26" s="12"/>
      <c r="AU26" s="12"/>
      <c r="AV26" s="12"/>
      <c r="AW26" s="12"/>
      <c r="AX26" s="12"/>
      <c r="AY26" s="12"/>
    </row>
    <row r="27" spans="1:51" ht="15" x14ac:dyDescent="0.25">
      <c r="A27" s="108">
        <v>43891</v>
      </c>
      <c r="B27" s="109">
        <v>22.1</v>
      </c>
      <c r="C27" s="109">
        <v>22.1</v>
      </c>
      <c r="D27" s="110">
        <v>22.1</v>
      </c>
      <c r="E27" s="17">
        <v>15.875</v>
      </c>
      <c r="F27" s="17">
        <v>14.968</v>
      </c>
      <c r="G27" s="17">
        <v>24.992999999999999</v>
      </c>
      <c r="H27" s="17">
        <v>36.563000000000002</v>
      </c>
      <c r="I27" s="17">
        <v>31.155000000000001</v>
      </c>
      <c r="J27" s="17">
        <v>17.686</v>
      </c>
      <c r="K27" s="17">
        <v>18.465</v>
      </c>
      <c r="L27" s="17">
        <v>13.672000000000001</v>
      </c>
      <c r="M27" s="17">
        <v>10.064</v>
      </c>
      <c r="N27" s="17">
        <v>16.788</v>
      </c>
      <c r="O27" s="17">
        <v>16.164000000000001</v>
      </c>
      <c r="P27" s="17">
        <v>22.326000000000001</v>
      </c>
      <c r="Q27" s="17">
        <v>32.954999999999998</v>
      </c>
      <c r="R27" s="17">
        <v>20.102</v>
      </c>
      <c r="S27" s="17">
        <v>30.523</v>
      </c>
      <c r="T27" s="17">
        <v>23.004999999999999</v>
      </c>
      <c r="U27" s="17">
        <v>17.998999999999999</v>
      </c>
      <c r="V27" s="17">
        <v>16.039000000000001</v>
      </c>
      <c r="W27" s="17">
        <v>14.260999999999999</v>
      </c>
      <c r="X27" s="17">
        <v>11.856</v>
      </c>
      <c r="Y27" s="17">
        <v>11.404</v>
      </c>
      <c r="Z27" s="17">
        <v>20.870999999999999</v>
      </c>
      <c r="AA27" s="17">
        <v>26.152999999999999</v>
      </c>
      <c r="AB27" s="17">
        <v>16.782</v>
      </c>
      <c r="AC27" s="17">
        <v>35.442999999999998</v>
      </c>
      <c r="AD27" s="17">
        <v>13.085000000000001</v>
      </c>
      <c r="AE27" s="17">
        <v>22.532</v>
      </c>
      <c r="AF27" s="17">
        <v>8.6110000000000007</v>
      </c>
      <c r="AG27" s="17">
        <v>14.698</v>
      </c>
      <c r="AH27" s="17">
        <v>22.902999999999999</v>
      </c>
      <c r="AI27" s="12">
        <v>9.9339999999999993</v>
      </c>
      <c r="AJ27" s="12">
        <v>12.862</v>
      </c>
      <c r="AK27" s="12">
        <v>23.613</v>
      </c>
      <c r="AL27" s="12">
        <v>11.510999999999999</v>
      </c>
      <c r="AM27" s="12">
        <v>8.8689999999999998</v>
      </c>
      <c r="AN27" s="12"/>
      <c r="AO27" s="12"/>
      <c r="AP27" s="12"/>
      <c r="AQ27" s="12"/>
      <c r="AR27" s="12"/>
      <c r="AS27" s="12"/>
      <c r="AT27" s="12"/>
      <c r="AU27" s="12"/>
      <c r="AV27" s="12"/>
      <c r="AW27" s="12"/>
      <c r="AX27" s="12"/>
      <c r="AY27" s="12"/>
    </row>
    <row r="28" spans="1:51" ht="15" x14ac:dyDescent="0.25">
      <c r="A28" s="108">
        <v>43922</v>
      </c>
      <c r="B28" s="109">
        <v>52.61</v>
      </c>
      <c r="C28" s="109">
        <v>52.61</v>
      </c>
      <c r="D28" s="110">
        <v>52.61</v>
      </c>
      <c r="E28" s="17">
        <v>31.78</v>
      </c>
      <c r="F28" s="17">
        <v>33.985999999999997</v>
      </c>
      <c r="G28" s="17">
        <v>97.397999999999996</v>
      </c>
      <c r="H28" s="17">
        <v>96.340999999999994</v>
      </c>
      <c r="I28" s="17">
        <v>106.34</v>
      </c>
      <c r="J28" s="17">
        <v>34.646000000000001</v>
      </c>
      <c r="K28" s="17">
        <v>70.048000000000002</v>
      </c>
      <c r="L28" s="17">
        <v>33.283000000000001</v>
      </c>
      <c r="M28" s="17">
        <v>30.663</v>
      </c>
      <c r="N28" s="17">
        <v>67.834999999999994</v>
      </c>
      <c r="O28" s="17">
        <v>63.505000000000003</v>
      </c>
      <c r="P28" s="17">
        <v>49.695999999999998</v>
      </c>
      <c r="Q28" s="17">
        <v>50.518999999999998</v>
      </c>
      <c r="R28" s="17">
        <v>40.609000000000002</v>
      </c>
      <c r="S28" s="17">
        <v>67.899000000000001</v>
      </c>
      <c r="T28" s="17">
        <v>50.017000000000003</v>
      </c>
      <c r="U28" s="17">
        <v>32.274000000000001</v>
      </c>
      <c r="V28" s="17">
        <v>55.893999999999998</v>
      </c>
      <c r="W28" s="17">
        <v>51.853000000000002</v>
      </c>
      <c r="X28" s="17">
        <v>22.233000000000001</v>
      </c>
      <c r="Y28" s="17">
        <v>21.454000000000001</v>
      </c>
      <c r="Z28" s="17">
        <v>69.322000000000003</v>
      </c>
      <c r="AA28" s="17">
        <v>92.444000000000003</v>
      </c>
      <c r="AB28" s="17">
        <v>48.298999999999999</v>
      </c>
      <c r="AC28" s="17">
        <v>61.706000000000003</v>
      </c>
      <c r="AD28" s="17">
        <v>43.649000000000001</v>
      </c>
      <c r="AE28" s="17">
        <v>36.988999999999997</v>
      </c>
      <c r="AF28" s="17">
        <v>30.183</v>
      </c>
      <c r="AG28" s="17">
        <v>33.692999999999998</v>
      </c>
      <c r="AH28" s="17">
        <v>54.758000000000003</v>
      </c>
      <c r="AI28" s="12">
        <v>23.271999999999998</v>
      </c>
      <c r="AJ28" s="12">
        <v>36.968000000000004</v>
      </c>
      <c r="AK28" s="12">
        <v>31.53</v>
      </c>
      <c r="AL28" s="12">
        <v>26.986999999999998</v>
      </c>
      <c r="AM28" s="12">
        <v>21.57</v>
      </c>
      <c r="AN28" s="12"/>
      <c r="AO28" s="12"/>
      <c r="AP28" s="12"/>
      <c r="AQ28" s="12"/>
      <c r="AR28" s="12"/>
      <c r="AS28" s="12"/>
      <c r="AT28" s="12"/>
      <c r="AU28" s="12"/>
      <c r="AV28" s="12"/>
      <c r="AW28" s="12"/>
      <c r="AX28" s="12"/>
      <c r="AY28" s="12"/>
    </row>
    <row r="29" spans="1:51" ht="15" x14ac:dyDescent="0.25">
      <c r="A29" s="108">
        <v>43952</v>
      </c>
      <c r="B29" s="109">
        <v>146.12</v>
      </c>
      <c r="C29" s="109">
        <v>146.12</v>
      </c>
      <c r="D29" s="110">
        <v>146.12</v>
      </c>
      <c r="E29" s="17">
        <v>140.9</v>
      </c>
      <c r="F29" s="17">
        <v>216.571</v>
      </c>
      <c r="G29" s="17">
        <v>228.381</v>
      </c>
      <c r="H29" s="17">
        <v>188.92099999999999</v>
      </c>
      <c r="I29" s="17">
        <v>203.88399999999999</v>
      </c>
      <c r="J29" s="17">
        <v>92.486000000000004</v>
      </c>
      <c r="K29" s="17">
        <v>121.905</v>
      </c>
      <c r="L29" s="17">
        <v>87.796000000000006</v>
      </c>
      <c r="M29" s="17">
        <v>100.02500000000001</v>
      </c>
      <c r="N29" s="17">
        <v>143.80699999999999</v>
      </c>
      <c r="O29" s="17">
        <v>223.059</v>
      </c>
      <c r="P29" s="17">
        <v>161.881</v>
      </c>
      <c r="Q29" s="17">
        <v>139.45599999999999</v>
      </c>
      <c r="R29" s="17">
        <v>151.185</v>
      </c>
      <c r="S29" s="17">
        <v>202.03899999999999</v>
      </c>
      <c r="T29" s="17">
        <v>153.69300000000001</v>
      </c>
      <c r="U29" s="17">
        <v>151.346</v>
      </c>
      <c r="V29" s="17">
        <v>128.37200000000001</v>
      </c>
      <c r="W29" s="17">
        <v>196.864</v>
      </c>
      <c r="X29" s="17">
        <v>48.485999999999997</v>
      </c>
      <c r="Y29" s="17">
        <v>85.21</v>
      </c>
      <c r="Z29" s="17">
        <v>156.44499999999999</v>
      </c>
      <c r="AA29" s="17">
        <v>225.11600000000001</v>
      </c>
      <c r="AB29" s="17">
        <v>120.489</v>
      </c>
      <c r="AC29" s="17">
        <v>152.65700000000001</v>
      </c>
      <c r="AD29" s="17">
        <v>178.703</v>
      </c>
      <c r="AE29" s="17">
        <v>191.19200000000001</v>
      </c>
      <c r="AF29" s="17">
        <v>79.375</v>
      </c>
      <c r="AG29" s="17">
        <v>125.24299999999999</v>
      </c>
      <c r="AH29" s="17">
        <v>99.350999999999999</v>
      </c>
      <c r="AI29" s="12">
        <v>49.012</v>
      </c>
      <c r="AJ29" s="12">
        <v>124.21299999999999</v>
      </c>
      <c r="AK29" s="12">
        <v>100.949</v>
      </c>
      <c r="AL29" s="12">
        <v>72.614000000000004</v>
      </c>
      <c r="AM29" s="12">
        <v>129.626</v>
      </c>
      <c r="AN29" s="12"/>
      <c r="AO29" s="12"/>
      <c r="AP29" s="12"/>
      <c r="AQ29" s="12"/>
      <c r="AR29" s="12"/>
      <c r="AS29" s="12"/>
      <c r="AT29" s="12"/>
      <c r="AU29" s="12"/>
      <c r="AV29" s="12"/>
      <c r="AW29" s="12"/>
      <c r="AX29" s="12"/>
      <c r="AY29" s="12"/>
    </row>
    <row r="30" spans="1:51" ht="15" x14ac:dyDescent="0.25">
      <c r="A30" s="108">
        <v>43983</v>
      </c>
      <c r="B30" s="109">
        <v>151.61000000000001</v>
      </c>
      <c r="C30" s="109">
        <v>151.61000000000001</v>
      </c>
      <c r="D30" s="110">
        <v>151.61000000000001</v>
      </c>
      <c r="E30" s="17">
        <v>245.67099999999999</v>
      </c>
      <c r="F30" s="17">
        <v>235.97499999999999</v>
      </c>
      <c r="G30" s="17">
        <v>256.16699999999997</v>
      </c>
      <c r="H30" s="17">
        <v>244.364</v>
      </c>
      <c r="I30" s="17">
        <v>191.16499999999999</v>
      </c>
      <c r="J30" s="17">
        <v>143.39599999999999</v>
      </c>
      <c r="K30" s="17">
        <v>91.099000000000004</v>
      </c>
      <c r="L30" s="17">
        <v>108.63200000000001</v>
      </c>
      <c r="M30" s="17">
        <v>172.54499999999999</v>
      </c>
      <c r="N30" s="17">
        <v>113.574</v>
      </c>
      <c r="O30" s="17">
        <v>231.108</v>
      </c>
      <c r="P30" s="17">
        <v>127.724</v>
      </c>
      <c r="Q30" s="17">
        <v>258.05500000000001</v>
      </c>
      <c r="R30" s="17">
        <v>99.058000000000007</v>
      </c>
      <c r="S30" s="17">
        <v>260.54300000000001</v>
      </c>
      <c r="T30" s="17">
        <v>125.06100000000001</v>
      </c>
      <c r="U30" s="17">
        <v>206.39599999999999</v>
      </c>
      <c r="V30" s="17">
        <v>71.171999999999997</v>
      </c>
      <c r="W30" s="17">
        <v>121.12</v>
      </c>
      <c r="X30" s="17">
        <v>29.356000000000002</v>
      </c>
      <c r="Y30" s="17">
        <v>80.244</v>
      </c>
      <c r="Z30" s="17">
        <v>95.605999999999995</v>
      </c>
      <c r="AA30" s="17">
        <v>227.40899999999999</v>
      </c>
      <c r="AB30" s="17">
        <v>81.867000000000004</v>
      </c>
      <c r="AC30" s="17">
        <v>128.11699999999999</v>
      </c>
      <c r="AD30" s="17">
        <v>222.79300000000001</v>
      </c>
      <c r="AE30" s="17">
        <v>126.566</v>
      </c>
      <c r="AF30" s="17">
        <v>121.15300000000001</v>
      </c>
      <c r="AG30" s="17">
        <v>233.66900000000001</v>
      </c>
      <c r="AH30" s="17">
        <v>53.112000000000002</v>
      </c>
      <c r="AI30" s="12">
        <v>46.215000000000003</v>
      </c>
      <c r="AJ30" s="12">
        <v>157.15299999999999</v>
      </c>
      <c r="AK30" s="12">
        <v>205.785</v>
      </c>
      <c r="AL30" s="12">
        <v>92.744</v>
      </c>
      <c r="AM30" s="12">
        <v>190.93199999999999</v>
      </c>
      <c r="AN30" s="12"/>
      <c r="AO30" s="12"/>
      <c r="AP30" s="12"/>
      <c r="AQ30" s="12"/>
      <c r="AR30" s="12"/>
      <c r="AS30" s="12"/>
      <c r="AT30" s="12"/>
      <c r="AU30" s="12"/>
      <c r="AV30" s="12"/>
      <c r="AW30" s="12"/>
      <c r="AX30" s="12"/>
      <c r="AY30" s="12"/>
    </row>
    <row r="31" spans="1:51" ht="15" x14ac:dyDescent="0.25">
      <c r="A31" s="108">
        <v>44013</v>
      </c>
      <c r="B31" s="109">
        <v>67.39</v>
      </c>
      <c r="C31" s="109">
        <v>67.39</v>
      </c>
      <c r="D31" s="110">
        <v>67.39</v>
      </c>
      <c r="E31" s="17">
        <v>140.78299999999999</v>
      </c>
      <c r="F31" s="17">
        <v>107.502</v>
      </c>
      <c r="G31" s="17">
        <v>90.92</v>
      </c>
      <c r="H31" s="17">
        <v>137.685</v>
      </c>
      <c r="I31" s="17">
        <v>73.105000000000004</v>
      </c>
      <c r="J31" s="17">
        <v>54.15</v>
      </c>
      <c r="K31" s="17">
        <v>38.322000000000003</v>
      </c>
      <c r="L31" s="17">
        <v>49.223999999999997</v>
      </c>
      <c r="M31" s="17">
        <v>88.495000000000005</v>
      </c>
      <c r="N31" s="17">
        <v>54.335000000000001</v>
      </c>
      <c r="O31" s="17">
        <v>85.248999999999995</v>
      </c>
      <c r="P31" s="17">
        <v>38.996000000000002</v>
      </c>
      <c r="Q31" s="17">
        <v>176.75</v>
      </c>
      <c r="R31" s="17">
        <v>37.865000000000002</v>
      </c>
      <c r="S31" s="17">
        <v>78.292000000000002</v>
      </c>
      <c r="T31" s="17">
        <v>61.399000000000001</v>
      </c>
      <c r="U31" s="17">
        <v>131.22200000000001</v>
      </c>
      <c r="V31" s="17">
        <v>24.965</v>
      </c>
      <c r="W31" s="17">
        <v>39.685000000000002</v>
      </c>
      <c r="X31" s="17">
        <v>13.211</v>
      </c>
      <c r="Y31" s="17">
        <v>25.663</v>
      </c>
      <c r="Z31" s="17">
        <v>36.046999999999997</v>
      </c>
      <c r="AA31" s="17">
        <v>90.36</v>
      </c>
      <c r="AB31" s="17">
        <v>38.512999999999998</v>
      </c>
      <c r="AC31" s="17">
        <v>49.764000000000003</v>
      </c>
      <c r="AD31" s="17">
        <v>66.075000000000003</v>
      </c>
      <c r="AE31" s="17">
        <v>48.686999999999998</v>
      </c>
      <c r="AF31" s="17">
        <v>39.93</v>
      </c>
      <c r="AG31" s="17">
        <v>96.637</v>
      </c>
      <c r="AH31" s="17">
        <v>21.175000000000001</v>
      </c>
      <c r="AI31" s="12">
        <v>21.111999999999998</v>
      </c>
      <c r="AJ31" s="12">
        <v>46.347000000000001</v>
      </c>
      <c r="AK31" s="12">
        <v>75.331000000000003</v>
      </c>
      <c r="AL31" s="12">
        <v>48.381</v>
      </c>
      <c r="AM31" s="12">
        <v>103.023</v>
      </c>
      <c r="AN31" s="12"/>
      <c r="AO31" s="12"/>
      <c r="AP31" s="12"/>
      <c r="AQ31" s="12"/>
      <c r="AR31" s="12"/>
      <c r="AS31" s="12"/>
      <c r="AT31" s="12"/>
      <c r="AU31" s="12"/>
      <c r="AV31" s="12"/>
      <c r="AW31" s="12"/>
      <c r="AX31" s="12"/>
      <c r="AY31" s="12"/>
    </row>
    <row r="32" spans="1:51" ht="15" x14ac:dyDescent="0.25">
      <c r="A32" s="108">
        <v>44044</v>
      </c>
      <c r="B32" s="109">
        <v>38.630000000000003</v>
      </c>
      <c r="C32" s="109">
        <v>38.630000000000003</v>
      </c>
      <c r="D32" s="110">
        <v>38.630000000000003</v>
      </c>
      <c r="E32" s="17">
        <v>44.863</v>
      </c>
      <c r="F32" s="17">
        <v>64</v>
      </c>
      <c r="G32" s="17">
        <v>36.500999999999998</v>
      </c>
      <c r="H32" s="17">
        <v>45.274000000000001</v>
      </c>
      <c r="I32" s="17">
        <v>46.725999999999999</v>
      </c>
      <c r="J32" s="17">
        <v>34.048999999999999</v>
      </c>
      <c r="K32" s="17">
        <v>28.358000000000001</v>
      </c>
      <c r="L32" s="17">
        <v>31.097000000000001</v>
      </c>
      <c r="M32" s="17">
        <v>29.879000000000001</v>
      </c>
      <c r="N32" s="17">
        <v>38.384</v>
      </c>
      <c r="O32" s="17">
        <v>40.926000000000002</v>
      </c>
      <c r="P32" s="17">
        <v>20.992000000000001</v>
      </c>
      <c r="Q32" s="17">
        <v>56.36</v>
      </c>
      <c r="R32" s="17">
        <v>20.856000000000002</v>
      </c>
      <c r="S32" s="17">
        <v>68.022999999999996</v>
      </c>
      <c r="T32" s="17">
        <v>27.390999999999998</v>
      </c>
      <c r="U32" s="17">
        <v>91.531000000000006</v>
      </c>
      <c r="V32" s="17">
        <v>20.581</v>
      </c>
      <c r="W32" s="17">
        <v>33.991</v>
      </c>
      <c r="X32" s="17">
        <v>9.4920000000000009</v>
      </c>
      <c r="Y32" s="17">
        <v>18.201000000000001</v>
      </c>
      <c r="Z32" s="17">
        <v>20.369</v>
      </c>
      <c r="AA32" s="17">
        <v>41.545999999999999</v>
      </c>
      <c r="AB32" s="17">
        <v>27.302</v>
      </c>
      <c r="AC32" s="17">
        <v>39.616</v>
      </c>
      <c r="AD32" s="17">
        <v>30.901</v>
      </c>
      <c r="AE32" s="17">
        <v>22.393999999999998</v>
      </c>
      <c r="AF32" s="17">
        <v>31.094999999999999</v>
      </c>
      <c r="AG32" s="17">
        <v>30.957000000000001</v>
      </c>
      <c r="AH32" s="17">
        <v>15.256</v>
      </c>
      <c r="AI32" s="12">
        <v>23.501000000000001</v>
      </c>
      <c r="AJ32" s="12">
        <v>25.251000000000001</v>
      </c>
      <c r="AK32" s="12">
        <v>28.87</v>
      </c>
      <c r="AL32" s="12">
        <v>24.065000000000001</v>
      </c>
      <c r="AM32" s="12">
        <v>75.86</v>
      </c>
      <c r="AN32" s="12"/>
      <c r="AO32" s="12"/>
      <c r="AP32" s="12"/>
      <c r="AQ32" s="12"/>
      <c r="AR32" s="12"/>
      <c r="AS32" s="12"/>
      <c r="AT32" s="12"/>
      <c r="AU32" s="12"/>
      <c r="AV32" s="12"/>
      <c r="AW32" s="12"/>
      <c r="AX32" s="12"/>
      <c r="AY32" s="12"/>
    </row>
    <row r="33" spans="1:51" ht="15" x14ac:dyDescent="0.25">
      <c r="A33" s="108">
        <v>44075</v>
      </c>
      <c r="B33" s="109">
        <v>32.4</v>
      </c>
      <c r="C33" s="109">
        <v>32.4</v>
      </c>
      <c r="D33" s="110">
        <v>32.4</v>
      </c>
      <c r="E33" s="17">
        <v>24.84</v>
      </c>
      <c r="F33" s="17">
        <v>36.118000000000002</v>
      </c>
      <c r="G33" s="17">
        <v>45.494999999999997</v>
      </c>
      <c r="H33" s="17">
        <v>49.703000000000003</v>
      </c>
      <c r="I33" s="17">
        <v>30.617000000000001</v>
      </c>
      <c r="J33" s="17">
        <v>25.58</v>
      </c>
      <c r="K33" s="17">
        <v>17.545999999999999</v>
      </c>
      <c r="L33" s="17">
        <v>20.315999999999999</v>
      </c>
      <c r="M33" s="17">
        <v>42.125999999999998</v>
      </c>
      <c r="N33" s="17">
        <v>25.04</v>
      </c>
      <c r="O33" s="17">
        <v>37.637999999999998</v>
      </c>
      <c r="P33" s="17">
        <v>29.53</v>
      </c>
      <c r="Q33" s="17">
        <v>31.876000000000001</v>
      </c>
      <c r="R33" s="17">
        <v>19.042999999999999</v>
      </c>
      <c r="S33" s="17">
        <v>58.680999999999997</v>
      </c>
      <c r="T33" s="17">
        <v>21.82</v>
      </c>
      <c r="U33" s="17">
        <v>58.445999999999998</v>
      </c>
      <c r="V33" s="17">
        <v>18.677</v>
      </c>
      <c r="W33" s="17">
        <v>18.286000000000001</v>
      </c>
      <c r="X33" s="17">
        <v>20.033999999999999</v>
      </c>
      <c r="Y33" s="17">
        <v>26.006</v>
      </c>
      <c r="Z33" s="17">
        <v>30.91</v>
      </c>
      <c r="AA33" s="17">
        <v>22.347000000000001</v>
      </c>
      <c r="AB33" s="17">
        <v>23.884</v>
      </c>
      <c r="AC33" s="17">
        <v>37.295999999999999</v>
      </c>
      <c r="AD33" s="17">
        <v>33.606000000000002</v>
      </c>
      <c r="AE33" s="17">
        <v>16.582999999999998</v>
      </c>
      <c r="AF33" s="17">
        <v>16.122</v>
      </c>
      <c r="AG33" s="17">
        <v>21.902999999999999</v>
      </c>
      <c r="AH33" s="17">
        <v>11.859</v>
      </c>
      <c r="AI33" s="12">
        <v>36.847000000000001</v>
      </c>
      <c r="AJ33" s="12">
        <v>32.402999999999999</v>
      </c>
      <c r="AK33" s="12">
        <v>18.475999999999999</v>
      </c>
      <c r="AL33" s="12">
        <v>13.756</v>
      </c>
      <c r="AM33" s="12">
        <v>68.287999999999997</v>
      </c>
      <c r="AN33" s="12"/>
      <c r="AO33" s="12"/>
      <c r="AP33" s="12"/>
      <c r="AQ33" s="12"/>
      <c r="AR33" s="12"/>
      <c r="AS33" s="12"/>
      <c r="AT33" s="12"/>
      <c r="AU33" s="12"/>
      <c r="AV33" s="12"/>
      <c r="AW33" s="12"/>
      <c r="AX33" s="12"/>
      <c r="AY33" s="12"/>
    </row>
    <row r="34" spans="1:51" ht="15" x14ac:dyDescent="0.25">
      <c r="A34" s="108">
        <v>44105</v>
      </c>
      <c r="B34" s="109">
        <v>19.95</v>
      </c>
      <c r="C34" s="109">
        <v>32.07</v>
      </c>
      <c r="D34" s="110">
        <v>28.11</v>
      </c>
      <c r="E34" s="17">
        <v>24.824000000000002</v>
      </c>
      <c r="F34" s="17">
        <v>29.96</v>
      </c>
      <c r="G34" s="17">
        <v>46.396000000000001</v>
      </c>
      <c r="H34" s="17">
        <v>49.716999999999999</v>
      </c>
      <c r="I34" s="17">
        <v>20.541</v>
      </c>
      <c r="J34" s="17">
        <v>23.821999999999999</v>
      </c>
      <c r="K34" s="17">
        <v>19.879000000000001</v>
      </c>
      <c r="L34" s="17">
        <v>27.388000000000002</v>
      </c>
      <c r="M34" s="17">
        <v>19.864999999999998</v>
      </c>
      <c r="N34" s="17">
        <v>17.045999999999999</v>
      </c>
      <c r="O34" s="17">
        <v>23.341999999999999</v>
      </c>
      <c r="P34" s="17">
        <v>21.529</v>
      </c>
      <c r="Q34" s="17">
        <v>26.904</v>
      </c>
      <c r="R34" s="17">
        <v>26.606999999999999</v>
      </c>
      <c r="S34" s="17">
        <v>48.985999999999997</v>
      </c>
      <c r="T34" s="17">
        <v>20.896999999999998</v>
      </c>
      <c r="U34" s="17">
        <v>24.518999999999998</v>
      </c>
      <c r="V34" s="17">
        <v>19.585999999999999</v>
      </c>
      <c r="W34" s="17">
        <v>15.481999999999999</v>
      </c>
      <c r="X34" s="17">
        <v>15.958</v>
      </c>
      <c r="Y34" s="17">
        <v>14.759</v>
      </c>
      <c r="Z34" s="17">
        <v>28.61</v>
      </c>
      <c r="AA34" s="17">
        <v>33.46</v>
      </c>
      <c r="AB34" s="17">
        <v>69.128</v>
      </c>
      <c r="AC34" s="17">
        <v>39.161000000000001</v>
      </c>
      <c r="AD34" s="17">
        <v>21.11</v>
      </c>
      <c r="AE34" s="17">
        <v>16.22</v>
      </c>
      <c r="AF34" s="17">
        <v>19.065000000000001</v>
      </c>
      <c r="AG34" s="17">
        <v>26.638000000000002</v>
      </c>
      <c r="AH34" s="17">
        <v>11.012</v>
      </c>
      <c r="AI34" s="12">
        <v>27.376999999999999</v>
      </c>
      <c r="AJ34" s="12">
        <v>40.49</v>
      </c>
      <c r="AK34" s="12">
        <v>13.561999999999999</v>
      </c>
      <c r="AL34" s="12">
        <v>23.382000000000001</v>
      </c>
      <c r="AM34" s="12">
        <v>34.222999999999999</v>
      </c>
      <c r="AN34" s="12"/>
      <c r="AO34" s="12"/>
      <c r="AP34" s="12"/>
      <c r="AQ34" s="12"/>
      <c r="AR34" s="12"/>
      <c r="AS34" s="12"/>
      <c r="AT34" s="12"/>
      <c r="AU34" s="12"/>
      <c r="AV34" s="12"/>
      <c r="AW34" s="12"/>
      <c r="AX34" s="12"/>
      <c r="AY34" s="12"/>
    </row>
    <row r="35" spans="1:51" ht="15" x14ac:dyDescent="0.25">
      <c r="A35" s="108">
        <v>44136</v>
      </c>
      <c r="B35" s="109">
        <v>16.75</v>
      </c>
      <c r="C35" s="109">
        <v>18.940000000000001</v>
      </c>
      <c r="D35" s="110">
        <v>18.13</v>
      </c>
      <c r="E35" s="17">
        <v>17.239000000000001</v>
      </c>
      <c r="F35" s="17">
        <v>22.155999999999999</v>
      </c>
      <c r="G35" s="17">
        <v>25.998000000000001</v>
      </c>
      <c r="H35" s="17">
        <v>32.93</v>
      </c>
      <c r="I35" s="17">
        <v>23.837</v>
      </c>
      <c r="J35" s="17">
        <v>15.606</v>
      </c>
      <c r="K35" s="17">
        <v>13.484999999999999</v>
      </c>
      <c r="L35" s="17">
        <v>19.2</v>
      </c>
      <c r="M35" s="17">
        <v>16.038</v>
      </c>
      <c r="N35" s="17">
        <v>14.525</v>
      </c>
      <c r="O35" s="17">
        <v>18.193999999999999</v>
      </c>
      <c r="P35" s="17">
        <v>18.085000000000001</v>
      </c>
      <c r="Q35" s="17">
        <v>18.495000000000001</v>
      </c>
      <c r="R35" s="17">
        <v>18.126000000000001</v>
      </c>
      <c r="S35" s="17">
        <v>24.952999999999999</v>
      </c>
      <c r="T35" s="17">
        <v>21.949000000000002</v>
      </c>
      <c r="U35" s="17">
        <v>16.884</v>
      </c>
      <c r="V35" s="17">
        <v>16.119</v>
      </c>
      <c r="W35" s="17">
        <v>13.978999999999999</v>
      </c>
      <c r="X35" s="17">
        <v>10.458</v>
      </c>
      <c r="Y35" s="17">
        <v>10.148</v>
      </c>
      <c r="Z35" s="17">
        <v>21.382000000000001</v>
      </c>
      <c r="AA35" s="17">
        <v>20.626999999999999</v>
      </c>
      <c r="AB35" s="17">
        <v>24.783999999999999</v>
      </c>
      <c r="AC35" s="17">
        <v>18.934000000000001</v>
      </c>
      <c r="AD35" s="17">
        <v>17.157</v>
      </c>
      <c r="AE35" s="17">
        <v>14.108000000000001</v>
      </c>
      <c r="AF35" s="17">
        <v>14.372</v>
      </c>
      <c r="AG35" s="17">
        <v>19.366</v>
      </c>
      <c r="AH35" s="17">
        <v>9.7870000000000008</v>
      </c>
      <c r="AI35" s="12">
        <v>14.496</v>
      </c>
      <c r="AJ35" s="12">
        <v>21.146999999999998</v>
      </c>
      <c r="AK35" s="12">
        <v>11.888</v>
      </c>
      <c r="AL35" s="12">
        <v>13.108000000000001</v>
      </c>
      <c r="AM35" s="12">
        <v>21.35</v>
      </c>
      <c r="AN35" s="12"/>
      <c r="AO35" s="12"/>
      <c r="AP35" s="12"/>
      <c r="AQ35" s="12"/>
      <c r="AR35" s="12"/>
      <c r="AS35" s="12"/>
      <c r="AT35" s="12"/>
      <c r="AU35" s="12"/>
      <c r="AV35" s="12"/>
      <c r="AW35" s="12"/>
      <c r="AX35" s="12"/>
      <c r="AY35" s="12"/>
    </row>
    <row r="36" spans="1:51" ht="15" x14ac:dyDescent="0.25">
      <c r="A36" s="108">
        <v>44166</v>
      </c>
      <c r="B36" s="109">
        <v>15.25</v>
      </c>
      <c r="C36" s="109">
        <v>15.25</v>
      </c>
      <c r="D36" s="110">
        <v>15.25</v>
      </c>
      <c r="E36">
        <v>15.906000000000001</v>
      </c>
      <c r="F36">
        <v>18.829999999999998</v>
      </c>
      <c r="G36">
        <v>20.012</v>
      </c>
      <c r="H36">
        <v>22.08</v>
      </c>
      <c r="I36">
        <v>17.707000000000001</v>
      </c>
      <c r="J36">
        <v>12.968</v>
      </c>
      <c r="K36">
        <v>11.55</v>
      </c>
      <c r="L36">
        <v>13.532</v>
      </c>
      <c r="M36">
        <v>13.941000000000001</v>
      </c>
      <c r="N36">
        <v>13.211</v>
      </c>
      <c r="O36">
        <v>16.611999999999998</v>
      </c>
      <c r="P36">
        <v>15.42</v>
      </c>
      <c r="Q36">
        <v>17.036999999999999</v>
      </c>
      <c r="R36">
        <v>15.516999999999999</v>
      </c>
      <c r="S36">
        <v>18.491</v>
      </c>
      <c r="T36">
        <v>19.206</v>
      </c>
      <c r="U36">
        <v>15.128</v>
      </c>
      <c r="V36">
        <v>12.936999999999999</v>
      </c>
      <c r="W36">
        <v>12.765000000000001</v>
      </c>
      <c r="X36">
        <v>9.0429999999999993</v>
      </c>
      <c r="Y36">
        <v>9.5839999999999996</v>
      </c>
      <c r="Z36">
        <v>15.492000000000001</v>
      </c>
      <c r="AA36">
        <v>16.491</v>
      </c>
      <c r="AB36">
        <v>15.103999999999999</v>
      </c>
      <c r="AC36">
        <v>15.497999999999999</v>
      </c>
      <c r="AD36">
        <v>15.406000000000001</v>
      </c>
      <c r="AE36">
        <v>12.295999999999999</v>
      </c>
      <c r="AF36">
        <v>12.244</v>
      </c>
      <c r="AG36">
        <v>15.602</v>
      </c>
      <c r="AH36">
        <v>9.3390000000000004</v>
      </c>
      <c r="AI36" s="12">
        <v>10.929</v>
      </c>
      <c r="AJ36" s="12">
        <v>14.013999999999999</v>
      </c>
      <c r="AK36" s="12">
        <v>12.161</v>
      </c>
      <c r="AL36" s="12">
        <v>9.9169999999999998</v>
      </c>
      <c r="AM36" s="12">
        <v>17.388000000000002</v>
      </c>
      <c r="AN36" s="12"/>
      <c r="AO36" s="12"/>
      <c r="AP36" s="12"/>
      <c r="AQ36" s="12"/>
      <c r="AR36" s="12"/>
      <c r="AS36" s="12"/>
      <c r="AT36" s="12"/>
      <c r="AU36" s="12"/>
      <c r="AV36" s="12"/>
      <c r="AW36" s="12"/>
      <c r="AX36" s="12"/>
      <c r="AY36" s="12"/>
    </row>
    <row r="37" spans="1:51" ht="15" x14ac:dyDescent="0.25">
      <c r="A37" s="108">
        <v>44197</v>
      </c>
      <c r="B37" s="109">
        <v>13.58</v>
      </c>
      <c r="C37" s="109">
        <v>13.58</v>
      </c>
      <c r="D37" s="110">
        <v>13.58</v>
      </c>
      <c r="E37">
        <v>14.802</v>
      </c>
      <c r="F37">
        <v>17.271999999999998</v>
      </c>
      <c r="G37">
        <v>17.209</v>
      </c>
      <c r="H37">
        <v>17.038</v>
      </c>
      <c r="I37">
        <v>14.984</v>
      </c>
      <c r="J37">
        <v>11.291</v>
      </c>
      <c r="K37">
        <v>10.382999999999999</v>
      </c>
      <c r="L37">
        <v>10.781000000000001</v>
      </c>
      <c r="M37">
        <v>11.986000000000001</v>
      </c>
      <c r="N37">
        <v>11.938000000000001</v>
      </c>
      <c r="O37">
        <v>15.147</v>
      </c>
      <c r="P37">
        <v>13.263999999999999</v>
      </c>
      <c r="Q37">
        <v>15.239000000000001</v>
      </c>
      <c r="R37">
        <v>12.635</v>
      </c>
      <c r="S37">
        <v>16.021000000000001</v>
      </c>
      <c r="T37">
        <v>14.706</v>
      </c>
      <c r="U37">
        <v>13.75</v>
      </c>
      <c r="V37">
        <v>11.394</v>
      </c>
      <c r="W37">
        <v>11.698</v>
      </c>
      <c r="X37">
        <v>8.423</v>
      </c>
      <c r="Y37">
        <v>8.4710000000000001</v>
      </c>
      <c r="Z37">
        <v>15.988</v>
      </c>
      <c r="AA37">
        <v>14.991</v>
      </c>
      <c r="AB37">
        <v>12.303000000000001</v>
      </c>
      <c r="AC37">
        <v>12.972</v>
      </c>
      <c r="AD37">
        <v>13.662000000000001</v>
      </c>
      <c r="AE37">
        <v>11.159000000000001</v>
      </c>
      <c r="AF37">
        <v>11.121</v>
      </c>
      <c r="AG37">
        <v>14.170999999999999</v>
      </c>
      <c r="AH37">
        <v>8.6259999999999994</v>
      </c>
      <c r="AI37" s="12">
        <v>9.0850000000000009</v>
      </c>
      <c r="AJ37" s="12">
        <v>12.047000000000001</v>
      </c>
      <c r="AK37" s="12">
        <v>11.303000000000001</v>
      </c>
      <c r="AL37" s="12">
        <v>8.6120000000000001</v>
      </c>
      <c r="AM37" s="12">
        <v>14.542999999999999</v>
      </c>
      <c r="AN37" s="12"/>
      <c r="AO37" s="12"/>
      <c r="AP37" s="12"/>
      <c r="AQ37" s="12"/>
      <c r="AR37" s="12"/>
      <c r="AS37" s="12"/>
      <c r="AT37" s="12"/>
      <c r="AU37" s="12"/>
      <c r="AV37" s="12"/>
      <c r="AW37" s="12"/>
      <c r="AX37" s="12"/>
      <c r="AY37" s="12"/>
    </row>
    <row r="38" spans="1:51" ht="15" x14ac:dyDescent="0.25">
      <c r="A38" s="108">
        <v>44228</v>
      </c>
      <c r="B38" s="109">
        <v>12.38</v>
      </c>
      <c r="C38" s="109">
        <v>12.38</v>
      </c>
      <c r="D38" s="110">
        <v>12.38</v>
      </c>
      <c r="E38">
        <v>12.131</v>
      </c>
      <c r="F38">
        <v>13.445</v>
      </c>
      <c r="G38">
        <v>16.596</v>
      </c>
      <c r="H38">
        <v>20.864999999999998</v>
      </c>
      <c r="I38">
        <v>12.38</v>
      </c>
      <c r="J38">
        <v>9.3279999999999994</v>
      </c>
      <c r="K38">
        <v>8.6430000000000007</v>
      </c>
      <c r="L38">
        <v>9.5820000000000007</v>
      </c>
      <c r="M38">
        <v>10.144</v>
      </c>
      <c r="N38">
        <v>9.9469999999999992</v>
      </c>
      <c r="O38">
        <v>12.781000000000001</v>
      </c>
      <c r="P38">
        <v>13.832000000000001</v>
      </c>
      <c r="Q38">
        <v>16.064</v>
      </c>
      <c r="R38">
        <v>10.026</v>
      </c>
      <c r="S38">
        <v>13.259</v>
      </c>
      <c r="T38">
        <v>13.510999999999999</v>
      </c>
      <c r="U38">
        <v>12.177</v>
      </c>
      <c r="V38">
        <v>9.2260000000000009</v>
      </c>
      <c r="W38">
        <v>9.8320000000000007</v>
      </c>
      <c r="X38">
        <v>7.7729999999999997</v>
      </c>
      <c r="Y38">
        <v>6.9710000000000001</v>
      </c>
      <c r="Z38">
        <v>13.388999999999999</v>
      </c>
      <c r="AA38">
        <v>12.78</v>
      </c>
      <c r="AB38">
        <v>12.095000000000001</v>
      </c>
      <c r="AC38">
        <v>10.050000000000001</v>
      </c>
      <c r="AD38">
        <v>12.433</v>
      </c>
      <c r="AE38">
        <v>9.3070000000000004</v>
      </c>
      <c r="AF38">
        <v>8.9339999999999993</v>
      </c>
      <c r="AG38">
        <v>11.394</v>
      </c>
      <c r="AH38">
        <v>7.2270000000000003</v>
      </c>
      <c r="AI38" s="12">
        <v>9.1389999999999993</v>
      </c>
      <c r="AJ38" s="12">
        <v>14.186999999999999</v>
      </c>
      <c r="AK38" s="12">
        <v>9.6869999999999994</v>
      </c>
      <c r="AL38" s="12">
        <v>7.1390000000000002</v>
      </c>
      <c r="AM38" s="12">
        <v>11.941000000000001</v>
      </c>
      <c r="AN38" s="12"/>
      <c r="AO38" s="12"/>
      <c r="AP38" s="12"/>
      <c r="AQ38" s="12"/>
      <c r="AR38" s="12"/>
      <c r="AS38" s="12"/>
      <c r="AT38" s="12"/>
      <c r="AU38" s="12"/>
      <c r="AV38" s="12"/>
      <c r="AW38" s="12"/>
      <c r="AX38" s="12"/>
      <c r="AY38" s="12"/>
    </row>
    <row r="39" spans="1:51" ht="15" x14ac:dyDescent="0.25">
      <c r="A39" s="108">
        <v>44256</v>
      </c>
      <c r="B39" s="109">
        <v>22.1</v>
      </c>
      <c r="C39" s="109">
        <v>22.1</v>
      </c>
      <c r="D39" s="110">
        <v>22.1</v>
      </c>
      <c r="E39">
        <v>15.877000000000001</v>
      </c>
      <c r="F39">
        <v>26.193000000000001</v>
      </c>
      <c r="G39">
        <v>36.331000000000003</v>
      </c>
      <c r="H39">
        <v>32.19</v>
      </c>
      <c r="I39">
        <v>18.283999999999999</v>
      </c>
      <c r="J39">
        <v>20.885000000000002</v>
      </c>
      <c r="K39">
        <v>14.148999999999999</v>
      </c>
      <c r="L39">
        <v>11.122</v>
      </c>
      <c r="M39">
        <v>16.905000000000001</v>
      </c>
      <c r="N39">
        <v>17.41</v>
      </c>
      <c r="O39">
        <v>22.52</v>
      </c>
      <c r="P39">
        <v>36.104999999999997</v>
      </c>
      <c r="Q39">
        <v>20.399999999999999</v>
      </c>
      <c r="R39">
        <v>33.195</v>
      </c>
      <c r="S39">
        <v>22.835999999999999</v>
      </c>
      <c r="T39">
        <v>19.446999999999999</v>
      </c>
      <c r="U39">
        <v>16.888000000000002</v>
      </c>
      <c r="V39">
        <v>15.108000000000001</v>
      </c>
      <c r="W39">
        <v>12.394</v>
      </c>
      <c r="X39">
        <v>12.896000000000001</v>
      </c>
      <c r="Y39">
        <v>20.707999999999998</v>
      </c>
      <c r="Z39">
        <v>26.443999999999999</v>
      </c>
      <c r="AA39">
        <v>17.210999999999999</v>
      </c>
      <c r="AB39">
        <v>38.107999999999997</v>
      </c>
      <c r="AC39">
        <v>13.529</v>
      </c>
      <c r="AD39">
        <v>22.963000000000001</v>
      </c>
      <c r="AE39">
        <v>9.9269999999999996</v>
      </c>
      <c r="AF39">
        <v>15.781000000000001</v>
      </c>
      <c r="AG39">
        <v>23.97</v>
      </c>
      <c r="AH39">
        <v>10.856</v>
      </c>
      <c r="AI39" s="12">
        <v>13.686999999999999</v>
      </c>
      <c r="AJ39" s="12">
        <v>23.481999999999999</v>
      </c>
      <c r="AK39" s="12">
        <v>12.154</v>
      </c>
      <c r="AL39" s="12">
        <v>9.2550000000000008</v>
      </c>
      <c r="AM39" s="12">
        <v>16.029</v>
      </c>
      <c r="AN39" s="12"/>
      <c r="AO39" s="12"/>
      <c r="AP39" s="12"/>
      <c r="AQ39" s="12"/>
      <c r="AR39" s="12"/>
      <c r="AS39" s="12"/>
      <c r="AT39" s="12"/>
      <c r="AU39" s="12"/>
      <c r="AV39" s="12"/>
      <c r="AW39" s="12"/>
      <c r="AX39" s="12"/>
      <c r="AY39" s="12"/>
    </row>
    <row r="40" spans="1:51" ht="15" x14ac:dyDescent="0.25">
      <c r="A40" s="108">
        <v>44287</v>
      </c>
      <c r="B40" s="109">
        <v>52.61</v>
      </c>
      <c r="C40" s="109">
        <v>52.61</v>
      </c>
      <c r="D40" s="110">
        <v>52.61</v>
      </c>
      <c r="E40">
        <v>35.469000000000001</v>
      </c>
      <c r="F40">
        <v>99.77</v>
      </c>
      <c r="G40">
        <v>95.441000000000003</v>
      </c>
      <c r="H40">
        <v>108.404</v>
      </c>
      <c r="I40">
        <v>35.561999999999998</v>
      </c>
      <c r="J40">
        <v>73.631</v>
      </c>
      <c r="K40">
        <v>33.802</v>
      </c>
      <c r="L40">
        <v>31.736000000000001</v>
      </c>
      <c r="M40">
        <v>67.784999999999997</v>
      </c>
      <c r="N40">
        <v>65.561999999999998</v>
      </c>
      <c r="O40">
        <v>48.939</v>
      </c>
      <c r="P40">
        <v>53.356000000000002</v>
      </c>
      <c r="Q40">
        <v>40.564</v>
      </c>
      <c r="R40">
        <v>71.222999999999999</v>
      </c>
      <c r="S40">
        <v>48.796999999999997</v>
      </c>
      <c r="T40">
        <v>33.975000000000001</v>
      </c>
      <c r="U40">
        <v>57.042000000000002</v>
      </c>
      <c r="V40">
        <v>53.13</v>
      </c>
      <c r="W40">
        <v>23.003</v>
      </c>
      <c r="X40">
        <v>22.928999999999998</v>
      </c>
      <c r="Y40">
        <v>68.808999999999997</v>
      </c>
      <c r="Z40">
        <v>93.241</v>
      </c>
      <c r="AA40">
        <v>48.134</v>
      </c>
      <c r="AB40">
        <v>64.554000000000002</v>
      </c>
      <c r="AC40">
        <v>44.345999999999997</v>
      </c>
      <c r="AD40">
        <v>37.281999999999996</v>
      </c>
      <c r="AE40">
        <v>32.066000000000003</v>
      </c>
      <c r="AF40">
        <v>34.914000000000001</v>
      </c>
      <c r="AG40">
        <v>55.526000000000003</v>
      </c>
      <c r="AH40">
        <v>24.375</v>
      </c>
      <c r="AI40" s="12">
        <v>37.701999999999998</v>
      </c>
      <c r="AJ40" s="12">
        <v>31.472999999999999</v>
      </c>
      <c r="AK40" s="12">
        <v>27.684000000000001</v>
      </c>
      <c r="AL40" s="12">
        <v>21.963000000000001</v>
      </c>
      <c r="AM40" s="12">
        <v>31.795000000000002</v>
      </c>
      <c r="AN40" s="12"/>
      <c r="AO40" s="12"/>
      <c r="AP40" s="12"/>
      <c r="AQ40" s="12"/>
      <c r="AR40" s="12"/>
      <c r="AS40" s="12"/>
      <c r="AT40" s="12"/>
      <c r="AU40" s="12"/>
      <c r="AV40" s="12"/>
      <c r="AW40" s="12"/>
      <c r="AX40" s="12"/>
      <c r="AY40" s="12"/>
    </row>
    <row r="41" spans="1:51" ht="15" x14ac:dyDescent="0.25">
      <c r="A41" s="108">
        <v>44317</v>
      </c>
      <c r="B41" s="109">
        <v>146.12</v>
      </c>
      <c r="C41" s="109">
        <v>146.12</v>
      </c>
      <c r="D41" s="110">
        <v>146.12</v>
      </c>
      <c r="E41">
        <v>218.88200000000001</v>
      </c>
      <c r="F41">
        <v>230.053</v>
      </c>
      <c r="G41">
        <v>187.756</v>
      </c>
      <c r="H41">
        <v>204.96199999999999</v>
      </c>
      <c r="I41">
        <v>93.04</v>
      </c>
      <c r="J41">
        <v>124.88800000000001</v>
      </c>
      <c r="K41">
        <v>87.869</v>
      </c>
      <c r="L41">
        <v>102.68600000000001</v>
      </c>
      <c r="M41">
        <v>143.35400000000001</v>
      </c>
      <c r="N41">
        <v>226.834</v>
      </c>
      <c r="O41">
        <v>158.29</v>
      </c>
      <c r="P41">
        <v>143.27500000000001</v>
      </c>
      <c r="Q41">
        <v>151.554</v>
      </c>
      <c r="R41">
        <v>205.57300000000001</v>
      </c>
      <c r="S41">
        <v>150.285</v>
      </c>
      <c r="T41">
        <v>154.03700000000001</v>
      </c>
      <c r="U41">
        <v>129.077</v>
      </c>
      <c r="V41">
        <v>198.25800000000001</v>
      </c>
      <c r="W41">
        <v>47.784999999999997</v>
      </c>
      <c r="X41">
        <v>87.744</v>
      </c>
      <c r="Y41">
        <v>155.774</v>
      </c>
      <c r="Z41">
        <v>226.626</v>
      </c>
      <c r="AA41">
        <v>120.181</v>
      </c>
      <c r="AB41">
        <v>155.98099999999999</v>
      </c>
      <c r="AC41">
        <v>179.79400000000001</v>
      </c>
      <c r="AD41">
        <v>191.465</v>
      </c>
      <c r="AE41">
        <v>79.546000000000006</v>
      </c>
      <c r="AF41">
        <v>127.39400000000001</v>
      </c>
      <c r="AG41">
        <v>99.804000000000002</v>
      </c>
      <c r="AH41">
        <v>50.093000000000004</v>
      </c>
      <c r="AI41" s="12">
        <v>120.502</v>
      </c>
      <c r="AJ41" s="12">
        <v>100.989</v>
      </c>
      <c r="AK41" s="12">
        <v>72.921999999999997</v>
      </c>
      <c r="AL41" s="12">
        <v>130.393</v>
      </c>
      <c r="AM41" s="12">
        <v>140.798</v>
      </c>
      <c r="AN41" s="12"/>
      <c r="AO41" s="12"/>
      <c r="AP41" s="12"/>
      <c r="AQ41" s="12"/>
      <c r="AR41" s="12"/>
      <c r="AS41" s="12"/>
      <c r="AT41" s="12"/>
      <c r="AU41" s="12"/>
      <c r="AV41" s="12"/>
      <c r="AW41" s="12"/>
      <c r="AX41" s="12"/>
      <c r="AY41" s="12"/>
    </row>
    <row r="42" spans="1:51" ht="15" x14ac:dyDescent="0.25">
      <c r="A42" s="108">
        <v>44348</v>
      </c>
      <c r="B42" s="109">
        <v>151.61000000000001</v>
      </c>
      <c r="C42" s="109">
        <v>151.61000000000001</v>
      </c>
      <c r="D42" s="110">
        <v>151.61000000000001</v>
      </c>
      <c r="E42">
        <v>236.869</v>
      </c>
      <c r="F42">
        <v>256.75</v>
      </c>
      <c r="G42">
        <v>244.12799999999999</v>
      </c>
      <c r="H42">
        <v>191.49799999999999</v>
      </c>
      <c r="I42">
        <v>143.797</v>
      </c>
      <c r="J42">
        <v>92.463999999999999</v>
      </c>
      <c r="K42">
        <v>109.495</v>
      </c>
      <c r="L42">
        <v>175.02500000000001</v>
      </c>
      <c r="M42">
        <v>113.49299999999999</v>
      </c>
      <c r="N42">
        <v>232.68799999999999</v>
      </c>
      <c r="O42">
        <v>132.06399999999999</v>
      </c>
      <c r="P42">
        <v>260.892</v>
      </c>
      <c r="Q42">
        <v>99.265000000000001</v>
      </c>
      <c r="R42">
        <v>261.91899999999998</v>
      </c>
      <c r="S42">
        <v>127.31399999999999</v>
      </c>
      <c r="T42">
        <v>207.70500000000001</v>
      </c>
      <c r="U42">
        <v>71.578999999999994</v>
      </c>
      <c r="V42">
        <v>121.626</v>
      </c>
      <c r="W42">
        <v>31.454999999999998</v>
      </c>
      <c r="X42">
        <v>82.152000000000001</v>
      </c>
      <c r="Y42">
        <v>95.412999999999997</v>
      </c>
      <c r="Z42">
        <v>228.084</v>
      </c>
      <c r="AA42">
        <v>83.066999999999993</v>
      </c>
      <c r="AB42">
        <v>129.68700000000001</v>
      </c>
      <c r="AC42">
        <v>223.36500000000001</v>
      </c>
      <c r="AD42">
        <v>126.776</v>
      </c>
      <c r="AE42">
        <v>123.214</v>
      </c>
      <c r="AF42">
        <v>235.52799999999999</v>
      </c>
      <c r="AG42">
        <v>53.496000000000002</v>
      </c>
      <c r="AH42">
        <v>47.045999999999999</v>
      </c>
      <c r="AI42" s="12">
        <v>163.53700000000001</v>
      </c>
      <c r="AJ42" s="12">
        <v>205.738</v>
      </c>
      <c r="AK42" s="12">
        <v>93.298000000000002</v>
      </c>
      <c r="AL42" s="12">
        <v>191.672</v>
      </c>
      <c r="AM42" s="12">
        <v>245.685</v>
      </c>
      <c r="AN42" s="12"/>
      <c r="AO42" s="12"/>
      <c r="AP42" s="12"/>
      <c r="AQ42" s="12"/>
      <c r="AR42" s="12"/>
      <c r="AS42" s="12"/>
      <c r="AT42" s="12"/>
      <c r="AU42" s="12"/>
      <c r="AV42" s="12"/>
      <c r="AW42" s="12"/>
      <c r="AX42" s="12"/>
      <c r="AY42" s="12"/>
    </row>
    <row r="43" spans="1:51" ht="15" x14ac:dyDescent="0.25">
      <c r="A43" s="108">
        <v>44378</v>
      </c>
      <c r="B43" s="109">
        <v>67.39</v>
      </c>
      <c r="C43" s="109">
        <v>67.39</v>
      </c>
      <c r="D43" s="110">
        <v>67.39</v>
      </c>
      <c r="E43">
        <v>107.768</v>
      </c>
      <c r="F43">
        <v>91.022000000000006</v>
      </c>
      <c r="G43">
        <v>141.637</v>
      </c>
      <c r="H43">
        <v>73.224000000000004</v>
      </c>
      <c r="I43">
        <v>54.426000000000002</v>
      </c>
      <c r="J43">
        <v>39.121000000000002</v>
      </c>
      <c r="K43">
        <v>50.17</v>
      </c>
      <c r="L43">
        <v>89.227000000000004</v>
      </c>
      <c r="M43">
        <v>54.331000000000003</v>
      </c>
      <c r="N43">
        <v>85.554000000000002</v>
      </c>
      <c r="O43">
        <v>40.073999999999998</v>
      </c>
      <c r="P43">
        <v>177.68</v>
      </c>
      <c r="Q43">
        <v>37.997999999999998</v>
      </c>
      <c r="R43">
        <v>78.647999999999996</v>
      </c>
      <c r="S43">
        <v>64.165999999999997</v>
      </c>
      <c r="T43">
        <v>131.90199999999999</v>
      </c>
      <c r="U43">
        <v>25.286999999999999</v>
      </c>
      <c r="V43">
        <v>39.951999999999998</v>
      </c>
      <c r="W43">
        <v>13.847</v>
      </c>
      <c r="X43">
        <v>26.503</v>
      </c>
      <c r="Y43">
        <v>35.972000000000001</v>
      </c>
      <c r="Z43">
        <v>90.433000000000007</v>
      </c>
      <c r="AA43">
        <v>37.723999999999997</v>
      </c>
      <c r="AB43">
        <v>50.555</v>
      </c>
      <c r="AC43">
        <v>66.238</v>
      </c>
      <c r="AD43">
        <v>48.817999999999998</v>
      </c>
      <c r="AE43">
        <v>42.780999999999999</v>
      </c>
      <c r="AF43">
        <v>97.161000000000001</v>
      </c>
      <c r="AG43">
        <v>21.504999999999999</v>
      </c>
      <c r="AH43">
        <v>21.7</v>
      </c>
      <c r="AI43" s="12">
        <v>47.905000000000001</v>
      </c>
      <c r="AJ43" s="12">
        <v>75.320999999999998</v>
      </c>
      <c r="AK43" s="12">
        <v>48.796999999999997</v>
      </c>
      <c r="AL43" s="12">
        <v>103.28100000000001</v>
      </c>
      <c r="AM43" s="12">
        <v>140.68600000000001</v>
      </c>
      <c r="AN43" s="12"/>
      <c r="AO43" s="12"/>
      <c r="AP43" s="12"/>
      <c r="AQ43" s="12"/>
      <c r="AR43" s="12"/>
      <c r="AS43" s="12"/>
      <c r="AT43" s="12"/>
      <c r="AU43" s="12"/>
      <c r="AV43" s="12"/>
      <c r="AW43" s="12"/>
      <c r="AX43" s="12"/>
      <c r="AY43" s="12"/>
    </row>
    <row r="44" spans="1:51" ht="15" x14ac:dyDescent="0.25">
      <c r="A44" s="108">
        <v>44409</v>
      </c>
      <c r="B44" s="109">
        <v>38.630000000000003</v>
      </c>
      <c r="C44" s="109">
        <v>38.630000000000003</v>
      </c>
      <c r="D44" s="110">
        <v>38.630000000000003</v>
      </c>
      <c r="E44">
        <v>64.209999999999994</v>
      </c>
      <c r="F44">
        <v>36.581000000000003</v>
      </c>
      <c r="G44">
        <v>46.420999999999999</v>
      </c>
      <c r="H44">
        <v>46.822000000000003</v>
      </c>
      <c r="I44">
        <v>34.29</v>
      </c>
      <c r="J44">
        <v>29.161999999999999</v>
      </c>
      <c r="K44">
        <v>31.547999999999998</v>
      </c>
      <c r="L44">
        <v>30.22</v>
      </c>
      <c r="M44">
        <v>38.389000000000003</v>
      </c>
      <c r="N44">
        <v>41.082999999999998</v>
      </c>
      <c r="O44">
        <v>21.295000000000002</v>
      </c>
      <c r="P44">
        <v>56.738</v>
      </c>
      <c r="Q44">
        <v>20.968</v>
      </c>
      <c r="R44">
        <v>68.399000000000001</v>
      </c>
      <c r="S44">
        <v>27.869</v>
      </c>
      <c r="T44">
        <v>92.218999999999994</v>
      </c>
      <c r="U44">
        <v>20.882000000000001</v>
      </c>
      <c r="V44">
        <v>34.231999999999999</v>
      </c>
      <c r="W44">
        <v>9.9629999999999992</v>
      </c>
      <c r="X44">
        <v>18.890999999999998</v>
      </c>
      <c r="Y44">
        <v>20.321000000000002</v>
      </c>
      <c r="Z44">
        <v>41.598999999999997</v>
      </c>
      <c r="AA44">
        <v>28.608000000000001</v>
      </c>
      <c r="AB44">
        <v>40.323</v>
      </c>
      <c r="AC44">
        <v>31.01</v>
      </c>
      <c r="AD44">
        <v>22.501000000000001</v>
      </c>
      <c r="AE44">
        <v>32.212000000000003</v>
      </c>
      <c r="AF44">
        <v>31.231999999999999</v>
      </c>
      <c r="AG44">
        <v>15.555999999999999</v>
      </c>
      <c r="AH44">
        <v>24.084</v>
      </c>
      <c r="AI44" s="12">
        <v>26.364999999999998</v>
      </c>
      <c r="AJ44" s="12">
        <v>28.902000000000001</v>
      </c>
      <c r="AK44" s="12">
        <v>24.370999999999999</v>
      </c>
      <c r="AL44" s="12">
        <v>76.021000000000001</v>
      </c>
      <c r="AM44" s="12">
        <v>44.851999999999997</v>
      </c>
      <c r="AN44" s="12"/>
      <c r="AO44" s="12"/>
      <c r="AP44" s="12"/>
      <c r="AQ44" s="12"/>
      <c r="AR44" s="12"/>
      <c r="AS44" s="12"/>
      <c r="AT44" s="12"/>
      <c r="AU44" s="12"/>
      <c r="AV44" s="12"/>
      <c r="AW44" s="12"/>
      <c r="AX44" s="12"/>
      <c r="AY44" s="12"/>
    </row>
    <row r="45" spans="1:51" ht="15" x14ac:dyDescent="0.25">
      <c r="A45" s="108">
        <v>44440</v>
      </c>
      <c r="B45" s="109">
        <v>32.4</v>
      </c>
      <c r="C45" s="109">
        <v>32.4</v>
      </c>
      <c r="D45" s="110">
        <v>32.4</v>
      </c>
      <c r="E45">
        <v>36.286000000000001</v>
      </c>
      <c r="F45">
        <v>45.587000000000003</v>
      </c>
      <c r="G45">
        <v>49.438000000000002</v>
      </c>
      <c r="H45">
        <v>30.693000000000001</v>
      </c>
      <c r="I45">
        <v>25.797999999999998</v>
      </c>
      <c r="J45">
        <v>18.146000000000001</v>
      </c>
      <c r="K45">
        <v>20.422000000000001</v>
      </c>
      <c r="L45">
        <v>42.497</v>
      </c>
      <c r="M45">
        <v>25.048999999999999</v>
      </c>
      <c r="N45">
        <v>37.781999999999996</v>
      </c>
      <c r="O45">
        <v>29.477</v>
      </c>
      <c r="P45">
        <v>32.162999999999997</v>
      </c>
      <c r="Q45">
        <v>19.149999999999999</v>
      </c>
      <c r="R45">
        <v>59.036999999999999</v>
      </c>
      <c r="S45">
        <v>22.042999999999999</v>
      </c>
      <c r="T45">
        <v>58.856000000000002</v>
      </c>
      <c r="U45">
        <v>18.943999999999999</v>
      </c>
      <c r="V45">
        <v>18.478999999999999</v>
      </c>
      <c r="W45">
        <v>20.372</v>
      </c>
      <c r="X45">
        <v>26.76</v>
      </c>
      <c r="Y45">
        <v>30.849</v>
      </c>
      <c r="Z45">
        <v>22.387</v>
      </c>
      <c r="AA45">
        <v>23.803999999999998</v>
      </c>
      <c r="AB45">
        <v>37.948999999999998</v>
      </c>
      <c r="AC45">
        <v>33.722000000000001</v>
      </c>
      <c r="AD45">
        <v>16.677</v>
      </c>
      <c r="AE45">
        <v>16.751000000000001</v>
      </c>
      <c r="AF45">
        <v>22.135000000000002</v>
      </c>
      <c r="AG45">
        <v>12.122999999999999</v>
      </c>
      <c r="AH45">
        <v>37.453000000000003</v>
      </c>
      <c r="AI45" s="12">
        <v>32.151000000000003</v>
      </c>
      <c r="AJ45" s="12">
        <v>18.510000000000002</v>
      </c>
      <c r="AK45" s="12">
        <v>13.997</v>
      </c>
      <c r="AL45" s="12">
        <v>68.421000000000006</v>
      </c>
      <c r="AM45" s="12">
        <v>24.849</v>
      </c>
      <c r="AN45" s="12"/>
      <c r="AO45" s="12"/>
      <c r="AP45" s="12"/>
      <c r="AQ45" s="12"/>
      <c r="AR45" s="12"/>
      <c r="AS45" s="12"/>
      <c r="AT45" s="12"/>
      <c r="AU45" s="12"/>
      <c r="AV45" s="12"/>
      <c r="AW45" s="12"/>
      <c r="AX45" s="12"/>
      <c r="AY45" s="12"/>
    </row>
    <row r="46" spans="1:51" ht="15" x14ac:dyDescent="0.25">
      <c r="A46" s="108">
        <v>44470</v>
      </c>
      <c r="B46" s="109">
        <v>19.95</v>
      </c>
      <c r="C46" s="109">
        <v>32.07</v>
      </c>
      <c r="D46" s="110">
        <v>28.11</v>
      </c>
      <c r="E46">
        <v>30.128</v>
      </c>
      <c r="F46">
        <v>46.475999999999999</v>
      </c>
      <c r="G46">
        <v>50.682000000000002</v>
      </c>
      <c r="H46">
        <v>20.606999999999999</v>
      </c>
      <c r="I46">
        <v>24.01</v>
      </c>
      <c r="J46">
        <v>20.503</v>
      </c>
      <c r="K46">
        <v>27.79</v>
      </c>
      <c r="L46">
        <v>20.111999999999998</v>
      </c>
      <c r="M46">
        <v>17.055</v>
      </c>
      <c r="N46">
        <v>23.445</v>
      </c>
      <c r="O46">
        <v>21.83</v>
      </c>
      <c r="P46">
        <v>27.16</v>
      </c>
      <c r="Q46">
        <v>26.727</v>
      </c>
      <c r="R46">
        <v>49.296999999999997</v>
      </c>
      <c r="S46">
        <v>20.72</v>
      </c>
      <c r="T46">
        <v>24.831</v>
      </c>
      <c r="U46">
        <v>19.879000000000001</v>
      </c>
      <c r="V46">
        <v>15.659000000000001</v>
      </c>
      <c r="W46">
        <v>16.544</v>
      </c>
      <c r="X46">
        <v>15.308999999999999</v>
      </c>
      <c r="Y46">
        <v>28.559000000000001</v>
      </c>
      <c r="Z46">
        <v>33.51</v>
      </c>
      <c r="AA46">
        <v>69.435000000000002</v>
      </c>
      <c r="AB46">
        <v>39.758000000000003</v>
      </c>
      <c r="AC46">
        <v>21.196999999999999</v>
      </c>
      <c r="AD46">
        <v>16.311</v>
      </c>
      <c r="AE46">
        <v>19.794</v>
      </c>
      <c r="AF46">
        <v>26.92</v>
      </c>
      <c r="AG46">
        <v>11.260999999999999</v>
      </c>
      <c r="AH46">
        <v>27.863</v>
      </c>
      <c r="AI46" s="12">
        <v>41.628</v>
      </c>
      <c r="AJ46" s="12">
        <v>13.595000000000001</v>
      </c>
      <c r="AK46" s="12">
        <v>23.651</v>
      </c>
      <c r="AL46" s="12">
        <v>34.305999999999997</v>
      </c>
      <c r="AM46" s="12">
        <v>24.838000000000001</v>
      </c>
      <c r="AN46" s="12"/>
      <c r="AO46" s="12"/>
      <c r="AP46" s="12"/>
      <c r="AQ46" s="12"/>
      <c r="AR46" s="12"/>
      <c r="AS46" s="12"/>
      <c r="AT46" s="12"/>
      <c r="AU46" s="12"/>
      <c r="AV46" s="12"/>
      <c r="AW46" s="12"/>
      <c r="AX46" s="12"/>
      <c r="AY46" s="12"/>
    </row>
    <row r="47" spans="1:51" ht="15" x14ac:dyDescent="0.25">
      <c r="A47" s="108">
        <v>44501</v>
      </c>
      <c r="B47" s="109">
        <v>16.75</v>
      </c>
      <c r="C47" s="109">
        <v>18.940000000000001</v>
      </c>
      <c r="D47" s="110">
        <v>18.13</v>
      </c>
      <c r="E47">
        <v>22.302</v>
      </c>
      <c r="F47">
        <v>26.05</v>
      </c>
      <c r="G47">
        <v>33.85</v>
      </c>
      <c r="H47">
        <v>23.917000000000002</v>
      </c>
      <c r="I47">
        <v>15.763999999999999</v>
      </c>
      <c r="J47">
        <v>13.973000000000001</v>
      </c>
      <c r="K47">
        <v>20.010000000000002</v>
      </c>
      <c r="L47">
        <v>16.257000000000001</v>
      </c>
      <c r="M47">
        <v>14.535</v>
      </c>
      <c r="N47">
        <v>18.277999999999999</v>
      </c>
      <c r="O47">
        <v>18.387</v>
      </c>
      <c r="P47">
        <v>18.707000000000001</v>
      </c>
      <c r="Q47">
        <v>18.225999999999999</v>
      </c>
      <c r="R47">
        <v>25.135999999999999</v>
      </c>
      <c r="S47">
        <v>22.068000000000001</v>
      </c>
      <c r="T47">
        <v>17.151</v>
      </c>
      <c r="U47">
        <v>16.367999999999999</v>
      </c>
      <c r="V47">
        <v>14.135</v>
      </c>
      <c r="W47">
        <v>10.855</v>
      </c>
      <c r="X47">
        <v>10.602</v>
      </c>
      <c r="Y47">
        <v>21.341999999999999</v>
      </c>
      <c r="Z47">
        <v>20.661000000000001</v>
      </c>
      <c r="AA47">
        <v>25.687999999999999</v>
      </c>
      <c r="AB47">
        <v>19.379000000000001</v>
      </c>
      <c r="AC47">
        <v>17.231000000000002</v>
      </c>
      <c r="AD47">
        <v>14.186999999999999</v>
      </c>
      <c r="AE47">
        <v>15.053000000000001</v>
      </c>
      <c r="AF47">
        <v>19.559999999999999</v>
      </c>
      <c r="AG47">
        <v>10.007</v>
      </c>
      <c r="AH47">
        <v>14.856999999999999</v>
      </c>
      <c r="AI47" s="12">
        <v>22.018999999999998</v>
      </c>
      <c r="AJ47" s="12">
        <v>11.917</v>
      </c>
      <c r="AK47" s="12">
        <v>13.314</v>
      </c>
      <c r="AL47" s="12">
        <v>21.422000000000001</v>
      </c>
      <c r="AM47" s="12">
        <v>17.251000000000001</v>
      </c>
      <c r="AN47" s="12"/>
      <c r="AO47" s="12"/>
      <c r="AP47" s="12"/>
      <c r="AQ47" s="12"/>
      <c r="AR47" s="12"/>
      <c r="AS47" s="12"/>
      <c r="AT47" s="12"/>
      <c r="AU47" s="12"/>
      <c r="AV47" s="12"/>
      <c r="AW47" s="12"/>
      <c r="AX47" s="12"/>
      <c r="AY47" s="12"/>
    </row>
    <row r="48" spans="1:51" ht="15" x14ac:dyDescent="0.25">
      <c r="A48" s="108">
        <v>44531</v>
      </c>
      <c r="B48" s="109">
        <v>15.25</v>
      </c>
      <c r="C48" s="109">
        <v>15.25</v>
      </c>
      <c r="D48" s="110">
        <v>15.25</v>
      </c>
      <c r="E48">
        <v>18.962</v>
      </c>
      <c r="F48">
        <v>20.059999999999999</v>
      </c>
      <c r="G48">
        <v>22.472000000000001</v>
      </c>
      <c r="H48">
        <v>17.763000000000002</v>
      </c>
      <c r="I48">
        <v>13.12</v>
      </c>
      <c r="J48">
        <v>11.999000000000001</v>
      </c>
      <c r="K48">
        <v>13.917</v>
      </c>
      <c r="L48">
        <v>14.137</v>
      </c>
      <c r="M48">
        <v>13.218999999999999</v>
      </c>
      <c r="N48">
        <v>16.687999999999999</v>
      </c>
      <c r="O48">
        <v>15.544</v>
      </c>
      <c r="P48">
        <v>17.236000000000001</v>
      </c>
      <c r="Q48">
        <v>15.602</v>
      </c>
      <c r="R48">
        <v>18.657</v>
      </c>
      <c r="S48">
        <v>19.504999999999999</v>
      </c>
      <c r="T48">
        <v>15.378</v>
      </c>
      <c r="U48">
        <v>13.141999999999999</v>
      </c>
      <c r="V48">
        <v>12.911</v>
      </c>
      <c r="W48">
        <v>9.4450000000000003</v>
      </c>
      <c r="X48">
        <v>10.013999999999999</v>
      </c>
      <c r="Y48">
        <v>15.462</v>
      </c>
      <c r="Z48">
        <v>16.52</v>
      </c>
      <c r="AA48">
        <v>15.388</v>
      </c>
      <c r="AB48">
        <v>15.962999999999999</v>
      </c>
      <c r="AC48">
        <v>15.476000000000001</v>
      </c>
      <c r="AD48">
        <v>12.369</v>
      </c>
      <c r="AE48">
        <v>12.670999999999999</v>
      </c>
      <c r="AF48">
        <v>15.772</v>
      </c>
      <c r="AG48">
        <v>9.548</v>
      </c>
      <c r="AH48">
        <v>11.243</v>
      </c>
      <c r="AI48" s="12">
        <v>14.369</v>
      </c>
      <c r="AJ48" s="12">
        <v>12.19</v>
      </c>
      <c r="AK48" s="12">
        <v>10.098000000000001</v>
      </c>
      <c r="AL48" s="12">
        <v>17.449000000000002</v>
      </c>
      <c r="AM48" s="12">
        <v>15.917999999999999</v>
      </c>
      <c r="AN48" s="12"/>
      <c r="AO48" s="12"/>
      <c r="AP48" s="12"/>
      <c r="AQ48" s="12"/>
      <c r="AR48" s="12"/>
      <c r="AS48" s="12"/>
      <c r="AT48" s="12"/>
      <c r="AU48" s="12"/>
      <c r="AV48" s="12"/>
      <c r="AW48" s="12"/>
      <c r="AX48" s="12"/>
      <c r="AY48" s="12"/>
    </row>
    <row r="49" spans="1:1005" ht="15" x14ac:dyDescent="0.25">
      <c r="A49" s="108">
        <v>44562</v>
      </c>
      <c r="B49" s="109">
        <v>13.58</v>
      </c>
      <c r="C49" s="109">
        <v>13.58</v>
      </c>
      <c r="D49" s="110">
        <v>13.58</v>
      </c>
      <c r="E49">
        <v>17.384</v>
      </c>
      <c r="F49">
        <v>17.253</v>
      </c>
      <c r="G49">
        <v>17.154</v>
      </c>
      <c r="H49">
        <v>15.03</v>
      </c>
      <c r="I49">
        <v>11.426</v>
      </c>
      <c r="J49">
        <v>10.791</v>
      </c>
      <c r="K49">
        <v>11.026</v>
      </c>
      <c r="L49">
        <v>12.161</v>
      </c>
      <c r="M49">
        <v>11.944000000000001</v>
      </c>
      <c r="N49">
        <v>15.215999999999999</v>
      </c>
      <c r="O49">
        <v>13.398999999999999</v>
      </c>
      <c r="P49">
        <v>15.420999999999999</v>
      </c>
      <c r="Q49">
        <v>12.702999999999999</v>
      </c>
      <c r="R49">
        <v>16.170999999999999</v>
      </c>
      <c r="S49">
        <v>14.847</v>
      </c>
      <c r="T49">
        <v>13.978</v>
      </c>
      <c r="U49">
        <v>11.571999999999999</v>
      </c>
      <c r="V49">
        <v>11.831</v>
      </c>
      <c r="W49">
        <v>8.6630000000000003</v>
      </c>
      <c r="X49">
        <v>8.8529999999999998</v>
      </c>
      <c r="Y49">
        <v>15.961</v>
      </c>
      <c r="Z49">
        <v>15.018000000000001</v>
      </c>
      <c r="AA49">
        <v>12.467000000000001</v>
      </c>
      <c r="AB49">
        <v>13.367000000000001</v>
      </c>
      <c r="AC49">
        <v>13.725</v>
      </c>
      <c r="AD49">
        <v>11.226000000000001</v>
      </c>
      <c r="AE49">
        <v>11.593</v>
      </c>
      <c r="AF49">
        <v>14.324</v>
      </c>
      <c r="AG49">
        <v>8.8160000000000007</v>
      </c>
      <c r="AH49">
        <v>9.36</v>
      </c>
      <c r="AI49" s="12">
        <v>12.228999999999999</v>
      </c>
      <c r="AJ49" s="12">
        <v>11.327999999999999</v>
      </c>
      <c r="AK49" s="12">
        <v>8.7769999999999992</v>
      </c>
      <c r="AL49" s="12">
        <v>14.596</v>
      </c>
      <c r="AM49" s="12">
        <v>14.813000000000001</v>
      </c>
      <c r="AN49" s="12"/>
      <c r="AO49" s="12"/>
      <c r="AP49" s="12"/>
      <c r="AQ49" s="12"/>
      <c r="AR49" s="12"/>
      <c r="AS49" s="12"/>
      <c r="AT49" s="12"/>
      <c r="AU49" s="12"/>
      <c r="AV49" s="12"/>
      <c r="AW49" s="12"/>
      <c r="AX49" s="12"/>
      <c r="AY49" s="12"/>
    </row>
    <row r="50" spans="1:1005" ht="15" x14ac:dyDescent="0.25">
      <c r="A50" s="108">
        <v>44593</v>
      </c>
      <c r="B50" s="109">
        <v>12.38</v>
      </c>
      <c r="C50" s="109">
        <v>12.38</v>
      </c>
      <c r="D50" s="110">
        <v>12.38</v>
      </c>
      <c r="E50">
        <v>13.532</v>
      </c>
      <c r="F50">
        <v>16.643999999999998</v>
      </c>
      <c r="G50">
        <v>21.202999999999999</v>
      </c>
      <c r="H50">
        <v>12.417999999999999</v>
      </c>
      <c r="I50">
        <v>9.44</v>
      </c>
      <c r="J50">
        <v>8.9809999999999999</v>
      </c>
      <c r="K50">
        <v>9.7270000000000003</v>
      </c>
      <c r="L50">
        <v>10.29</v>
      </c>
      <c r="M50">
        <v>9.952</v>
      </c>
      <c r="N50">
        <v>12.839</v>
      </c>
      <c r="O50">
        <v>13.68</v>
      </c>
      <c r="P50">
        <v>16.242999999999999</v>
      </c>
      <c r="Q50">
        <v>10.079000000000001</v>
      </c>
      <c r="R50">
        <v>13.382</v>
      </c>
      <c r="S50">
        <v>13.472</v>
      </c>
      <c r="T50">
        <v>12.375999999999999</v>
      </c>
      <c r="U50">
        <v>9.3710000000000004</v>
      </c>
      <c r="V50">
        <v>9.9429999999999996</v>
      </c>
      <c r="W50">
        <v>8.1050000000000004</v>
      </c>
      <c r="X50">
        <v>7.2839999999999998</v>
      </c>
      <c r="Y50">
        <v>13.366</v>
      </c>
      <c r="Z50">
        <v>12.802</v>
      </c>
      <c r="AA50">
        <v>12.191000000000001</v>
      </c>
      <c r="AB50">
        <v>10.352</v>
      </c>
      <c r="AC50">
        <v>12.488</v>
      </c>
      <c r="AD50">
        <v>9.3620000000000001</v>
      </c>
      <c r="AE50">
        <v>9.266</v>
      </c>
      <c r="AF50">
        <v>11.518000000000001</v>
      </c>
      <c r="AG50">
        <v>7.3840000000000003</v>
      </c>
      <c r="AH50">
        <v>9.3759999999999994</v>
      </c>
      <c r="AI50" s="12">
        <v>14.423</v>
      </c>
      <c r="AJ50" s="12">
        <v>9.7070000000000007</v>
      </c>
      <c r="AK50" s="12">
        <v>7.2750000000000004</v>
      </c>
      <c r="AL50" s="12">
        <v>11.984</v>
      </c>
      <c r="AM50" s="12">
        <v>12.138999999999999</v>
      </c>
      <c r="AN50" s="12"/>
      <c r="AO50" s="12"/>
      <c r="AP50" s="12"/>
      <c r="AQ50" s="12"/>
      <c r="AR50" s="12"/>
      <c r="AS50" s="12"/>
      <c r="AT50" s="12"/>
      <c r="AU50" s="12"/>
      <c r="AV50" s="12"/>
      <c r="AW50" s="12"/>
      <c r="AX50" s="12"/>
      <c r="AY50" s="12"/>
    </row>
    <row r="51" spans="1:1005" ht="15" x14ac:dyDescent="0.25">
      <c r="A51" s="108">
        <v>44621</v>
      </c>
      <c r="B51" s="109">
        <v>22.1</v>
      </c>
      <c r="C51" s="109">
        <v>22.1</v>
      </c>
      <c r="D51" s="110">
        <v>22.1</v>
      </c>
      <c r="E51">
        <v>26.356000000000002</v>
      </c>
      <c r="F51">
        <v>36.465000000000003</v>
      </c>
      <c r="G51">
        <v>32.465000000000003</v>
      </c>
      <c r="H51">
        <v>18.338000000000001</v>
      </c>
      <c r="I51">
        <v>21.065000000000001</v>
      </c>
      <c r="J51">
        <v>14.574999999999999</v>
      </c>
      <c r="K51">
        <v>11.334</v>
      </c>
      <c r="L51">
        <v>17.09</v>
      </c>
      <c r="M51">
        <v>17.428000000000001</v>
      </c>
      <c r="N51">
        <v>22.599</v>
      </c>
      <c r="O51">
        <v>36.353999999999999</v>
      </c>
      <c r="P51">
        <v>20.606999999999999</v>
      </c>
      <c r="Q51">
        <v>33.325000000000003</v>
      </c>
      <c r="R51">
        <v>23.021999999999998</v>
      </c>
      <c r="S51">
        <v>19.437999999999999</v>
      </c>
      <c r="T51">
        <v>17.151</v>
      </c>
      <c r="U51">
        <v>15.31</v>
      </c>
      <c r="V51">
        <v>12.519</v>
      </c>
      <c r="W51">
        <v>12.989000000000001</v>
      </c>
      <c r="X51">
        <v>21.190999999999999</v>
      </c>
      <c r="Y51">
        <v>26.417000000000002</v>
      </c>
      <c r="Z51">
        <v>17.236999999999998</v>
      </c>
      <c r="AA51">
        <v>37.933999999999997</v>
      </c>
      <c r="AB51">
        <v>13.91</v>
      </c>
      <c r="AC51">
        <v>23.042999999999999</v>
      </c>
      <c r="AD51">
        <v>9.9849999999999994</v>
      </c>
      <c r="AE51">
        <v>15.888</v>
      </c>
      <c r="AF51">
        <v>24.193999999999999</v>
      </c>
      <c r="AG51">
        <v>11.042</v>
      </c>
      <c r="AH51">
        <v>13.958</v>
      </c>
      <c r="AI51" s="12">
        <v>23.030999999999999</v>
      </c>
      <c r="AJ51" s="12">
        <v>12.179</v>
      </c>
      <c r="AK51" s="12">
        <v>9.4</v>
      </c>
      <c r="AL51" s="12">
        <v>16.082999999999998</v>
      </c>
      <c r="AM51" s="12">
        <v>15.888</v>
      </c>
      <c r="AN51" s="12"/>
      <c r="AO51" s="12"/>
      <c r="AP51" s="12"/>
      <c r="AQ51" s="12"/>
      <c r="AR51" s="12"/>
      <c r="AS51" s="12"/>
      <c r="AT51" s="12"/>
      <c r="AU51" s="12"/>
      <c r="AV51" s="12"/>
      <c r="AW51" s="12"/>
      <c r="AX51" s="12"/>
      <c r="AY51" s="12"/>
    </row>
    <row r="52" spans="1:1005" ht="15" x14ac:dyDescent="0.25">
      <c r="A52" s="108">
        <v>44652</v>
      </c>
      <c r="B52" s="109">
        <v>52.61</v>
      </c>
      <c r="C52" s="109">
        <v>52.61</v>
      </c>
      <c r="D52" s="110">
        <v>52.61</v>
      </c>
      <c r="E52">
        <v>100.08199999999999</v>
      </c>
      <c r="F52">
        <v>95.576999999999998</v>
      </c>
      <c r="G52">
        <v>103.02800000000001</v>
      </c>
      <c r="H52">
        <v>35.664000000000001</v>
      </c>
      <c r="I52">
        <v>73.876000000000005</v>
      </c>
      <c r="J52">
        <v>34.338999999999999</v>
      </c>
      <c r="K52">
        <v>32.000999999999998</v>
      </c>
      <c r="L52">
        <v>68.14</v>
      </c>
      <c r="M52">
        <v>65.617999999999995</v>
      </c>
      <c r="N52">
        <v>49.076000000000001</v>
      </c>
      <c r="O52">
        <v>51.829000000000001</v>
      </c>
      <c r="P52">
        <v>40.765999999999998</v>
      </c>
      <c r="Q52">
        <v>71.388999999999996</v>
      </c>
      <c r="R52">
        <v>49.045000000000002</v>
      </c>
      <c r="S52">
        <v>31.567</v>
      </c>
      <c r="T52">
        <v>57.408000000000001</v>
      </c>
      <c r="U52">
        <v>53.508000000000003</v>
      </c>
      <c r="V52">
        <v>23.131</v>
      </c>
      <c r="W52">
        <v>22.669</v>
      </c>
      <c r="X52">
        <v>69.616</v>
      </c>
      <c r="Y52">
        <v>93.179000000000002</v>
      </c>
      <c r="Z52">
        <v>48.222000000000001</v>
      </c>
      <c r="AA52">
        <v>61.768000000000001</v>
      </c>
      <c r="AB52">
        <v>45.097000000000001</v>
      </c>
      <c r="AC52">
        <v>37.369</v>
      </c>
      <c r="AD52">
        <v>32.171999999999997</v>
      </c>
      <c r="AE52">
        <v>34.665999999999997</v>
      </c>
      <c r="AF52">
        <v>55.734999999999999</v>
      </c>
      <c r="AG52">
        <v>24.585999999999999</v>
      </c>
      <c r="AH52">
        <v>38.067999999999998</v>
      </c>
      <c r="AI52" s="12">
        <v>31.648</v>
      </c>
      <c r="AJ52" s="12">
        <v>27.704000000000001</v>
      </c>
      <c r="AK52" s="12">
        <v>22.145</v>
      </c>
      <c r="AL52" s="12">
        <v>31.869</v>
      </c>
      <c r="AM52" s="12">
        <v>35.491999999999997</v>
      </c>
      <c r="AN52" s="12"/>
      <c r="AO52" s="12"/>
      <c r="AP52" s="12"/>
      <c r="AQ52" s="12"/>
      <c r="AR52" s="12"/>
      <c r="AS52" s="12"/>
      <c r="AT52" s="12"/>
      <c r="AU52" s="12"/>
      <c r="AV52" s="12"/>
      <c r="AW52" s="12"/>
      <c r="AX52" s="12"/>
      <c r="AY52" s="12"/>
    </row>
    <row r="53" spans="1:1005" ht="15" x14ac:dyDescent="0.25">
      <c r="A53" s="108">
        <v>44682</v>
      </c>
      <c r="B53" s="109">
        <v>146.12</v>
      </c>
      <c r="C53" s="109">
        <v>146.12</v>
      </c>
      <c r="D53" s="110">
        <v>146.12</v>
      </c>
      <c r="E53">
        <v>230.23699999999999</v>
      </c>
      <c r="F53">
        <v>187.82900000000001</v>
      </c>
      <c r="G53">
        <v>207.98500000000001</v>
      </c>
      <c r="H53">
        <v>93.123999999999995</v>
      </c>
      <c r="I53">
        <v>125.051</v>
      </c>
      <c r="J53">
        <v>88.427000000000007</v>
      </c>
      <c r="K53">
        <v>99.507000000000005</v>
      </c>
      <c r="L53">
        <v>143.71899999999999</v>
      </c>
      <c r="M53">
        <v>226.81</v>
      </c>
      <c r="N53">
        <v>158.483</v>
      </c>
      <c r="O53">
        <v>141.52199999999999</v>
      </c>
      <c r="P53">
        <v>151.77000000000001</v>
      </c>
      <c r="Q53">
        <v>205.68</v>
      </c>
      <c r="R53">
        <v>150.49</v>
      </c>
      <c r="S53">
        <v>150.959</v>
      </c>
      <c r="T53">
        <v>129.303</v>
      </c>
      <c r="U53">
        <v>198.58600000000001</v>
      </c>
      <c r="V53">
        <v>47.89</v>
      </c>
      <c r="W53">
        <v>83.903999999999996</v>
      </c>
      <c r="X53">
        <v>156.488</v>
      </c>
      <c r="Y53">
        <v>226.541</v>
      </c>
      <c r="Z53">
        <v>120.22</v>
      </c>
      <c r="AA53">
        <v>157.036</v>
      </c>
      <c r="AB53">
        <v>180.548</v>
      </c>
      <c r="AC53">
        <v>191.57499999999999</v>
      </c>
      <c r="AD53">
        <v>79.643000000000001</v>
      </c>
      <c r="AE53">
        <v>123.98399999999999</v>
      </c>
      <c r="AF53">
        <v>99.950999999999993</v>
      </c>
      <c r="AG53">
        <v>50.250999999999998</v>
      </c>
      <c r="AH53">
        <v>121.03400000000001</v>
      </c>
      <c r="AI53" s="12">
        <v>97.198999999999998</v>
      </c>
      <c r="AJ53" s="12">
        <v>72.935000000000002</v>
      </c>
      <c r="AK53" s="12">
        <v>130.88499999999999</v>
      </c>
      <c r="AL53" s="12">
        <v>140.93299999999999</v>
      </c>
      <c r="AM53" s="12">
        <v>218.905</v>
      </c>
      <c r="AN53" s="12"/>
      <c r="AO53" s="12"/>
      <c r="AP53" s="12"/>
      <c r="AQ53" s="12"/>
      <c r="AR53" s="12"/>
      <c r="AS53" s="12"/>
      <c r="AT53" s="12"/>
      <c r="AU53" s="12"/>
      <c r="AV53" s="12"/>
      <c r="AW53" s="12"/>
      <c r="AX53" s="12"/>
      <c r="AY53" s="12"/>
    </row>
    <row r="54" spans="1:1005" ht="15" x14ac:dyDescent="0.25">
      <c r="A54" s="108">
        <v>44713</v>
      </c>
      <c r="B54" s="109">
        <v>151.61000000000001</v>
      </c>
      <c r="C54" s="109">
        <v>151.61000000000001</v>
      </c>
      <c r="D54" s="110">
        <v>151.61000000000001</v>
      </c>
      <c r="E54">
        <v>256.79500000000002</v>
      </c>
      <c r="F54">
        <v>244.15700000000001</v>
      </c>
      <c r="G54">
        <v>189.459</v>
      </c>
      <c r="H54">
        <v>143.83799999999999</v>
      </c>
      <c r="I54">
        <v>92.54</v>
      </c>
      <c r="J54">
        <v>109.83199999999999</v>
      </c>
      <c r="K54">
        <v>174.79300000000001</v>
      </c>
      <c r="L54">
        <v>113.666</v>
      </c>
      <c r="M54">
        <v>232.67400000000001</v>
      </c>
      <c r="N54">
        <v>132.13399999999999</v>
      </c>
      <c r="O54">
        <v>257.964</v>
      </c>
      <c r="P54">
        <v>99.381</v>
      </c>
      <c r="Q54">
        <v>261.96300000000002</v>
      </c>
      <c r="R54">
        <v>127.4</v>
      </c>
      <c r="S54">
        <v>207.774</v>
      </c>
      <c r="T54">
        <v>71.701999999999998</v>
      </c>
      <c r="U54">
        <v>121.72799999999999</v>
      </c>
      <c r="V54">
        <v>31.54</v>
      </c>
      <c r="W54">
        <v>86.686999999999998</v>
      </c>
      <c r="X54">
        <v>95.742000000000004</v>
      </c>
      <c r="Y54">
        <v>228.059</v>
      </c>
      <c r="Z54">
        <v>83.085999999999999</v>
      </c>
      <c r="AA54">
        <v>131.54900000000001</v>
      </c>
      <c r="AB54">
        <v>223.67699999999999</v>
      </c>
      <c r="AC54">
        <v>126.813</v>
      </c>
      <c r="AD54">
        <v>123.264</v>
      </c>
      <c r="AE54">
        <v>236.37</v>
      </c>
      <c r="AF54">
        <v>53.573</v>
      </c>
      <c r="AG54">
        <v>47.170999999999999</v>
      </c>
      <c r="AH54">
        <v>163.911</v>
      </c>
      <c r="AI54" s="12">
        <v>206.596</v>
      </c>
      <c r="AJ54" s="12">
        <v>93.31</v>
      </c>
      <c r="AK54" s="12">
        <v>191.89</v>
      </c>
      <c r="AL54" s="12">
        <v>245.76599999999999</v>
      </c>
      <c r="AM54" s="12">
        <v>236.874</v>
      </c>
      <c r="AN54" s="12"/>
      <c r="AO54" s="12"/>
      <c r="AP54" s="12"/>
      <c r="AQ54" s="12"/>
      <c r="AR54" s="12"/>
      <c r="AS54" s="12"/>
      <c r="AT54" s="12"/>
      <c r="AU54" s="12"/>
      <c r="AV54" s="12"/>
      <c r="AW54" s="12"/>
      <c r="AX54" s="12"/>
      <c r="AY54" s="12"/>
    </row>
    <row r="55" spans="1:1005" ht="15" x14ac:dyDescent="0.25">
      <c r="A55" s="108">
        <v>44743</v>
      </c>
      <c r="B55" s="109">
        <v>67.39</v>
      </c>
      <c r="C55" s="109">
        <v>67.39</v>
      </c>
      <c r="D55" s="110">
        <v>67.39</v>
      </c>
      <c r="E55">
        <v>91.03</v>
      </c>
      <c r="F55">
        <v>141.655</v>
      </c>
      <c r="G55">
        <v>76.489999999999995</v>
      </c>
      <c r="H55">
        <v>54.451999999999998</v>
      </c>
      <c r="I55">
        <v>39.179000000000002</v>
      </c>
      <c r="J55">
        <v>50.435000000000002</v>
      </c>
      <c r="K55">
        <v>92.941000000000003</v>
      </c>
      <c r="L55">
        <v>54.411999999999999</v>
      </c>
      <c r="M55">
        <v>85.55</v>
      </c>
      <c r="N55">
        <v>40.103999999999999</v>
      </c>
      <c r="O55">
        <v>182.34899999999999</v>
      </c>
      <c r="P55">
        <v>38.088999999999999</v>
      </c>
      <c r="Q55">
        <v>78.665999999999997</v>
      </c>
      <c r="R55">
        <v>64.222999999999999</v>
      </c>
      <c r="S55">
        <v>136.01</v>
      </c>
      <c r="T55">
        <v>25.390999999999998</v>
      </c>
      <c r="U55">
        <v>40.014000000000003</v>
      </c>
      <c r="V55">
        <v>13.922000000000001</v>
      </c>
      <c r="W55">
        <v>27.119</v>
      </c>
      <c r="X55">
        <v>36.128</v>
      </c>
      <c r="Y55">
        <v>90.427000000000007</v>
      </c>
      <c r="Z55">
        <v>37.738</v>
      </c>
      <c r="AA55">
        <v>51.423000000000002</v>
      </c>
      <c r="AB55">
        <v>66.367000000000004</v>
      </c>
      <c r="AC55">
        <v>48.844999999999999</v>
      </c>
      <c r="AD55">
        <v>42.813000000000002</v>
      </c>
      <c r="AE55">
        <v>100.78</v>
      </c>
      <c r="AF55">
        <v>21.568000000000001</v>
      </c>
      <c r="AG55">
        <v>21.805</v>
      </c>
      <c r="AH55">
        <v>48.033000000000001</v>
      </c>
      <c r="AI55" s="12">
        <v>77.998000000000005</v>
      </c>
      <c r="AJ55" s="12">
        <v>48.811999999999998</v>
      </c>
      <c r="AK55" s="12">
        <v>103.351</v>
      </c>
      <c r="AL55" s="12">
        <v>140.709</v>
      </c>
      <c r="AM55" s="12">
        <v>107.771</v>
      </c>
      <c r="AN55" s="12"/>
      <c r="AO55" s="12"/>
      <c r="AP55" s="12"/>
      <c r="AQ55" s="12"/>
      <c r="AR55" s="12"/>
      <c r="AS55" s="12"/>
      <c r="AT55" s="12"/>
      <c r="AU55" s="12"/>
      <c r="AV55" s="12"/>
      <c r="AW55" s="12"/>
      <c r="AX55" s="12"/>
      <c r="AY55" s="12"/>
    </row>
    <row r="56" spans="1:1005" ht="15" x14ac:dyDescent="0.25">
      <c r="A56" s="108">
        <v>44774</v>
      </c>
      <c r="B56" s="109">
        <v>38.630000000000003</v>
      </c>
      <c r="C56" s="109">
        <v>38.630000000000003</v>
      </c>
      <c r="D56" s="110">
        <v>38.630000000000003</v>
      </c>
      <c r="E56">
        <v>36.590000000000003</v>
      </c>
      <c r="F56">
        <v>46.433</v>
      </c>
      <c r="G56">
        <v>46.656999999999996</v>
      </c>
      <c r="H56">
        <v>34.314</v>
      </c>
      <c r="I56">
        <v>29.22</v>
      </c>
      <c r="J56">
        <v>31.742999999999999</v>
      </c>
      <c r="K56">
        <v>31.021999999999998</v>
      </c>
      <c r="L56">
        <v>38.451999999999998</v>
      </c>
      <c r="M56">
        <v>41.082999999999998</v>
      </c>
      <c r="N56">
        <v>21.318000000000001</v>
      </c>
      <c r="O56">
        <v>57.905000000000001</v>
      </c>
      <c r="P56">
        <v>21.047999999999998</v>
      </c>
      <c r="Q56">
        <v>68.417000000000002</v>
      </c>
      <c r="R56">
        <v>27.917000000000002</v>
      </c>
      <c r="S56">
        <v>92.305000000000007</v>
      </c>
      <c r="T56">
        <v>20.978999999999999</v>
      </c>
      <c r="U56">
        <v>34.287999999999997</v>
      </c>
      <c r="V56">
        <v>10.029999999999999</v>
      </c>
      <c r="W56">
        <v>18.53</v>
      </c>
      <c r="X56">
        <v>20.437999999999999</v>
      </c>
      <c r="Y56">
        <v>41.594999999999999</v>
      </c>
      <c r="Z56">
        <v>28.619</v>
      </c>
      <c r="AA56">
        <v>41.048000000000002</v>
      </c>
      <c r="AB56">
        <v>31.11</v>
      </c>
      <c r="AC56">
        <v>22.524000000000001</v>
      </c>
      <c r="AD56">
        <v>32.241999999999997</v>
      </c>
      <c r="AE56">
        <v>32.344999999999999</v>
      </c>
      <c r="AF56">
        <v>15.614000000000001</v>
      </c>
      <c r="AG56">
        <v>24.184999999999999</v>
      </c>
      <c r="AH56">
        <v>26.465</v>
      </c>
      <c r="AI56" s="12">
        <v>29.497</v>
      </c>
      <c r="AJ56" s="12">
        <v>24.385000000000002</v>
      </c>
      <c r="AK56" s="12">
        <v>76.082999999999998</v>
      </c>
      <c r="AL56" s="12">
        <v>44.863</v>
      </c>
      <c r="AM56" s="12">
        <v>64.212999999999994</v>
      </c>
      <c r="AN56" s="12"/>
      <c r="AO56" s="12"/>
      <c r="AP56" s="12"/>
      <c r="AQ56" s="12"/>
      <c r="AR56" s="12"/>
      <c r="AS56" s="12"/>
      <c r="AT56" s="12"/>
      <c r="AU56" s="12"/>
      <c r="AV56" s="12"/>
      <c r="AW56" s="12"/>
      <c r="AX56" s="12"/>
      <c r="AY56" s="12"/>
    </row>
    <row r="57" spans="1:1005" ht="15" x14ac:dyDescent="0.25">
      <c r="A57" s="108">
        <v>44805</v>
      </c>
      <c r="B57" s="109">
        <v>32.4</v>
      </c>
      <c r="C57" s="109">
        <v>32.4</v>
      </c>
      <c r="D57" s="110">
        <v>32.4</v>
      </c>
      <c r="E57">
        <v>45.597000000000001</v>
      </c>
      <c r="F57">
        <v>49.45</v>
      </c>
      <c r="G57">
        <v>31.536000000000001</v>
      </c>
      <c r="H57">
        <v>25.82</v>
      </c>
      <c r="I57">
        <v>18.190000000000001</v>
      </c>
      <c r="J57">
        <v>20.593</v>
      </c>
      <c r="K57">
        <v>42.607999999999997</v>
      </c>
      <c r="L57">
        <v>25.097999999999999</v>
      </c>
      <c r="M57">
        <v>37.781999999999996</v>
      </c>
      <c r="N57">
        <v>29.501999999999999</v>
      </c>
      <c r="O57">
        <v>31.844999999999999</v>
      </c>
      <c r="P57">
        <v>19.228000000000002</v>
      </c>
      <c r="Q57">
        <v>59.054000000000002</v>
      </c>
      <c r="R57">
        <v>22.085000000000001</v>
      </c>
      <c r="S57">
        <v>60.359000000000002</v>
      </c>
      <c r="T57">
        <v>19.029</v>
      </c>
      <c r="U57">
        <v>18.526</v>
      </c>
      <c r="V57">
        <v>20.443999999999999</v>
      </c>
      <c r="W57">
        <v>27.443999999999999</v>
      </c>
      <c r="X57">
        <v>30.986000000000001</v>
      </c>
      <c r="Y57">
        <v>22.384</v>
      </c>
      <c r="Z57">
        <v>23.812999999999999</v>
      </c>
      <c r="AA57">
        <v>37.539000000000001</v>
      </c>
      <c r="AB57">
        <v>33.831000000000003</v>
      </c>
      <c r="AC57">
        <v>16.696999999999999</v>
      </c>
      <c r="AD57">
        <v>16.774000000000001</v>
      </c>
      <c r="AE57">
        <v>22.184999999999999</v>
      </c>
      <c r="AF57">
        <v>12.173999999999999</v>
      </c>
      <c r="AG57">
        <v>37.563000000000002</v>
      </c>
      <c r="AH57">
        <v>32.247</v>
      </c>
      <c r="AI57" s="12">
        <v>18.706</v>
      </c>
      <c r="AJ57" s="12">
        <v>14.009</v>
      </c>
      <c r="AK57" s="12">
        <v>68.477999999999994</v>
      </c>
      <c r="AL57" s="12">
        <v>24.859000000000002</v>
      </c>
      <c r="AM57" s="12">
        <v>36.289000000000001</v>
      </c>
      <c r="AN57" s="12"/>
      <c r="AO57" s="12"/>
      <c r="AP57" s="12"/>
      <c r="AQ57" s="12"/>
      <c r="AR57" s="12"/>
      <c r="AS57" s="12"/>
      <c r="AT57" s="12"/>
      <c r="AU57" s="12"/>
      <c r="AV57" s="12"/>
      <c r="AW57" s="12"/>
      <c r="AX57" s="12"/>
      <c r="AY57" s="12"/>
    </row>
    <row r="58" spans="1:1005" ht="15" x14ac:dyDescent="0.25">
      <c r="A58" s="108">
        <v>44835</v>
      </c>
      <c r="B58" s="109">
        <v>19.95</v>
      </c>
      <c r="C58" s="109">
        <v>32.07</v>
      </c>
      <c r="D58" s="110">
        <v>28.11</v>
      </c>
      <c r="E58">
        <v>46.484999999999999</v>
      </c>
      <c r="F58">
        <v>50.697000000000003</v>
      </c>
      <c r="G58">
        <v>20.681000000000001</v>
      </c>
      <c r="H58">
        <v>24.027999999999999</v>
      </c>
      <c r="I58">
        <v>20.548999999999999</v>
      </c>
      <c r="J58">
        <v>27.957999999999998</v>
      </c>
      <c r="K58">
        <v>20.614000000000001</v>
      </c>
      <c r="L58">
        <v>17.097000000000001</v>
      </c>
      <c r="M58">
        <v>23.443999999999999</v>
      </c>
      <c r="N58">
        <v>21.85</v>
      </c>
      <c r="O58">
        <v>28.58</v>
      </c>
      <c r="P58">
        <v>26.815000000000001</v>
      </c>
      <c r="Q58">
        <v>49.31</v>
      </c>
      <c r="R58">
        <v>20.771000000000001</v>
      </c>
      <c r="S58">
        <v>25.329000000000001</v>
      </c>
      <c r="T58">
        <v>19.975000000000001</v>
      </c>
      <c r="U58">
        <v>15.702</v>
      </c>
      <c r="V58">
        <v>16.609000000000002</v>
      </c>
      <c r="W58">
        <v>15.744999999999999</v>
      </c>
      <c r="X58">
        <v>28.681999999999999</v>
      </c>
      <c r="Y58">
        <v>33.506</v>
      </c>
      <c r="Z58">
        <v>69.448999999999998</v>
      </c>
      <c r="AA58">
        <v>40.692999999999998</v>
      </c>
      <c r="AB58">
        <v>21.28</v>
      </c>
      <c r="AC58">
        <v>16.329999999999998</v>
      </c>
      <c r="AD58">
        <v>19.815999999999999</v>
      </c>
      <c r="AE58">
        <v>27.082000000000001</v>
      </c>
      <c r="AF58">
        <v>11.308</v>
      </c>
      <c r="AG58">
        <v>27.956</v>
      </c>
      <c r="AH58">
        <v>41.725999999999999</v>
      </c>
      <c r="AI58" s="12">
        <v>13.692</v>
      </c>
      <c r="AJ58" s="12">
        <v>23.664000000000001</v>
      </c>
      <c r="AK58" s="12">
        <v>34.341000000000001</v>
      </c>
      <c r="AL58" s="12">
        <v>24.847000000000001</v>
      </c>
      <c r="AM58" s="12">
        <v>30.13</v>
      </c>
      <c r="AN58" s="12"/>
      <c r="AO58" s="12"/>
      <c r="AP58" s="12"/>
      <c r="AQ58" s="12"/>
      <c r="AR58" s="12"/>
      <c r="AS58" s="12"/>
      <c r="AT58" s="12"/>
      <c r="AU58" s="12"/>
      <c r="AV58" s="12"/>
      <c r="AW58" s="12"/>
      <c r="AX58" s="12"/>
      <c r="AY58" s="12"/>
    </row>
    <row r="59" spans="1:1005" ht="15" x14ac:dyDescent="0.25">
      <c r="A59" s="108">
        <v>44866</v>
      </c>
      <c r="B59" s="109">
        <v>16.75</v>
      </c>
      <c r="C59" s="109">
        <v>18.940000000000001</v>
      </c>
      <c r="D59" s="110">
        <v>18.13</v>
      </c>
      <c r="E59">
        <v>26.056999999999999</v>
      </c>
      <c r="F59">
        <v>33.878999999999998</v>
      </c>
      <c r="G59">
        <v>24.035</v>
      </c>
      <c r="H59">
        <v>15.779</v>
      </c>
      <c r="I59">
        <v>14.009</v>
      </c>
      <c r="J59">
        <v>20.141999999999999</v>
      </c>
      <c r="K59">
        <v>16.395</v>
      </c>
      <c r="L59">
        <v>14.571999999999999</v>
      </c>
      <c r="M59">
        <v>18.277999999999999</v>
      </c>
      <c r="N59">
        <v>18.405999999999999</v>
      </c>
      <c r="O59">
        <v>19.036000000000001</v>
      </c>
      <c r="P59">
        <v>18.297999999999998</v>
      </c>
      <c r="Q59">
        <v>25.145</v>
      </c>
      <c r="R59">
        <v>22.117999999999999</v>
      </c>
      <c r="S59">
        <v>17.266999999999999</v>
      </c>
      <c r="T59">
        <v>16.451000000000001</v>
      </c>
      <c r="U59">
        <v>14.173</v>
      </c>
      <c r="V59">
        <v>10.907999999999999</v>
      </c>
      <c r="W59">
        <v>10.743</v>
      </c>
      <c r="X59">
        <v>21.434999999999999</v>
      </c>
      <c r="Y59">
        <v>20.658000000000001</v>
      </c>
      <c r="Z59">
        <v>25.695</v>
      </c>
      <c r="AA59">
        <v>20.001999999999999</v>
      </c>
      <c r="AB59">
        <v>17.300999999999998</v>
      </c>
      <c r="AC59">
        <v>14.202999999999999</v>
      </c>
      <c r="AD59">
        <v>15.071999999999999</v>
      </c>
      <c r="AE59">
        <v>19.844999999999999</v>
      </c>
      <c r="AF59">
        <v>10.048999999999999</v>
      </c>
      <c r="AG59">
        <v>14.93</v>
      </c>
      <c r="AH59">
        <v>22.085000000000001</v>
      </c>
      <c r="AI59" s="12">
        <v>12</v>
      </c>
      <c r="AJ59" s="12">
        <v>13.324</v>
      </c>
      <c r="AK59" s="12">
        <v>21.452000000000002</v>
      </c>
      <c r="AL59" s="12">
        <v>17.257999999999999</v>
      </c>
      <c r="AM59" s="12">
        <v>22.303999999999998</v>
      </c>
      <c r="AN59" s="12"/>
      <c r="AO59" s="12"/>
      <c r="AP59" s="12"/>
      <c r="AQ59" s="12"/>
      <c r="AR59" s="12"/>
      <c r="AS59" s="12"/>
      <c r="AT59" s="12"/>
      <c r="AU59" s="12"/>
      <c r="AV59" s="12"/>
      <c r="AW59" s="12"/>
      <c r="AX59" s="12"/>
      <c r="AY59" s="12"/>
    </row>
    <row r="60" spans="1:1005" ht="15" x14ac:dyDescent="0.25">
      <c r="A60" s="108">
        <v>44896</v>
      </c>
      <c r="B60" s="109">
        <v>15.25</v>
      </c>
      <c r="C60" s="109">
        <v>15.25</v>
      </c>
      <c r="D60" s="110">
        <v>15.25</v>
      </c>
      <c r="E60">
        <v>20.065999999999999</v>
      </c>
      <c r="F60">
        <v>22.48</v>
      </c>
      <c r="G60">
        <v>17.905999999999999</v>
      </c>
      <c r="H60">
        <v>13.135</v>
      </c>
      <c r="I60">
        <v>12.032999999999999</v>
      </c>
      <c r="J60">
        <v>14.035</v>
      </c>
      <c r="K60">
        <v>14.313000000000001</v>
      </c>
      <c r="L60">
        <v>13.254</v>
      </c>
      <c r="M60">
        <v>16.687999999999999</v>
      </c>
      <c r="N60">
        <v>15.56</v>
      </c>
      <c r="O60">
        <v>17.466999999999999</v>
      </c>
      <c r="P60">
        <v>15.664</v>
      </c>
      <c r="Q60">
        <v>18.664999999999999</v>
      </c>
      <c r="R60">
        <v>19.545000000000002</v>
      </c>
      <c r="S60">
        <v>15.433</v>
      </c>
      <c r="T60">
        <v>13.208</v>
      </c>
      <c r="U60">
        <v>12.946999999999999</v>
      </c>
      <c r="V60">
        <v>9.4920000000000009</v>
      </c>
      <c r="W60">
        <v>10.138999999999999</v>
      </c>
      <c r="X60">
        <v>15.54</v>
      </c>
      <c r="Y60">
        <v>16.518000000000001</v>
      </c>
      <c r="Z60">
        <v>15.394</v>
      </c>
      <c r="AA60">
        <v>16.096</v>
      </c>
      <c r="AB60">
        <v>15.542999999999999</v>
      </c>
      <c r="AC60">
        <v>12.385</v>
      </c>
      <c r="AD60">
        <v>12.69</v>
      </c>
      <c r="AE60">
        <v>15.981</v>
      </c>
      <c r="AF60">
        <v>9.5869999999999997</v>
      </c>
      <c r="AG60">
        <v>11.307</v>
      </c>
      <c r="AH60">
        <v>14.428000000000001</v>
      </c>
      <c r="AI60" s="12">
        <v>12.207000000000001</v>
      </c>
      <c r="AJ60" s="12">
        <v>10.106999999999999</v>
      </c>
      <c r="AK60" s="12">
        <v>17.477</v>
      </c>
      <c r="AL60" s="12">
        <v>15.925000000000001</v>
      </c>
      <c r="AM60" s="12">
        <v>18.965</v>
      </c>
      <c r="AN60" s="12"/>
      <c r="AO60" s="12"/>
      <c r="AP60" s="12"/>
      <c r="AQ60" s="12"/>
      <c r="AR60" s="12"/>
      <c r="AS60" s="12"/>
      <c r="AT60" s="12"/>
      <c r="AU60" s="12"/>
      <c r="AV60" s="12"/>
      <c r="AW60" s="12"/>
      <c r="AX60" s="12"/>
      <c r="AY60" s="12"/>
    </row>
    <row r="61" spans="1:1005" ht="15" x14ac:dyDescent="0.25">
      <c r="A61" s="108">
        <v>44927</v>
      </c>
      <c r="B61" s="109">
        <v>13.58</v>
      </c>
      <c r="C61" s="109">
        <v>13.58</v>
      </c>
      <c r="D61" s="110">
        <v>13.58</v>
      </c>
      <c r="E61">
        <v>17.257999999999999</v>
      </c>
      <c r="F61">
        <v>17.158999999999999</v>
      </c>
      <c r="G61">
        <v>15.090999999999999</v>
      </c>
      <c r="H61">
        <v>11.44</v>
      </c>
      <c r="I61">
        <v>10.821</v>
      </c>
      <c r="J61">
        <v>11.127000000000001</v>
      </c>
      <c r="K61">
        <v>12.262</v>
      </c>
      <c r="L61">
        <v>11.975</v>
      </c>
      <c r="M61">
        <v>15.215999999999999</v>
      </c>
      <c r="N61">
        <v>13.413</v>
      </c>
      <c r="O61">
        <v>15.506</v>
      </c>
      <c r="P61">
        <v>12.753</v>
      </c>
      <c r="Q61">
        <v>16.178000000000001</v>
      </c>
      <c r="R61">
        <v>14.877000000000001</v>
      </c>
      <c r="S61">
        <v>14.016999999999999</v>
      </c>
      <c r="T61">
        <v>11.629</v>
      </c>
      <c r="U61">
        <v>11.864000000000001</v>
      </c>
      <c r="V61">
        <v>8.7050000000000001</v>
      </c>
      <c r="W61">
        <v>8.9659999999999993</v>
      </c>
      <c r="X61">
        <v>16.045000000000002</v>
      </c>
      <c r="Y61">
        <v>15.016</v>
      </c>
      <c r="Z61">
        <v>12.472</v>
      </c>
      <c r="AA61">
        <v>13.474</v>
      </c>
      <c r="AB61">
        <v>13.786</v>
      </c>
      <c r="AC61">
        <v>11.24</v>
      </c>
      <c r="AD61">
        <v>11.61</v>
      </c>
      <c r="AE61">
        <v>14.462999999999999</v>
      </c>
      <c r="AF61">
        <v>8.8520000000000003</v>
      </c>
      <c r="AG61">
        <v>9.4149999999999991</v>
      </c>
      <c r="AH61">
        <v>12.282</v>
      </c>
      <c r="AI61" s="12">
        <v>11.457000000000001</v>
      </c>
      <c r="AJ61" s="12">
        <v>8.7850000000000001</v>
      </c>
      <c r="AK61" s="12">
        <v>14.62</v>
      </c>
      <c r="AL61" s="12">
        <v>14.819000000000001</v>
      </c>
      <c r="AM61" s="12">
        <v>17.385000000000002</v>
      </c>
      <c r="AN61" s="12"/>
      <c r="AO61" s="12"/>
      <c r="AP61" s="12"/>
      <c r="AQ61" s="12"/>
      <c r="AR61" s="12"/>
      <c r="AS61" s="12"/>
      <c r="AT61" s="12"/>
      <c r="AU61" s="12"/>
      <c r="AV61" s="12"/>
      <c r="AW61" s="12"/>
      <c r="AX61" s="12"/>
      <c r="AY61" s="12"/>
    </row>
    <row r="62" spans="1:1005" ht="15" x14ac:dyDescent="0.25">
      <c r="A62" s="108">
        <v>44958</v>
      </c>
      <c r="B62" s="109">
        <v>12.38</v>
      </c>
      <c r="C62" s="109">
        <v>12.38</v>
      </c>
      <c r="D62" s="110">
        <v>12.38</v>
      </c>
      <c r="E62">
        <v>16.649999999999999</v>
      </c>
      <c r="F62">
        <v>21.202999999999999</v>
      </c>
      <c r="G62">
        <v>12.422000000000001</v>
      </c>
      <c r="H62">
        <v>9.452</v>
      </c>
      <c r="I62">
        <v>9.0060000000000002</v>
      </c>
      <c r="J62">
        <v>9.8119999999999994</v>
      </c>
      <c r="K62">
        <v>10.375</v>
      </c>
      <c r="L62">
        <v>9.9779999999999998</v>
      </c>
      <c r="M62">
        <v>12.839</v>
      </c>
      <c r="N62">
        <v>13.693</v>
      </c>
      <c r="O62">
        <v>16.181999999999999</v>
      </c>
      <c r="P62">
        <v>10.117000000000001</v>
      </c>
      <c r="Q62">
        <v>13.388</v>
      </c>
      <c r="R62">
        <v>13.500999999999999</v>
      </c>
      <c r="S62">
        <v>12.375</v>
      </c>
      <c r="T62">
        <v>9.4169999999999998</v>
      </c>
      <c r="U62">
        <v>9.9700000000000006</v>
      </c>
      <c r="V62">
        <v>8.141</v>
      </c>
      <c r="W62">
        <v>7.3540000000000001</v>
      </c>
      <c r="X62">
        <v>13.433</v>
      </c>
      <c r="Y62">
        <v>12.801</v>
      </c>
      <c r="Z62">
        <v>12.195</v>
      </c>
      <c r="AA62">
        <v>10.430999999999999</v>
      </c>
      <c r="AB62">
        <v>12.542</v>
      </c>
      <c r="AC62">
        <v>9.3740000000000006</v>
      </c>
      <c r="AD62">
        <v>9.2789999999999999</v>
      </c>
      <c r="AE62">
        <v>11.554</v>
      </c>
      <c r="AF62">
        <v>7.4139999999999997</v>
      </c>
      <c r="AG62">
        <v>9.423</v>
      </c>
      <c r="AH62">
        <v>14.473000000000001</v>
      </c>
      <c r="AI62" s="12">
        <v>9.6869999999999994</v>
      </c>
      <c r="AJ62" s="12">
        <v>7.282</v>
      </c>
      <c r="AK62" s="12">
        <v>12.003</v>
      </c>
      <c r="AL62" s="12">
        <v>12.145</v>
      </c>
      <c r="AM62" s="12">
        <v>13.534000000000001</v>
      </c>
      <c r="AN62" s="12"/>
      <c r="AO62" s="12"/>
      <c r="AP62" s="12"/>
      <c r="AQ62" s="12"/>
      <c r="AR62" s="12"/>
      <c r="AS62" s="12"/>
      <c r="AT62" s="12"/>
      <c r="AU62" s="12"/>
      <c r="AV62" s="12"/>
      <c r="AW62" s="12"/>
      <c r="AX62" s="12"/>
      <c r="AY62" s="12"/>
    </row>
    <row r="63" spans="1:1005" ht="15" x14ac:dyDescent="0.25">
      <c r="A63" s="108">
        <v>44986</v>
      </c>
      <c r="B63" s="109">
        <v>22.1</v>
      </c>
      <c r="C63" s="109">
        <v>22.1</v>
      </c>
      <c r="D63" s="110">
        <v>22.1</v>
      </c>
      <c r="E63">
        <v>36.482999999999997</v>
      </c>
      <c r="F63">
        <v>32.470999999999997</v>
      </c>
      <c r="G63">
        <v>18.209</v>
      </c>
      <c r="H63">
        <v>21.084</v>
      </c>
      <c r="I63">
        <v>14.608000000000001</v>
      </c>
      <c r="J63">
        <v>11.427</v>
      </c>
      <c r="K63">
        <v>16.978999999999999</v>
      </c>
      <c r="L63">
        <v>17.462</v>
      </c>
      <c r="M63">
        <v>22.599</v>
      </c>
      <c r="N63">
        <v>36.375999999999998</v>
      </c>
      <c r="O63">
        <v>20.663</v>
      </c>
      <c r="P63">
        <v>33.42</v>
      </c>
      <c r="Q63">
        <v>23.033000000000001</v>
      </c>
      <c r="R63">
        <v>19.466000000000001</v>
      </c>
      <c r="S63">
        <v>16.831</v>
      </c>
      <c r="T63">
        <v>15.427</v>
      </c>
      <c r="U63">
        <v>12.548999999999999</v>
      </c>
      <c r="V63">
        <v>13.032999999999999</v>
      </c>
      <c r="W63">
        <v>20.74</v>
      </c>
      <c r="X63">
        <v>26.512</v>
      </c>
      <c r="Y63">
        <v>17.234999999999999</v>
      </c>
      <c r="Z63">
        <v>37.942</v>
      </c>
      <c r="AA63">
        <v>13.481999999999999</v>
      </c>
      <c r="AB63">
        <v>23.123999999999999</v>
      </c>
      <c r="AC63">
        <v>9.9969999999999999</v>
      </c>
      <c r="AD63">
        <v>15.906000000000001</v>
      </c>
      <c r="AE63">
        <v>23.488</v>
      </c>
      <c r="AF63">
        <v>11.077</v>
      </c>
      <c r="AG63">
        <v>14.013999999999999</v>
      </c>
      <c r="AH63">
        <v>23.091999999999999</v>
      </c>
      <c r="AI63" s="12">
        <v>12.159000000000001</v>
      </c>
      <c r="AJ63" s="12">
        <v>9.4090000000000007</v>
      </c>
      <c r="AK63" s="12">
        <v>16.106000000000002</v>
      </c>
      <c r="AL63" s="12">
        <v>15.895</v>
      </c>
      <c r="AM63" s="12">
        <v>26.359000000000002</v>
      </c>
      <c r="AN63" s="12"/>
      <c r="AO63" s="12"/>
      <c r="AP63" s="12"/>
      <c r="AQ63" s="12"/>
      <c r="AR63" s="12"/>
      <c r="AS63" s="12"/>
      <c r="AT63" s="12"/>
      <c r="AU63" s="12"/>
      <c r="AV63" s="12"/>
      <c r="AW63" s="12"/>
      <c r="AX63" s="12"/>
      <c r="AY63" s="12"/>
    </row>
    <row r="64" spans="1:1005" ht="15" x14ac:dyDescent="0.25">
      <c r="A64" s="108">
        <v>45017</v>
      </c>
      <c r="B64" s="109">
        <v>52.61</v>
      </c>
      <c r="C64" s="109">
        <v>52.61</v>
      </c>
      <c r="D64" s="110">
        <v>52.61</v>
      </c>
      <c r="E64">
        <v>95.576999999999998</v>
      </c>
      <c r="F64">
        <v>103.02800000000001</v>
      </c>
      <c r="G64">
        <v>35.664000000000001</v>
      </c>
      <c r="H64">
        <v>73.876000000000005</v>
      </c>
      <c r="I64">
        <v>34.338999999999999</v>
      </c>
      <c r="J64">
        <v>32.000999999999998</v>
      </c>
      <c r="K64">
        <v>68.14</v>
      </c>
      <c r="L64">
        <v>65.617999999999995</v>
      </c>
      <c r="M64">
        <v>49.076000000000001</v>
      </c>
      <c r="N64">
        <v>51.829000000000001</v>
      </c>
      <c r="O64">
        <v>40.765999999999998</v>
      </c>
      <c r="P64">
        <v>71.388999999999996</v>
      </c>
      <c r="Q64">
        <v>49.045000000000002</v>
      </c>
      <c r="R64">
        <v>31.567</v>
      </c>
      <c r="S64">
        <v>57.408000000000001</v>
      </c>
      <c r="T64">
        <v>53.508000000000003</v>
      </c>
      <c r="U64">
        <v>23.131</v>
      </c>
      <c r="V64">
        <v>22.669</v>
      </c>
      <c r="W64">
        <v>69.616</v>
      </c>
      <c r="X64">
        <v>93.179000000000002</v>
      </c>
      <c r="Y64">
        <v>48.222000000000001</v>
      </c>
      <c r="Z64">
        <v>61.768000000000001</v>
      </c>
      <c r="AA64">
        <v>45.097000000000001</v>
      </c>
      <c r="AB64">
        <v>37.369</v>
      </c>
      <c r="AC64">
        <v>32.171999999999997</v>
      </c>
      <c r="AD64">
        <v>34.665999999999997</v>
      </c>
      <c r="AE64">
        <v>55.734999999999999</v>
      </c>
      <c r="AF64">
        <v>24.585999999999999</v>
      </c>
      <c r="AG64">
        <v>38.067999999999998</v>
      </c>
      <c r="AH64">
        <v>31.648</v>
      </c>
      <c r="AI64" s="12">
        <v>27.704000000000001</v>
      </c>
      <c r="AJ64" s="12">
        <v>22.145</v>
      </c>
      <c r="AK64" s="12">
        <v>31.869</v>
      </c>
      <c r="AL64" s="12">
        <v>35.491999999999997</v>
      </c>
      <c r="AM64" s="12">
        <v>35.491999999999997</v>
      </c>
      <c r="AN64" s="12"/>
      <c r="AO64" s="12"/>
      <c r="AP64" s="12"/>
      <c r="AQ64" s="12"/>
      <c r="AR64" s="12"/>
      <c r="AS64" s="12"/>
      <c r="AT64" s="12"/>
      <c r="AU64" s="12"/>
      <c r="AV64" s="12"/>
      <c r="AW64" s="12"/>
      <c r="AX64" s="12"/>
      <c r="AY64" s="12"/>
      <c r="ALQ64" t="e">
        <v>#N/A</v>
      </c>
    </row>
    <row r="65" spans="1:1005" ht="15" x14ac:dyDescent="0.25">
      <c r="A65" s="108">
        <v>45047</v>
      </c>
      <c r="B65" s="109">
        <v>146.12</v>
      </c>
      <c r="C65" s="109">
        <v>146.12</v>
      </c>
      <c r="D65" s="110">
        <v>146.12</v>
      </c>
      <c r="E65">
        <v>187.82900000000001</v>
      </c>
      <c r="F65">
        <v>207.98500000000001</v>
      </c>
      <c r="G65">
        <v>93.123999999999995</v>
      </c>
      <c r="H65">
        <v>125.051</v>
      </c>
      <c r="I65">
        <v>88.427000000000007</v>
      </c>
      <c r="J65">
        <v>99.507000000000005</v>
      </c>
      <c r="K65">
        <v>143.71899999999999</v>
      </c>
      <c r="L65">
        <v>226.81</v>
      </c>
      <c r="M65">
        <v>158.483</v>
      </c>
      <c r="N65">
        <v>141.52199999999999</v>
      </c>
      <c r="O65">
        <v>151.77000000000001</v>
      </c>
      <c r="P65">
        <v>205.68</v>
      </c>
      <c r="Q65">
        <v>150.49</v>
      </c>
      <c r="R65">
        <v>150.959</v>
      </c>
      <c r="S65">
        <v>129.303</v>
      </c>
      <c r="T65">
        <v>198.58600000000001</v>
      </c>
      <c r="U65">
        <v>47.89</v>
      </c>
      <c r="V65">
        <v>83.903999999999996</v>
      </c>
      <c r="W65">
        <v>156.488</v>
      </c>
      <c r="X65">
        <v>226.541</v>
      </c>
      <c r="Y65">
        <v>120.22</v>
      </c>
      <c r="Z65">
        <v>157.036</v>
      </c>
      <c r="AA65">
        <v>180.548</v>
      </c>
      <c r="AB65">
        <v>191.57499999999999</v>
      </c>
      <c r="AC65">
        <v>79.643000000000001</v>
      </c>
      <c r="AD65">
        <v>123.98399999999999</v>
      </c>
      <c r="AE65">
        <v>99.950999999999993</v>
      </c>
      <c r="AF65">
        <v>50.250999999999998</v>
      </c>
      <c r="AG65">
        <v>121.03400000000001</v>
      </c>
      <c r="AH65">
        <v>97.198999999999998</v>
      </c>
      <c r="AI65" s="12">
        <v>72.935000000000002</v>
      </c>
      <c r="AJ65" s="12">
        <v>130.88499999999999</v>
      </c>
      <c r="AK65" s="12">
        <v>140.93299999999999</v>
      </c>
      <c r="AL65" s="12">
        <v>218.905</v>
      </c>
      <c r="AM65" s="12">
        <v>218.905</v>
      </c>
      <c r="AN65" s="12"/>
      <c r="AO65" s="12"/>
      <c r="AP65" s="12"/>
      <c r="AQ65" s="12"/>
      <c r="AR65" s="12"/>
      <c r="AS65" s="12"/>
      <c r="AT65" s="12"/>
      <c r="AU65" s="12"/>
      <c r="AV65" s="12"/>
      <c r="AW65" s="12"/>
      <c r="AX65" s="12"/>
      <c r="AY65" s="12"/>
      <c r="ALQ65" t="e">
        <v>#N/A</v>
      </c>
    </row>
    <row r="66" spans="1:1005" ht="15" x14ac:dyDescent="0.25">
      <c r="A66" s="108">
        <v>45078</v>
      </c>
      <c r="B66" s="109">
        <v>151.61000000000001</v>
      </c>
      <c r="C66" s="109">
        <v>151.61000000000001</v>
      </c>
      <c r="D66" s="110">
        <v>151.61000000000001</v>
      </c>
      <c r="E66">
        <v>244.15700000000001</v>
      </c>
      <c r="F66">
        <v>189.459</v>
      </c>
      <c r="G66">
        <v>143.83799999999999</v>
      </c>
      <c r="H66">
        <v>92.54</v>
      </c>
      <c r="I66">
        <v>109.83199999999999</v>
      </c>
      <c r="J66">
        <v>174.79300000000001</v>
      </c>
      <c r="K66">
        <v>113.666</v>
      </c>
      <c r="L66">
        <v>232.67400000000001</v>
      </c>
      <c r="M66">
        <v>132.13399999999999</v>
      </c>
      <c r="N66">
        <v>257.964</v>
      </c>
      <c r="O66">
        <v>99.381</v>
      </c>
      <c r="P66">
        <v>261.96300000000002</v>
      </c>
      <c r="Q66">
        <v>127.4</v>
      </c>
      <c r="R66">
        <v>207.774</v>
      </c>
      <c r="S66">
        <v>71.701999999999998</v>
      </c>
      <c r="T66">
        <v>121.72799999999999</v>
      </c>
      <c r="U66">
        <v>31.54</v>
      </c>
      <c r="V66">
        <v>86.686999999999998</v>
      </c>
      <c r="W66">
        <v>95.742000000000004</v>
      </c>
      <c r="X66">
        <v>228.059</v>
      </c>
      <c r="Y66">
        <v>83.085999999999999</v>
      </c>
      <c r="Z66">
        <v>131.54900000000001</v>
      </c>
      <c r="AA66">
        <v>223.67699999999999</v>
      </c>
      <c r="AB66">
        <v>126.813</v>
      </c>
      <c r="AC66">
        <v>123.264</v>
      </c>
      <c r="AD66">
        <v>236.37</v>
      </c>
      <c r="AE66">
        <v>53.573</v>
      </c>
      <c r="AF66">
        <v>47.170999999999999</v>
      </c>
      <c r="AG66">
        <v>163.911</v>
      </c>
      <c r="AH66">
        <v>206.596</v>
      </c>
      <c r="AI66" s="12">
        <v>93.31</v>
      </c>
      <c r="AJ66" s="12">
        <v>191.89</v>
      </c>
      <c r="AK66" s="12">
        <v>245.76599999999999</v>
      </c>
      <c r="AL66" s="12">
        <v>236.874</v>
      </c>
      <c r="AM66" s="12">
        <v>236.874</v>
      </c>
      <c r="AN66" s="12"/>
      <c r="AO66" s="12"/>
      <c r="AP66" s="12"/>
      <c r="AQ66" s="12"/>
      <c r="AR66" s="12"/>
      <c r="AS66" s="12"/>
      <c r="AT66" s="12"/>
      <c r="AU66" s="12"/>
      <c r="AV66" s="12"/>
      <c r="AW66" s="12"/>
      <c r="AX66" s="12"/>
      <c r="AY66" s="12"/>
      <c r="ALQ66" t="e">
        <v>#N/A</v>
      </c>
    </row>
    <row r="67" spans="1:1005" ht="15" x14ac:dyDescent="0.25">
      <c r="A67" s="108">
        <v>45108</v>
      </c>
      <c r="B67" s="109">
        <v>67.39</v>
      </c>
      <c r="C67" s="109">
        <v>67.39</v>
      </c>
      <c r="D67" s="110">
        <v>67.39</v>
      </c>
      <c r="E67">
        <v>141.655</v>
      </c>
      <c r="F67">
        <v>76.489999999999995</v>
      </c>
      <c r="G67">
        <v>54.451999999999998</v>
      </c>
      <c r="H67">
        <v>39.179000000000002</v>
      </c>
      <c r="I67">
        <v>50.435000000000002</v>
      </c>
      <c r="J67">
        <v>92.941000000000003</v>
      </c>
      <c r="K67">
        <v>54.411999999999999</v>
      </c>
      <c r="L67">
        <v>85.55</v>
      </c>
      <c r="M67">
        <v>40.103999999999999</v>
      </c>
      <c r="N67">
        <v>182.34899999999999</v>
      </c>
      <c r="O67">
        <v>38.088999999999999</v>
      </c>
      <c r="P67">
        <v>78.665999999999997</v>
      </c>
      <c r="Q67">
        <v>64.222999999999999</v>
      </c>
      <c r="R67">
        <v>136.01</v>
      </c>
      <c r="S67">
        <v>25.390999999999998</v>
      </c>
      <c r="T67">
        <v>40.014000000000003</v>
      </c>
      <c r="U67">
        <v>13.922000000000001</v>
      </c>
      <c r="V67">
        <v>27.119</v>
      </c>
      <c r="W67">
        <v>36.128</v>
      </c>
      <c r="X67">
        <v>90.427000000000007</v>
      </c>
      <c r="Y67">
        <v>37.738</v>
      </c>
      <c r="Z67">
        <v>51.423000000000002</v>
      </c>
      <c r="AA67">
        <v>66.367000000000004</v>
      </c>
      <c r="AB67">
        <v>48.844999999999999</v>
      </c>
      <c r="AC67">
        <v>42.813000000000002</v>
      </c>
      <c r="AD67">
        <v>100.78</v>
      </c>
      <c r="AE67">
        <v>21.568000000000001</v>
      </c>
      <c r="AF67">
        <v>21.805</v>
      </c>
      <c r="AG67">
        <v>48.033000000000001</v>
      </c>
      <c r="AH67">
        <v>77.998000000000005</v>
      </c>
      <c r="AI67" s="12">
        <v>48.811999999999998</v>
      </c>
      <c r="AJ67" s="12">
        <v>103.351</v>
      </c>
      <c r="AK67" s="12">
        <v>140.709</v>
      </c>
      <c r="AL67" s="12">
        <v>107.771</v>
      </c>
      <c r="AM67" s="12">
        <v>107.771</v>
      </c>
      <c r="AN67" s="12"/>
      <c r="AO67" s="12"/>
      <c r="AP67" s="12"/>
      <c r="AQ67" s="12"/>
      <c r="AR67" s="12"/>
      <c r="AS67" s="12"/>
      <c r="AT67" s="12"/>
      <c r="AU67" s="12"/>
      <c r="AV67" s="12"/>
      <c r="AW67" s="12"/>
      <c r="AX67" s="12"/>
      <c r="AY67" s="12"/>
      <c r="ALQ67" t="e">
        <v>#N/A</v>
      </c>
    </row>
    <row r="68" spans="1:1005" ht="15" x14ac:dyDescent="0.25">
      <c r="A68" s="108">
        <v>45139</v>
      </c>
      <c r="B68" s="109">
        <v>38.630000000000003</v>
      </c>
      <c r="C68" s="109">
        <v>38.630000000000003</v>
      </c>
      <c r="D68" s="110">
        <v>38.630000000000003</v>
      </c>
      <c r="E68">
        <v>46.433</v>
      </c>
      <c r="F68">
        <v>46.656999999999996</v>
      </c>
      <c r="G68">
        <v>34.314</v>
      </c>
      <c r="H68">
        <v>29.22</v>
      </c>
      <c r="I68">
        <v>31.742999999999999</v>
      </c>
      <c r="J68">
        <v>31.021999999999998</v>
      </c>
      <c r="K68">
        <v>38.451999999999998</v>
      </c>
      <c r="L68">
        <v>41.082999999999998</v>
      </c>
      <c r="M68">
        <v>21.318000000000001</v>
      </c>
      <c r="N68">
        <v>57.905000000000001</v>
      </c>
      <c r="O68">
        <v>21.047999999999998</v>
      </c>
      <c r="P68">
        <v>68.417000000000002</v>
      </c>
      <c r="Q68">
        <v>27.917000000000002</v>
      </c>
      <c r="R68">
        <v>92.305000000000007</v>
      </c>
      <c r="S68">
        <v>20.978999999999999</v>
      </c>
      <c r="T68">
        <v>34.287999999999997</v>
      </c>
      <c r="U68">
        <v>10.029999999999999</v>
      </c>
      <c r="V68">
        <v>18.53</v>
      </c>
      <c r="W68">
        <v>20.437999999999999</v>
      </c>
      <c r="X68">
        <v>41.594999999999999</v>
      </c>
      <c r="Y68">
        <v>28.619</v>
      </c>
      <c r="Z68">
        <v>41.048000000000002</v>
      </c>
      <c r="AA68">
        <v>31.11</v>
      </c>
      <c r="AB68">
        <v>22.524000000000001</v>
      </c>
      <c r="AC68">
        <v>32.241999999999997</v>
      </c>
      <c r="AD68">
        <v>32.344999999999999</v>
      </c>
      <c r="AE68">
        <v>15.614000000000001</v>
      </c>
      <c r="AF68">
        <v>24.184999999999999</v>
      </c>
      <c r="AG68">
        <v>26.465</v>
      </c>
      <c r="AH68">
        <v>29.497</v>
      </c>
      <c r="AI68" s="12">
        <v>24.385000000000002</v>
      </c>
      <c r="AJ68" s="12">
        <v>76.082999999999998</v>
      </c>
      <c r="AK68" s="12">
        <v>44.863</v>
      </c>
      <c r="AL68" s="12">
        <v>64.212999999999994</v>
      </c>
      <c r="AM68" s="12">
        <v>64.212999999999994</v>
      </c>
      <c r="AN68" s="12"/>
      <c r="AO68" s="12"/>
      <c r="AP68" s="12"/>
      <c r="AQ68" s="12"/>
      <c r="AR68" s="12"/>
      <c r="AS68" s="12"/>
      <c r="AT68" s="12"/>
      <c r="AU68" s="12"/>
      <c r="AV68" s="12"/>
      <c r="AW68" s="12"/>
      <c r="AX68" s="12"/>
      <c r="AY68" s="12"/>
      <c r="ALQ68" t="e">
        <v>#N/A</v>
      </c>
    </row>
    <row r="69" spans="1:1005" ht="15" x14ac:dyDescent="0.25">
      <c r="A69" s="108">
        <v>45170</v>
      </c>
      <c r="B69" s="109">
        <v>32.4</v>
      </c>
      <c r="C69" s="109">
        <v>32.4</v>
      </c>
      <c r="D69" s="110">
        <v>32.4</v>
      </c>
      <c r="E69">
        <v>49.45</v>
      </c>
      <c r="F69">
        <v>31.536000000000001</v>
      </c>
      <c r="G69">
        <v>25.82</v>
      </c>
      <c r="H69">
        <v>18.190000000000001</v>
      </c>
      <c r="I69">
        <v>20.593</v>
      </c>
      <c r="J69">
        <v>42.607999999999997</v>
      </c>
      <c r="K69">
        <v>25.097999999999999</v>
      </c>
      <c r="L69">
        <v>37.781999999999996</v>
      </c>
      <c r="M69">
        <v>29.501999999999999</v>
      </c>
      <c r="N69">
        <v>31.844999999999999</v>
      </c>
      <c r="O69">
        <v>19.228000000000002</v>
      </c>
      <c r="P69">
        <v>59.054000000000002</v>
      </c>
      <c r="Q69">
        <v>22.085000000000001</v>
      </c>
      <c r="R69">
        <v>60.359000000000002</v>
      </c>
      <c r="S69">
        <v>19.029</v>
      </c>
      <c r="T69">
        <v>18.526</v>
      </c>
      <c r="U69">
        <v>20.443999999999999</v>
      </c>
      <c r="V69">
        <v>27.443999999999999</v>
      </c>
      <c r="W69">
        <v>30.986000000000001</v>
      </c>
      <c r="X69">
        <v>22.384</v>
      </c>
      <c r="Y69">
        <v>23.812999999999999</v>
      </c>
      <c r="Z69">
        <v>37.539000000000001</v>
      </c>
      <c r="AA69">
        <v>33.831000000000003</v>
      </c>
      <c r="AB69">
        <v>16.696999999999999</v>
      </c>
      <c r="AC69">
        <v>16.774000000000001</v>
      </c>
      <c r="AD69">
        <v>22.184999999999999</v>
      </c>
      <c r="AE69">
        <v>12.173999999999999</v>
      </c>
      <c r="AF69">
        <v>37.563000000000002</v>
      </c>
      <c r="AG69">
        <v>32.247</v>
      </c>
      <c r="AH69">
        <v>18.706</v>
      </c>
      <c r="AI69" s="12">
        <v>14.009</v>
      </c>
      <c r="AJ69" s="12">
        <v>68.477999999999994</v>
      </c>
      <c r="AK69" s="12">
        <v>24.859000000000002</v>
      </c>
      <c r="AL69" s="12">
        <v>36.289000000000001</v>
      </c>
      <c r="AM69" s="12">
        <v>36.289000000000001</v>
      </c>
      <c r="AN69" s="12"/>
      <c r="AO69" s="12"/>
      <c r="AP69" s="12"/>
      <c r="AQ69" s="12"/>
      <c r="AR69" s="12"/>
      <c r="AS69" s="12"/>
      <c r="AT69" s="12"/>
      <c r="AU69" s="12"/>
      <c r="AV69" s="12"/>
      <c r="AW69" s="12"/>
      <c r="AX69" s="12"/>
      <c r="AY69" s="12"/>
      <c r="ALQ69" t="e">
        <v>#N/A</v>
      </c>
    </row>
    <row r="70" spans="1:1005" ht="15" x14ac:dyDescent="0.25">
      <c r="A70" s="108"/>
      <c r="B70" s="109"/>
      <c r="C70" s="109"/>
      <c r="D70" s="110"/>
      <c r="AI70" s="12"/>
      <c r="AJ70" s="12"/>
      <c r="AK70" s="12"/>
      <c r="AL70" s="12"/>
      <c r="AM70" s="12"/>
      <c r="AN70" s="12"/>
      <c r="AO70" s="12"/>
      <c r="AP70" s="12"/>
      <c r="AQ70" s="12"/>
      <c r="AR70" s="12"/>
      <c r="AS70" s="12"/>
      <c r="AT70" s="12"/>
      <c r="AU70" s="12"/>
      <c r="AV70" s="12"/>
      <c r="AW70" s="12"/>
      <c r="AX70" s="12"/>
      <c r="AY70" s="12"/>
      <c r="ALQ70" t="e">
        <v>#N/A</v>
      </c>
    </row>
    <row r="71" spans="1:1005" ht="15" x14ac:dyDescent="0.25">
      <c r="A71" s="108"/>
      <c r="B71" s="109"/>
      <c r="C71" s="109"/>
      <c r="D71" s="110"/>
      <c r="AI71" s="12"/>
      <c r="AJ71" s="12"/>
      <c r="AK71" s="12"/>
      <c r="AL71" s="12"/>
      <c r="AM71" s="12"/>
      <c r="AN71" s="12"/>
      <c r="AO71" s="12"/>
      <c r="AP71" s="12"/>
      <c r="AQ71" s="12"/>
      <c r="AR71" s="12"/>
      <c r="AS71" s="12"/>
      <c r="AT71" s="12"/>
      <c r="AU71" s="12"/>
      <c r="AV71" s="12"/>
      <c r="AW71" s="12"/>
      <c r="AX71" s="12"/>
      <c r="AY71" s="12"/>
      <c r="ALQ71" t="e">
        <v>#N/A</v>
      </c>
    </row>
    <row r="72" spans="1:1005" ht="15" x14ac:dyDescent="0.25">
      <c r="A72" s="108"/>
      <c r="B72" s="109"/>
      <c r="C72" s="109"/>
      <c r="D72" s="110"/>
      <c r="AI72" s="12"/>
      <c r="AJ72" s="12"/>
      <c r="AK72" s="12"/>
      <c r="AL72" s="12"/>
      <c r="AM72" s="12"/>
      <c r="AN72" s="12"/>
      <c r="AO72" s="12"/>
      <c r="AP72" s="12"/>
      <c r="AQ72" s="12"/>
      <c r="AR72" s="12"/>
      <c r="AS72" s="12"/>
      <c r="AT72" s="12"/>
      <c r="AU72" s="12"/>
      <c r="AV72" s="12"/>
      <c r="AW72" s="12"/>
      <c r="AX72" s="12"/>
      <c r="AY72" s="12"/>
      <c r="ALQ72" t="e">
        <v>#N/A</v>
      </c>
    </row>
    <row r="73" spans="1:1005" ht="15" x14ac:dyDescent="0.25">
      <c r="A73" s="108"/>
      <c r="AI73" s="12"/>
      <c r="AJ73" s="12"/>
      <c r="AK73" s="12"/>
      <c r="AL73" s="12"/>
      <c r="AM73" s="12"/>
      <c r="AN73" s="12"/>
      <c r="AO73" s="12"/>
      <c r="AP73" s="12"/>
      <c r="AQ73" s="12"/>
      <c r="AR73" s="12"/>
      <c r="AS73" s="12"/>
      <c r="AT73" s="12"/>
      <c r="AU73" s="12"/>
      <c r="AV73" s="12"/>
      <c r="AW73" s="12"/>
      <c r="AX73" s="12"/>
      <c r="AY73" s="12"/>
    </row>
    <row r="74" spans="1:1005" ht="15" x14ac:dyDescent="0.25">
      <c r="A74" s="108"/>
      <c r="AI74" s="12"/>
      <c r="AJ74" s="12"/>
      <c r="AK74" s="12"/>
      <c r="AL74" s="12"/>
      <c r="AM74" s="12"/>
      <c r="AN74" s="12"/>
      <c r="AO74" s="12"/>
      <c r="AP74" s="12"/>
      <c r="AQ74" s="12"/>
      <c r="AR74" s="12"/>
      <c r="AS74" s="12"/>
      <c r="AT74" s="12"/>
      <c r="AU74" s="12"/>
      <c r="AV74" s="12"/>
      <c r="AW74" s="12"/>
      <c r="AX74" s="12"/>
      <c r="AY74" s="12"/>
    </row>
    <row r="75" spans="1:1005" ht="15" x14ac:dyDescent="0.25">
      <c r="A75" s="108"/>
      <c r="AI75" s="12"/>
      <c r="AJ75" s="12"/>
      <c r="AK75" s="12"/>
      <c r="AL75" s="12"/>
      <c r="AM75" s="12"/>
      <c r="AN75" s="12"/>
      <c r="AO75" s="12"/>
      <c r="AP75" s="12"/>
      <c r="AQ75" s="12"/>
      <c r="AR75" s="12"/>
      <c r="AS75" s="12"/>
      <c r="AT75" s="12"/>
      <c r="AU75" s="12"/>
      <c r="AV75" s="12"/>
      <c r="AW75" s="12"/>
      <c r="AX75" s="12"/>
      <c r="AY75" s="12"/>
    </row>
    <row r="76" spans="1:1005" ht="15" x14ac:dyDescent="0.25">
      <c r="A76" s="108"/>
      <c r="AI76" s="12"/>
      <c r="AJ76" s="12"/>
      <c r="AK76" s="12"/>
      <c r="AL76" s="12"/>
      <c r="AM76" s="12"/>
      <c r="AN76" s="12"/>
      <c r="AO76" s="12"/>
      <c r="AP76" s="12"/>
      <c r="AQ76" s="12"/>
      <c r="AR76" s="12"/>
      <c r="AS76" s="12"/>
      <c r="AT76" s="12"/>
      <c r="AU76" s="12"/>
      <c r="AV76" s="12"/>
      <c r="AW76" s="12"/>
      <c r="AX76" s="12"/>
      <c r="AY76" s="12"/>
    </row>
    <row r="77" spans="1:1005" ht="15" x14ac:dyDescent="0.25">
      <c r="A77" s="108"/>
      <c r="AI77" s="12"/>
      <c r="AJ77" s="12"/>
      <c r="AK77" s="12"/>
      <c r="AL77" s="12"/>
      <c r="AM77" s="12"/>
      <c r="AN77" s="12"/>
      <c r="AO77" s="12"/>
      <c r="AP77" s="12"/>
      <c r="AQ77" s="12"/>
      <c r="AR77" s="12"/>
      <c r="AS77" s="12"/>
      <c r="AT77" s="12"/>
      <c r="AU77" s="12"/>
      <c r="AV77" s="12"/>
      <c r="AW77" s="12"/>
      <c r="AX77" s="12"/>
      <c r="AY77" s="12"/>
    </row>
    <row r="78" spans="1:1005" ht="15" x14ac:dyDescent="0.25">
      <c r="A78" s="108"/>
      <c r="AI78" s="12"/>
      <c r="AJ78" s="12"/>
      <c r="AK78" s="12"/>
      <c r="AL78" s="12"/>
      <c r="AM78" s="12"/>
      <c r="AN78" s="12"/>
      <c r="AO78" s="12"/>
      <c r="AP78" s="12"/>
      <c r="AQ78" s="12"/>
      <c r="AR78" s="12"/>
      <c r="AS78" s="12"/>
      <c r="AT78" s="12"/>
      <c r="AU78" s="12"/>
      <c r="AV78" s="12"/>
      <c r="AW78" s="12"/>
      <c r="AX78" s="12"/>
      <c r="AY78" s="12"/>
    </row>
    <row r="79" spans="1:1005" ht="15" x14ac:dyDescent="0.25">
      <c r="A79" s="108"/>
      <c r="AI79" s="12"/>
      <c r="AJ79" s="12"/>
      <c r="AK79" s="12"/>
      <c r="AL79" s="12"/>
      <c r="AM79" s="12"/>
      <c r="AN79" s="12"/>
      <c r="AO79" s="12"/>
      <c r="AP79" s="12"/>
      <c r="AQ79" s="12"/>
      <c r="AR79" s="12"/>
      <c r="AS79" s="12"/>
      <c r="AT79" s="12"/>
      <c r="AU79" s="12"/>
      <c r="AV79" s="12"/>
      <c r="AW79" s="12"/>
      <c r="AX79" s="12"/>
      <c r="AY79" s="12"/>
    </row>
    <row r="80" spans="1:1005" ht="15" x14ac:dyDescent="0.25">
      <c r="A80" s="108"/>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tabColor rgb="FFE66CD5"/>
  </sheetPr>
  <dimension ref="A1:ALQ80"/>
  <sheetViews>
    <sheetView workbookViewId="0">
      <selection activeCell="D4" sqref="D4"/>
    </sheetView>
  </sheetViews>
  <sheetFormatPr defaultColWidth="18.7109375" defaultRowHeight="12.75" customHeight="1" x14ac:dyDescent="0.25"/>
  <cols>
    <col min="1" max="1" width="9.140625" style="9" customWidth="1"/>
    <col min="2" max="54" width="9.140625" customWidth="1"/>
  </cols>
  <sheetData>
    <row r="1" spans="1:54" s="9" customFormat="1" ht="15" x14ac:dyDescent="0.25">
      <c r="A1" s="111"/>
      <c r="B1" s="112" t="s">
        <v>57</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3"/>
      <c r="AJ1" s="113"/>
      <c r="AK1" s="113"/>
      <c r="AL1" s="113"/>
      <c r="AM1" s="113"/>
    </row>
    <row r="2" spans="1:54" s="9" customFormat="1" ht="15" x14ac:dyDescent="0.25">
      <c r="A2" s="111"/>
      <c r="B2" s="113" t="s">
        <v>0</v>
      </c>
      <c r="C2" s="113" t="s">
        <v>1</v>
      </c>
      <c r="D2" s="113" t="s">
        <v>2</v>
      </c>
      <c r="E2" s="113">
        <v>1981</v>
      </c>
      <c r="F2" s="113">
        <v>1982</v>
      </c>
      <c r="G2" s="113">
        <v>1983</v>
      </c>
      <c r="H2" s="113">
        <v>1984</v>
      </c>
      <c r="I2" s="113">
        <v>1985</v>
      </c>
      <c r="J2" s="113">
        <v>1986</v>
      </c>
      <c r="K2" s="113">
        <v>1987</v>
      </c>
      <c r="L2" s="113">
        <v>1988</v>
      </c>
      <c r="M2" s="113">
        <v>1989</v>
      </c>
      <c r="N2" s="113">
        <v>1990</v>
      </c>
      <c r="O2" s="113">
        <v>1991</v>
      </c>
      <c r="P2" s="113">
        <v>1992</v>
      </c>
      <c r="Q2" s="113">
        <v>1993</v>
      </c>
      <c r="R2" s="113">
        <v>1994</v>
      </c>
      <c r="S2" s="113">
        <v>1995</v>
      </c>
      <c r="T2" s="113">
        <v>1996</v>
      </c>
      <c r="U2" s="113">
        <v>1997</v>
      </c>
      <c r="V2" s="113">
        <v>1998</v>
      </c>
      <c r="W2" s="113">
        <v>1999</v>
      </c>
      <c r="X2" s="113">
        <v>2000</v>
      </c>
      <c r="Y2" s="113">
        <v>2001</v>
      </c>
      <c r="Z2" s="113">
        <v>2002</v>
      </c>
      <c r="AA2" s="113">
        <v>2003</v>
      </c>
      <c r="AB2" s="113">
        <v>2004</v>
      </c>
      <c r="AC2" s="113">
        <v>2005</v>
      </c>
      <c r="AD2" s="113">
        <v>2006</v>
      </c>
      <c r="AE2" s="113">
        <v>2007</v>
      </c>
      <c r="AF2" s="113">
        <v>2008</v>
      </c>
      <c r="AG2" s="113">
        <v>2009</v>
      </c>
      <c r="AH2" s="113">
        <v>2010</v>
      </c>
      <c r="AI2" s="113">
        <v>2011</v>
      </c>
      <c r="AJ2" s="113">
        <v>2012</v>
      </c>
      <c r="AK2" s="113">
        <v>2013</v>
      </c>
      <c r="AL2" s="113">
        <v>2014</v>
      </c>
      <c r="AM2" s="113">
        <v>2015</v>
      </c>
      <c r="AN2" s="9">
        <v>2016</v>
      </c>
      <c r="AO2" s="9">
        <v>2017</v>
      </c>
      <c r="AP2" s="9">
        <v>2018</v>
      </c>
      <c r="AQ2" s="9">
        <v>2019</v>
      </c>
      <c r="AR2" s="9">
        <v>2020</v>
      </c>
      <c r="AS2" s="9">
        <v>2021</v>
      </c>
      <c r="AT2" s="9">
        <v>2022</v>
      </c>
      <c r="AU2" s="9">
        <v>2023</v>
      </c>
      <c r="AV2" s="9">
        <v>2024</v>
      </c>
      <c r="AW2" s="9">
        <v>2025</v>
      </c>
      <c r="AX2" s="9">
        <v>2026</v>
      </c>
      <c r="AY2" s="9">
        <v>2027</v>
      </c>
      <c r="AZ2" s="9">
        <v>2028</v>
      </c>
      <c r="BA2" s="9">
        <v>2029</v>
      </c>
      <c r="BB2" s="9">
        <v>2030</v>
      </c>
    </row>
    <row r="3" spans="1:54" s="9" customFormat="1" ht="15" x14ac:dyDescent="0.25">
      <c r="A3" s="114" t="str">
        <f>$A$1&amp;A2</f>
        <v/>
      </c>
      <c r="B3" s="115" t="s">
        <v>3</v>
      </c>
      <c r="C3" s="115" t="s">
        <v>4</v>
      </c>
      <c r="D3" s="115" t="s">
        <v>5</v>
      </c>
      <c r="E3" s="115" t="s">
        <v>6</v>
      </c>
      <c r="F3" s="115" t="s">
        <v>7</v>
      </c>
      <c r="G3" s="115" t="s">
        <v>8</v>
      </c>
      <c r="H3" s="115" t="s">
        <v>9</v>
      </c>
      <c r="I3" s="115" t="s">
        <v>10</v>
      </c>
      <c r="J3" s="115" t="s">
        <v>11</v>
      </c>
      <c r="K3" s="115" t="s">
        <v>12</v>
      </c>
      <c r="L3" s="115" t="s">
        <v>13</v>
      </c>
      <c r="M3" s="115" t="s">
        <v>14</v>
      </c>
      <c r="N3" s="115" t="s">
        <v>15</v>
      </c>
      <c r="O3" s="115" t="s">
        <v>16</v>
      </c>
      <c r="P3" s="115" t="s">
        <v>17</v>
      </c>
      <c r="Q3" s="115" t="s">
        <v>18</v>
      </c>
      <c r="R3" s="115" t="s">
        <v>19</v>
      </c>
      <c r="S3" s="115" t="s">
        <v>20</v>
      </c>
      <c r="T3" s="115" t="s">
        <v>21</v>
      </c>
      <c r="U3" s="115" t="s">
        <v>22</v>
      </c>
      <c r="V3" s="115" t="s">
        <v>23</v>
      </c>
      <c r="W3" s="115" t="s">
        <v>24</v>
      </c>
      <c r="X3" s="115" t="s">
        <v>25</v>
      </c>
      <c r="Y3" s="115" t="s">
        <v>26</v>
      </c>
      <c r="Z3" s="115" t="s">
        <v>27</v>
      </c>
      <c r="AA3" s="115" t="s">
        <v>28</v>
      </c>
      <c r="AB3" s="115" t="s">
        <v>29</v>
      </c>
      <c r="AC3" s="115" t="s">
        <v>30</v>
      </c>
      <c r="AD3" s="115" t="s">
        <v>31</v>
      </c>
      <c r="AE3" s="115" t="s">
        <v>32</v>
      </c>
      <c r="AF3" s="115" t="s">
        <v>33</v>
      </c>
      <c r="AG3" s="115" t="s">
        <v>34</v>
      </c>
      <c r="AH3" s="115" t="s">
        <v>35</v>
      </c>
      <c r="AI3" s="115" t="s">
        <v>36</v>
      </c>
      <c r="AJ3" s="115" t="s">
        <v>37</v>
      </c>
      <c r="AK3" s="115" t="s">
        <v>38</v>
      </c>
      <c r="AL3" s="115" t="s">
        <v>39</v>
      </c>
      <c r="AM3" s="115" t="s">
        <v>40</v>
      </c>
      <c r="AN3" s="9" t="s">
        <v>41</v>
      </c>
      <c r="AO3" s="9" t="s">
        <v>42</v>
      </c>
      <c r="AP3" s="9" t="s">
        <v>43</v>
      </c>
      <c r="AQ3" s="9" t="s">
        <v>44</v>
      </c>
      <c r="AR3" s="9" t="s">
        <v>45</v>
      </c>
      <c r="AS3" s="9" t="s">
        <v>46</v>
      </c>
      <c r="AT3" s="9" t="s">
        <v>47</v>
      </c>
      <c r="AU3" s="9" t="s">
        <v>48</v>
      </c>
      <c r="AV3" s="9" t="s">
        <v>49</v>
      </c>
      <c r="AW3" s="9" t="s">
        <v>50</v>
      </c>
      <c r="AX3" s="9" t="s">
        <v>51</v>
      </c>
      <c r="AY3" s="9" t="s">
        <v>52</v>
      </c>
      <c r="AZ3" s="9" t="s">
        <v>53</v>
      </c>
      <c r="BA3" s="9" t="s">
        <v>54</v>
      </c>
      <c r="BB3" s="9" t="s">
        <v>55</v>
      </c>
    </row>
    <row r="4" spans="1:54" ht="15" x14ac:dyDescent="0.25">
      <c r="A4" s="116">
        <v>43191</v>
      </c>
      <c r="B4" s="109">
        <v>32.450000000000003</v>
      </c>
      <c r="C4" s="109">
        <v>93.29</v>
      </c>
      <c r="D4" s="109">
        <v>58</v>
      </c>
      <c r="E4" s="17">
        <v>72.977999999999994</v>
      </c>
      <c r="F4" s="17">
        <v>46.749000000000002</v>
      </c>
      <c r="G4" s="17">
        <v>50.228000000000002</v>
      </c>
      <c r="H4" s="17">
        <v>54.491</v>
      </c>
      <c r="I4" s="17">
        <v>76.510999999999996</v>
      </c>
      <c r="J4" s="17">
        <v>50.893999999999998</v>
      </c>
      <c r="K4" s="17">
        <v>57.139000000000003</v>
      </c>
      <c r="L4" s="17">
        <v>57.024999999999999</v>
      </c>
      <c r="M4" s="17">
        <v>59.774000000000001</v>
      </c>
      <c r="N4" s="17">
        <v>79.691999999999993</v>
      </c>
      <c r="O4" s="17">
        <v>46.284999999999997</v>
      </c>
      <c r="P4" s="17">
        <v>61.146000000000001</v>
      </c>
      <c r="Q4" s="17">
        <v>70.281000000000006</v>
      </c>
      <c r="R4" s="17">
        <v>73.959999999999994</v>
      </c>
      <c r="S4" s="17">
        <v>53.506</v>
      </c>
      <c r="T4" s="17">
        <v>57.756</v>
      </c>
      <c r="U4" s="17">
        <v>62.462000000000003</v>
      </c>
      <c r="V4" s="17">
        <v>63.204999999999998</v>
      </c>
      <c r="W4" s="17">
        <v>55.625</v>
      </c>
      <c r="X4" s="17">
        <v>53.283000000000001</v>
      </c>
      <c r="Y4" s="17">
        <v>73.709000000000003</v>
      </c>
      <c r="Z4" s="17">
        <v>53.738</v>
      </c>
      <c r="AA4" s="17">
        <v>65.388000000000005</v>
      </c>
      <c r="AB4" s="17">
        <v>84.623999999999995</v>
      </c>
      <c r="AC4" s="17">
        <v>57.353999999999999</v>
      </c>
      <c r="AD4" s="17">
        <v>69.745000000000005</v>
      </c>
      <c r="AE4" s="17">
        <v>52.682000000000002</v>
      </c>
      <c r="AF4" s="17">
        <v>56.744999999999997</v>
      </c>
      <c r="AG4" s="17">
        <v>62.366</v>
      </c>
      <c r="AH4" s="17">
        <v>58</v>
      </c>
      <c r="AI4" s="12">
        <v>64.302000000000007</v>
      </c>
      <c r="AJ4" s="12">
        <v>65.751999999999995</v>
      </c>
      <c r="AK4" s="12">
        <v>60.301000000000002</v>
      </c>
      <c r="AL4" s="12">
        <v>53.945999999999998</v>
      </c>
      <c r="AM4" s="12">
        <v>52.527000000000001</v>
      </c>
      <c r="AN4" s="12"/>
      <c r="AO4" s="12"/>
      <c r="AP4" s="12"/>
      <c r="AQ4" s="12"/>
      <c r="AR4" s="12"/>
      <c r="AS4" s="12"/>
      <c r="AT4" s="12"/>
      <c r="AU4" s="12"/>
      <c r="AV4" s="12"/>
      <c r="AW4" s="12"/>
      <c r="AX4" s="12"/>
      <c r="AY4" s="12"/>
    </row>
    <row r="5" spans="1:54" ht="15" x14ac:dyDescent="0.25">
      <c r="A5" s="116">
        <v>43221</v>
      </c>
      <c r="B5" s="109">
        <v>66.400000000000006</v>
      </c>
      <c r="C5" s="109">
        <v>190.9</v>
      </c>
      <c r="D5" s="109">
        <v>95</v>
      </c>
      <c r="E5" s="17">
        <v>80.406000000000006</v>
      </c>
      <c r="F5" s="17">
        <v>52.113</v>
      </c>
      <c r="G5" s="17">
        <v>113.84</v>
      </c>
      <c r="H5" s="17">
        <v>122.11499999999999</v>
      </c>
      <c r="I5" s="17">
        <v>151.333</v>
      </c>
      <c r="J5" s="17">
        <v>118.245</v>
      </c>
      <c r="K5" s="17">
        <v>77.42</v>
      </c>
      <c r="L5" s="17">
        <v>82.686000000000007</v>
      </c>
      <c r="M5" s="17">
        <v>48.837000000000003</v>
      </c>
      <c r="N5" s="17">
        <v>87.24</v>
      </c>
      <c r="O5" s="17">
        <v>59.25</v>
      </c>
      <c r="P5" s="17">
        <v>97.616</v>
      </c>
      <c r="Q5" s="17">
        <v>112.02800000000001</v>
      </c>
      <c r="R5" s="17">
        <v>105.709</v>
      </c>
      <c r="S5" s="17">
        <v>144.37799999999999</v>
      </c>
      <c r="T5" s="17">
        <v>80.97</v>
      </c>
      <c r="U5" s="17">
        <v>95</v>
      </c>
      <c r="V5" s="17">
        <v>80.45</v>
      </c>
      <c r="W5" s="17">
        <v>125.232</v>
      </c>
      <c r="X5" s="17">
        <v>79.55</v>
      </c>
      <c r="Y5" s="17">
        <v>136.756</v>
      </c>
      <c r="Z5" s="17">
        <v>54.64</v>
      </c>
      <c r="AA5" s="17">
        <v>104.996</v>
      </c>
      <c r="AB5" s="17">
        <v>120.651</v>
      </c>
      <c r="AC5" s="17">
        <v>97.385999999999996</v>
      </c>
      <c r="AD5" s="17">
        <v>75.941999999999993</v>
      </c>
      <c r="AE5" s="17">
        <v>108.26600000000001</v>
      </c>
      <c r="AF5" s="17">
        <v>72.819000000000003</v>
      </c>
      <c r="AG5" s="17">
        <v>94.037999999999997</v>
      </c>
      <c r="AH5" s="17">
        <v>69.424999999999997</v>
      </c>
      <c r="AI5" s="12">
        <v>110.242</v>
      </c>
      <c r="AJ5" s="12">
        <v>71.582999999999998</v>
      </c>
      <c r="AK5" s="12">
        <v>101.527</v>
      </c>
      <c r="AL5" s="12">
        <v>84.444000000000003</v>
      </c>
      <c r="AM5" s="12">
        <v>118.979</v>
      </c>
      <c r="AN5" s="12"/>
      <c r="AO5" s="12"/>
      <c r="AP5" s="12"/>
      <c r="AQ5" s="12"/>
      <c r="AR5" s="12"/>
      <c r="AS5" s="12"/>
      <c r="AT5" s="12"/>
      <c r="AU5" s="12"/>
      <c r="AV5" s="12"/>
      <c r="AW5" s="12"/>
      <c r="AX5" s="12"/>
      <c r="AY5" s="12"/>
    </row>
    <row r="6" spans="1:54" ht="15" x14ac:dyDescent="0.25">
      <c r="A6" s="116">
        <v>43252</v>
      </c>
      <c r="B6" s="109">
        <v>44.92</v>
      </c>
      <c r="C6" s="109">
        <v>129.13999999999999</v>
      </c>
      <c r="D6" s="109">
        <v>67</v>
      </c>
      <c r="E6" s="17">
        <v>56.341999999999999</v>
      </c>
      <c r="F6" s="17">
        <v>44.558</v>
      </c>
      <c r="G6" s="17">
        <v>169.584</v>
      </c>
      <c r="H6" s="17">
        <v>168.351</v>
      </c>
      <c r="I6" s="17">
        <v>83.176000000000002</v>
      </c>
      <c r="J6" s="17">
        <v>81.994</v>
      </c>
      <c r="K6" s="17">
        <v>32.107999999999997</v>
      </c>
      <c r="L6" s="17">
        <v>58.947000000000003</v>
      </c>
      <c r="M6" s="17">
        <v>18.722999999999999</v>
      </c>
      <c r="N6" s="17">
        <v>73.290999999999997</v>
      </c>
      <c r="O6" s="17">
        <v>67</v>
      </c>
      <c r="P6" s="17">
        <v>55.293999999999997</v>
      </c>
      <c r="Q6" s="17">
        <v>86.111999999999995</v>
      </c>
      <c r="R6" s="17">
        <v>59.383000000000003</v>
      </c>
      <c r="S6" s="17">
        <v>206.137</v>
      </c>
      <c r="T6" s="17">
        <v>37.845999999999997</v>
      </c>
      <c r="U6" s="17">
        <v>109.992</v>
      </c>
      <c r="V6" s="17">
        <v>67.153000000000006</v>
      </c>
      <c r="W6" s="17">
        <v>140.28800000000001</v>
      </c>
      <c r="X6" s="17">
        <v>34.265000000000001</v>
      </c>
      <c r="Y6" s="17">
        <v>55.27</v>
      </c>
      <c r="Z6" s="17">
        <v>28.135000000000002</v>
      </c>
      <c r="AA6" s="17">
        <v>87.981999999999999</v>
      </c>
      <c r="AB6" s="17">
        <v>46.378</v>
      </c>
      <c r="AC6" s="17">
        <v>70.013000000000005</v>
      </c>
      <c r="AD6" s="17">
        <v>29.643000000000001</v>
      </c>
      <c r="AE6" s="17">
        <v>55.468000000000004</v>
      </c>
      <c r="AF6" s="17">
        <v>72.340999999999994</v>
      </c>
      <c r="AG6" s="17">
        <v>51.454000000000001</v>
      </c>
      <c r="AH6" s="17">
        <v>70.540000000000006</v>
      </c>
      <c r="AI6" s="12">
        <v>141.00700000000001</v>
      </c>
      <c r="AJ6" s="12">
        <v>17.757999999999999</v>
      </c>
      <c r="AK6" s="12">
        <v>66.322999999999993</v>
      </c>
      <c r="AL6" s="12">
        <v>75.406000000000006</v>
      </c>
      <c r="AM6" s="12">
        <v>138.58099999999999</v>
      </c>
      <c r="AN6" s="12"/>
      <c r="AO6" s="12"/>
      <c r="AP6" s="12"/>
      <c r="AQ6" s="12"/>
      <c r="AR6" s="12"/>
      <c r="AS6" s="12"/>
      <c r="AT6" s="12"/>
      <c r="AU6" s="12"/>
      <c r="AV6" s="12"/>
      <c r="AW6" s="12"/>
      <c r="AX6" s="12"/>
      <c r="AY6" s="12"/>
    </row>
    <row r="7" spans="1:54" ht="15" x14ac:dyDescent="0.25">
      <c r="A7" s="116">
        <v>43282</v>
      </c>
      <c r="B7" s="109">
        <v>16.23</v>
      </c>
      <c r="C7" s="109">
        <v>46.66</v>
      </c>
      <c r="D7" s="109">
        <v>20</v>
      </c>
      <c r="E7" s="17">
        <v>19.302</v>
      </c>
      <c r="F7" s="17">
        <v>20.349</v>
      </c>
      <c r="G7" s="17">
        <v>78.337000000000003</v>
      </c>
      <c r="H7" s="17">
        <v>50.276000000000003</v>
      </c>
      <c r="I7" s="17">
        <v>20</v>
      </c>
      <c r="J7" s="17">
        <v>27.67</v>
      </c>
      <c r="K7" s="17">
        <v>14.738</v>
      </c>
      <c r="L7" s="17">
        <v>21.488</v>
      </c>
      <c r="M7" s="17">
        <v>11.836</v>
      </c>
      <c r="N7" s="17">
        <v>24.16</v>
      </c>
      <c r="O7" s="17">
        <v>22.91</v>
      </c>
      <c r="P7" s="17">
        <v>20.538</v>
      </c>
      <c r="Q7" s="17">
        <v>26.821999999999999</v>
      </c>
      <c r="R7" s="17">
        <v>16.143999999999998</v>
      </c>
      <c r="S7" s="17">
        <v>137.649</v>
      </c>
      <c r="T7" s="17">
        <v>14.465999999999999</v>
      </c>
      <c r="U7" s="17">
        <v>26.983000000000001</v>
      </c>
      <c r="V7" s="17">
        <v>22.66</v>
      </c>
      <c r="W7" s="17">
        <v>61.863999999999997</v>
      </c>
      <c r="X7" s="17">
        <v>12.553000000000001</v>
      </c>
      <c r="Y7" s="17">
        <v>16.324999999999999</v>
      </c>
      <c r="Z7" s="17">
        <v>12.933</v>
      </c>
      <c r="AA7" s="17">
        <v>17.957000000000001</v>
      </c>
      <c r="AB7" s="17">
        <v>16.385999999999999</v>
      </c>
      <c r="AC7" s="17">
        <v>20.13</v>
      </c>
      <c r="AD7" s="17">
        <v>13.917999999999999</v>
      </c>
      <c r="AE7" s="17">
        <v>15.236000000000001</v>
      </c>
      <c r="AF7" s="17">
        <v>22.893999999999998</v>
      </c>
      <c r="AG7" s="17">
        <v>19.594999999999999</v>
      </c>
      <c r="AH7" s="17">
        <v>18.074000000000002</v>
      </c>
      <c r="AI7" s="12">
        <v>52.86</v>
      </c>
      <c r="AJ7" s="12">
        <v>13.712999999999999</v>
      </c>
      <c r="AK7" s="12">
        <v>19.876999999999999</v>
      </c>
      <c r="AL7" s="12">
        <v>16.734999999999999</v>
      </c>
      <c r="AM7" s="12">
        <v>36.603000000000002</v>
      </c>
      <c r="AN7" s="12"/>
      <c r="AO7" s="12"/>
      <c r="AP7" s="12"/>
      <c r="AQ7" s="12"/>
      <c r="AR7" s="12"/>
      <c r="AS7" s="12"/>
      <c r="AT7" s="12"/>
      <c r="AU7" s="12"/>
      <c r="AV7" s="12"/>
      <c r="AW7" s="12"/>
      <c r="AX7" s="12"/>
      <c r="AY7" s="12"/>
    </row>
    <row r="8" spans="1:54" ht="15" x14ac:dyDescent="0.25">
      <c r="A8" s="116">
        <v>43313</v>
      </c>
      <c r="B8" s="109">
        <v>20.18</v>
      </c>
      <c r="C8" s="109">
        <v>37.42</v>
      </c>
      <c r="D8" s="109">
        <v>24</v>
      </c>
      <c r="E8" s="17">
        <v>23.286999999999999</v>
      </c>
      <c r="F8" s="17">
        <v>30.591000000000001</v>
      </c>
      <c r="G8" s="17">
        <v>40.518000000000001</v>
      </c>
      <c r="H8" s="17">
        <v>43.212000000000003</v>
      </c>
      <c r="I8" s="17">
        <v>24.274000000000001</v>
      </c>
      <c r="J8" s="17">
        <v>25.206</v>
      </c>
      <c r="K8" s="17">
        <v>23.492000000000001</v>
      </c>
      <c r="L8" s="17">
        <v>22.661999999999999</v>
      </c>
      <c r="M8" s="17">
        <v>20.268999999999998</v>
      </c>
      <c r="N8" s="17">
        <v>25.042000000000002</v>
      </c>
      <c r="O8" s="17">
        <v>21.728999999999999</v>
      </c>
      <c r="P8" s="17">
        <v>26.509</v>
      </c>
      <c r="Q8" s="17">
        <v>23.337</v>
      </c>
      <c r="R8" s="17">
        <v>21.350999999999999</v>
      </c>
      <c r="S8" s="17">
        <v>41.893000000000001</v>
      </c>
      <c r="T8" s="17">
        <v>19.638999999999999</v>
      </c>
      <c r="U8" s="17">
        <v>32.545999999999999</v>
      </c>
      <c r="V8" s="17">
        <v>20.602</v>
      </c>
      <c r="W8" s="17">
        <v>44.177</v>
      </c>
      <c r="X8" s="17">
        <v>19.314</v>
      </c>
      <c r="Y8" s="17">
        <v>24</v>
      </c>
      <c r="Z8" s="17">
        <v>19.016999999999999</v>
      </c>
      <c r="AA8" s="17">
        <v>20.725000000000001</v>
      </c>
      <c r="AB8" s="17">
        <v>21.45</v>
      </c>
      <c r="AC8" s="17">
        <v>23.045000000000002</v>
      </c>
      <c r="AD8" s="17">
        <v>27.242000000000001</v>
      </c>
      <c r="AE8" s="17">
        <v>25.067</v>
      </c>
      <c r="AF8" s="17">
        <v>23.521000000000001</v>
      </c>
      <c r="AG8" s="17">
        <v>21.817</v>
      </c>
      <c r="AH8" s="17">
        <v>26.98</v>
      </c>
      <c r="AI8" s="12">
        <v>28.175000000000001</v>
      </c>
      <c r="AJ8" s="12">
        <v>20.024999999999999</v>
      </c>
      <c r="AK8" s="12">
        <v>28.001000000000001</v>
      </c>
      <c r="AL8" s="12">
        <v>28.329000000000001</v>
      </c>
      <c r="AM8" s="12">
        <v>25.491</v>
      </c>
      <c r="AN8" s="12"/>
      <c r="AO8" s="12"/>
      <c r="AP8" s="12"/>
      <c r="AQ8" s="12"/>
      <c r="AR8" s="12"/>
      <c r="AS8" s="12"/>
      <c r="AT8" s="12"/>
      <c r="AU8" s="12"/>
      <c r="AV8" s="12"/>
      <c r="AW8" s="12"/>
      <c r="AX8" s="12"/>
      <c r="AY8" s="12"/>
    </row>
    <row r="9" spans="1:54" ht="15" x14ac:dyDescent="0.25">
      <c r="A9" s="116">
        <v>43344</v>
      </c>
      <c r="B9" s="109">
        <v>44.19</v>
      </c>
      <c r="C9" s="109">
        <v>65.41</v>
      </c>
      <c r="D9" s="109">
        <v>43</v>
      </c>
      <c r="E9" s="17">
        <v>39.947000000000003</v>
      </c>
      <c r="F9" s="17">
        <v>61.281999999999996</v>
      </c>
      <c r="G9" s="17">
        <v>45.213999999999999</v>
      </c>
      <c r="H9" s="17">
        <v>53.387999999999998</v>
      </c>
      <c r="I9" s="17">
        <v>51.567999999999998</v>
      </c>
      <c r="J9" s="17">
        <v>56.161000000000001</v>
      </c>
      <c r="K9" s="17">
        <v>40.587000000000003</v>
      </c>
      <c r="L9" s="17">
        <v>53.875</v>
      </c>
      <c r="M9" s="17">
        <v>35.947000000000003</v>
      </c>
      <c r="N9" s="17">
        <v>39.502000000000002</v>
      </c>
      <c r="O9" s="17">
        <v>44.182000000000002</v>
      </c>
      <c r="P9" s="17">
        <v>41.533000000000001</v>
      </c>
      <c r="Q9" s="17">
        <v>43</v>
      </c>
      <c r="R9" s="17">
        <v>41.487000000000002</v>
      </c>
      <c r="S9" s="17">
        <v>48.731000000000002</v>
      </c>
      <c r="T9" s="17">
        <v>40.119999999999997</v>
      </c>
      <c r="U9" s="17">
        <v>54.119</v>
      </c>
      <c r="V9" s="17">
        <v>37.783000000000001</v>
      </c>
      <c r="W9" s="17">
        <v>54.343000000000004</v>
      </c>
      <c r="X9" s="17">
        <v>38.479999999999997</v>
      </c>
      <c r="Y9" s="17">
        <v>40.267000000000003</v>
      </c>
      <c r="Z9" s="17">
        <v>40.222000000000001</v>
      </c>
      <c r="AA9" s="17">
        <v>50.941000000000003</v>
      </c>
      <c r="AB9" s="17">
        <v>53.277999999999999</v>
      </c>
      <c r="AC9" s="17">
        <v>38.258000000000003</v>
      </c>
      <c r="AD9" s="17">
        <v>45.115000000000002</v>
      </c>
      <c r="AE9" s="17">
        <v>57.073</v>
      </c>
      <c r="AF9" s="17">
        <v>40.616999999999997</v>
      </c>
      <c r="AG9" s="17">
        <v>38.731999999999999</v>
      </c>
      <c r="AH9" s="17">
        <v>38.447000000000003</v>
      </c>
      <c r="AI9" s="12">
        <v>44.640999999999998</v>
      </c>
      <c r="AJ9" s="12">
        <v>36.588000000000001</v>
      </c>
      <c r="AK9" s="12">
        <v>61.113999999999997</v>
      </c>
      <c r="AL9" s="12">
        <v>46.064999999999998</v>
      </c>
      <c r="AM9" s="12">
        <v>41.906999999999996</v>
      </c>
      <c r="AN9" s="12"/>
      <c r="AO9" s="12"/>
      <c r="AP9" s="12"/>
      <c r="AQ9" s="12"/>
      <c r="AR9" s="12"/>
      <c r="AS9" s="12"/>
      <c r="AT9" s="12"/>
      <c r="AU9" s="12"/>
      <c r="AV9" s="12"/>
      <c r="AW9" s="12"/>
      <c r="AX9" s="12"/>
      <c r="AY9" s="12"/>
    </row>
    <row r="10" spans="1:54" ht="15" x14ac:dyDescent="0.25">
      <c r="A10" s="116">
        <v>43374</v>
      </c>
      <c r="B10" s="109">
        <v>68.12</v>
      </c>
      <c r="C10" s="109">
        <v>87.58</v>
      </c>
      <c r="D10" s="109">
        <v>59</v>
      </c>
      <c r="E10" s="17">
        <v>66.477000000000004</v>
      </c>
      <c r="F10" s="17">
        <v>63.33</v>
      </c>
      <c r="G10" s="17">
        <v>54.341000000000001</v>
      </c>
      <c r="H10" s="17">
        <v>70.867999999999995</v>
      </c>
      <c r="I10" s="17">
        <v>97.501999999999995</v>
      </c>
      <c r="J10" s="17">
        <v>88.971999999999994</v>
      </c>
      <c r="K10" s="17">
        <v>47.662999999999997</v>
      </c>
      <c r="L10" s="17">
        <v>55.185000000000002</v>
      </c>
      <c r="M10" s="17">
        <v>47.048000000000002</v>
      </c>
      <c r="N10" s="17">
        <v>56.511000000000003</v>
      </c>
      <c r="O10" s="17">
        <v>49.484000000000002</v>
      </c>
      <c r="P10" s="17">
        <v>48.744</v>
      </c>
      <c r="Q10" s="17">
        <v>58.448999999999998</v>
      </c>
      <c r="R10" s="17">
        <v>52.481000000000002</v>
      </c>
      <c r="S10" s="17">
        <v>65.382000000000005</v>
      </c>
      <c r="T10" s="17">
        <v>56.64</v>
      </c>
      <c r="U10" s="17">
        <v>78.061000000000007</v>
      </c>
      <c r="V10" s="17">
        <v>49.567999999999998</v>
      </c>
      <c r="W10" s="17">
        <v>55.704000000000001</v>
      </c>
      <c r="X10" s="17">
        <v>48.805999999999997</v>
      </c>
      <c r="Y10" s="17">
        <v>50.02</v>
      </c>
      <c r="Z10" s="17">
        <v>55.91</v>
      </c>
      <c r="AA10" s="17">
        <v>53.100999999999999</v>
      </c>
      <c r="AB10" s="17">
        <v>66.03</v>
      </c>
      <c r="AC10" s="17">
        <v>61.994999999999997</v>
      </c>
      <c r="AD10" s="17">
        <v>95.608000000000004</v>
      </c>
      <c r="AE10" s="17">
        <v>75.62</v>
      </c>
      <c r="AF10" s="17">
        <v>50.137</v>
      </c>
      <c r="AG10" s="17">
        <v>49.718000000000004</v>
      </c>
      <c r="AH10" s="17">
        <v>49.991999999999997</v>
      </c>
      <c r="AI10" s="12">
        <v>56.396000000000001</v>
      </c>
      <c r="AJ10" s="12">
        <v>46.387</v>
      </c>
      <c r="AK10" s="12">
        <v>79.652000000000001</v>
      </c>
      <c r="AL10" s="12">
        <v>66.626999999999995</v>
      </c>
      <c r="AM10" s="12">
        <v>52.14</v>
      </c>
      <c r="AN10" s="12"/>
      <c r="AO10" s="12"/>
      <c r="AP10" s="12"/>
      <c r="AQ10" s="12"/>
      <c r="AR10" s="12"/>
      <c r="AS10" s="12"/>
      <c r="AT10" s="12"/>
      <c r="AU10" s="12"/>
      <c r="AV10" s="12"/>
      <c r="AW10" s="12"/>
      <c r="AX10" s="12"/>
      <c r="AY10" s="12"/>
    </row>
    <row r="11" spans="1:54" ht="15" x14ac:dyDescent="0.25">
      <c r="A11" s="116">
        <v>43405</v>
      </c>
      <c r="B11" s="109">
        <v>52.09</v>
      </c>
      <c r="C11" s="109">
        <v>55.71</v>
      </c>
      <c r="D11" s="109">
        <v>47.13</v>
      </c>
      <c r="E11" s="17">
        <v>51.081000000000003</v>
      </c>
      <c r="F11" s="17">
        <v>50.835999999999999</v>
      </c>
      <c r="G11" s="17">
        <v>46.984999999999999</v>
      </c>
      <c r="H11" s="17">
        <v>52.906999999999996</v>
      </c>
      <c r="I11" s="17">
        <v>60.36</v>
      </c>
      <c r="J11" s="17">
        <v>65.608000000000004</v>
      </c>
      <c r="K11" s="17">
        <v>44.49</v>
      </c>
      <c r="L11" s="17">
        <v>41.311999999999998</v>
      </c>
      <c r="M11" s="17">
        <v>36.957000000000001</v>
      </c>
      <c r="N11" s="17">
        <v>47.432000000000002</v>
      </c>
      <c r="O11" s="17">
        <v>42.213999999999999</v>
      </c>
      <c r="P11" s="17">
        <v>45.481000000000002</v>
      </c>
      <c r="Q11" s="17">
        <v>44.073999999999998</v>
      </c>
      <c r="R11" s="17">
        <v>41.884</v>
      </c>
      <c r="S11" s="17">
        <v>47.503999999999998</v>
      </c>
      <c r="T11" s="17">
        <v>47.298000000000002</v>
      </c>
      <c r="U11" s="17">
        <v>52.337000000000003</v>
      </c>
      <c r="V11" s="17">
        <v>44.11</v>
      </c>
      <c r="W11" s="17">
        <v>42.866</v>
      </c>
      <c r="X11" s="17">
        <v>38.765999999999998</v>
      </c>
      <c r="Y11" s="17">
        <v>41.500999999999998</v>
      </c>
      <c r="Z11" s="17">
        <v>43.198</v>
      </c>
      <c r="AA11" s="17">
        <v>40.183</v>
      </c>
      <c r="AB11" s="17">
        <v>55.274999999999999</v>
      </c>
      <c r="AC11" s="17">
        <v>46.872999999999998</v>
      </c>
      <c r="AD11" s="17">
        <v>61.783999999999999</v>
      </c>
      <c r="AE11" s="17">
        <v>52.677</v>
      </c>
      <c r="AF11" s="17">
        <v>39.517000000000003</v>
      </c>
      <c r="AG11" s="17">
        <v>40.817</v>
      </c>
      <c r="AH11" s="17">
        <v>44.32</v>
      </c>
      <c r="AI11" s="12">
        <v>45.232999999999997</v>
      </c>
      <c r="AJ11" s="12">
        <v>36.332000000000001</v>
      </c>
      <c r="AK11" s="12">
        <v>51.768999999999998</v>
      </c>
      <c r="AL11" s="12">
        <v>45.079000000000001</v>
      </c>
      <c r="AM11" s="12">
        <v>47.029000000000003</v>
      </c>
      <c r="AN11" s="12"/>
      <c r="AO11" s="12"/>
      <c r="AP11" s="12"/>
      <c r="AQ11" s="12"/>
      <c r="AR11" s="12"/>
      <c r="AS11" s="12"/>
      <c r="AT11" s="12"/>
      <c r="AU11" s="12"/>
      <c r="AV11" s="12"/>
      <c r="AW11" s="12"/>
      <c r="AX11" s="12"/>
      <c r="AY11" s="12"/>
    </row>
    <row r="12" spans="1:54" ht="15" x14ac:dyDescent="0.25">
      <c r="A12" s="116">
        <v>43435</v>
      </c>
      <c r="B12" s="109">
        <v>42.58</v>
      </c>
      <c r="C12" s="109">
        <v>46.76</v>
      </c>
      <c r="D12" s="109">
        <v>43.02</v>
      </c>
      <c r="E12" s="17">
        <v>37.856000000000002</v>
      </c>
      <c r="F12" s="17">
        <v>36.912999999999997</v>
      </c>
      <c r="G12" s="17">
        <v>39.15</v>
      </c>
      <c r="H12" s="17">
        <v>39.238999999999997</v>
      </c>
      <c r="I12" s="17">
        <v>43.557000000000002</v>
      </c>
      <c r="J12" s="17">
        <v>45.454999999999998</v>
      </c>
      <c r="K12" s="17">
        <v>34.874000000000002</v>
      </c>
      <c r="L12" s="17">
        <v>33.750999999999998</v>
      </c>
      <c r="M12" s="17">
        <v>29.411000000000001</v>
      </c>
      <c r="N12" s="17">
        <v>35.802999999999997</v>
      </c>
      <c r="O12" s="17">
        <v>33.965000000000003</v>
      </c>
      <c r="P12" s="17">
        <v>34.65</v>
      </c>
      <c r="Q12" s="17">
        <v>34.354999999999997</v>
      </c>
      <c r="R12" s="17">
        <v>33.274999999999999</v>
      </c>
      <c r="S12" s="17">
        <v>39.088000000000001</v>
      </c>
      <c r="T12" s="17">
        <v>41.302</v>
      </c>
      <c r="U12" s="17">
        <v>39.183</v>
      </c>
      <c r="V12" s="17">
        <v>37.253</v>
      </c>
      <c r="W12" s="17">
        <v>35.515999999999998</v>
      </c>
      <c r="X12" s="17">
        <v>30.6</v>
      </c>
      <c r="Y12" s="17">
        <v>33.118000000000002</v>
      </c>
      <c r="Z12" s="17">
        <v>33.411999999999999</v>
      </c>
      <c r="AA12" s="17">
        <v>33.795999999999999</v>
      </c>
      <c r="AB12" s="17">
        <v>38.86</v>
      </c>
      <c r="AC12" s="17">
        <v>34.33</v>
      </c>
      <c r="AD12" s="17">
        <v>39.963000000000001</v>
      </c>
      <c r="AE12" s="17">
        <v>38.713000000000001</v>
      </c>
      <c r="AF12" s="17">
        <v>32.220999999999997</v>
      </c>
      <c r="AG12" s="17">
        <v>32.411000000000001</v>
      </c>
      <c r="AH12" s="17">
        <v>42.335000000000001</v>
      </c>
      <c r="AI12" s="12">
        <v>36.344000000000001</v>
      </c>
      <c r="AJ12" s="12">
        <v>29.866</v>
      </c>
      <c r="AK12" s="12">
        <v>38.213000000000001</v>
      </c>
      <c r="AL12" s="12">
        <v>34.01</v>
      </c>
      <c r="AM12" s="12">
        <v>38.843000000000004</v>
      </c>
      <c r="AN12" s="12"/>
      <c r="AO12" s="12"/>
      <c r="AP12" s="12"/>
      <c r="AQ12" s="12"/>
      <c r="AR12" s="12"/>
      <c r="AS12" s="12"/>
      <c r="AT12" s="12"/>
      <c r="AU12" s="12"/>
      <c r="AV12" s="12"/>
      <c r="AW12" s="12"/>
      <c r="AX12" s="12"/>
      <c r="AY12" s="12"/>
    </row>
    <row r="13" spans="1:54" ht="15" x14ac:dyDescent="0.25">
      <c r="A13" s="116">
        <v>43466</v>
      </c>
      <c r="B13" s="109">
        <v>36.39</v>
      </c>
      <c r="C13" s="109">
        <v>39.01</v>
      </c>
      <c r="D13" s="109">
        <v>36.299999999999997</v>
      </c>
      <c r="E13" s="17">
        <v>31.018999999999998</v>
      </c>
      <c r="F13" s="17">
        <v>30.991</v>
      </c>
      <c r="G13" s="17">
        <v>32.874000000000002</v>
      </c>
      <c r="H13" s="17">
        <v>33.404000000000003</v>
      </c>
      <c r="I13" s="17">
        <v>35.954999999999998</v>
      </c>
      <c r="J13" s="17">
        <v>35.612000000000002</v>
      </c>
      <c r="K13" s="17">
        <v>28.277000000000001</v>
      </c>
      <c r="L13" s="17">
        <v>28.524000000000001</v>
      </c>
      <c r="M13" s="17">
        <v>24.76</v>
      </c>
      <c r="N13" s="17">
        <v>29.2</v>
      </c>
      <c r="O13" s="17">
        <v>28.010999999999999</v>
      </c>
      <c r="P13" s="17">
        <v>29.812999999999999</v>
      </c>
      <c r="Q13" s="17">
        <v>29.327000000000002</v>
      </c>
      <c r="R13" s="17">
        <v>28.501000000000001</v>
      </c>
      <c r="S13" s="17">
        <v>33.090000000000003</v>
      </c>
      <c r="T13" s="17">
        <v>31.937999999999999</v>
      </c>
      <c r="U13" s="17">
        <v>33.07</v>
      </c>
      <c r="V13" s="17">
        <v>30.704999999999998</v>
      </c>
      <c r="W13" s="17">
        <v>31.542999999999999</v>
      </c>
      <c r="X13" s="17">
        <v>26.085999999999999</v>
      </c>
      <c r="Y13" s="17">
        <v>28.004999999999999</v>
      </c>
      <c r="Z13" s="17">
        <v>27.164000000000001</v>
      </c>
      <c r="AA13" s="17">
        <v>28.623000000000001</v>
      </c>
      <c r="AB13" s="17">
        <v>46.220999999999997</v>
      </c>
      <c r="AC13" s="17">
        <v>29.524000000000001</v>
      </c>
      <c r="AD13" s="17">
        <v>33.234999999999999</v>
      </c>
      <c r="AE13" s="17">
        <v>31.558</v>
      </c>
      <c r="AF13" s="17">
        <v>28.001999999999999</v>
      </c>
      <c r="AG13" s="17">
        <v>27.154</v>
      </c>
      <c r="AH13" s="17">
        <v>36.475000000000001</v>
      </c>
      <c r="AI13" s="12">
        <v>31.414999999999999</v>
      </c>
      <c r="AJ13" s="12">
        <v>25.419</v>
      </c>
      <c r="AK13" s="12">
        <v>32.130000000000003</v>
      </c>
      <c r="AL13" s="12">
        <v>28.512</v>
      </c>
      <c r="AM13" s="12">
        <v>34.597000000000001</v>
      </c>
      <c r="AN13" s="12"/>
      <c r="AO13" s="12"/>
      <c r="AP13" s="12"/>
      <c r="AQ13" s="12"/>
      <c r="AR13" s="12"/>
      <c r="AS13" s="12"/>
      <c r="AT13" s="12"/>
      <c r="AU13" s="12"/>
      <c r="AV13" s="12"/>
      <c r="AW13" s="12"/>
      <c r="AX13" s="12"/>
      <c r="AY13" s="12"/>
    </row>
    <row r="14" spans="1:54" ht="15" x14ac:dyDescent="0.25">
      <c r="A14" s="116">
        <v>43497</v>
      </c>
      <c r="B14" s="109">
        <v>30.73</v>
      </c>
      <c r="C14" s="109">
        <v>36.619999999999997</v>
      </c>
      <c r="D14" s="109">
        <v>32.25</v>
      </c>
      <c r="E14" s="17">
        <v>26.815999999999999</v>
      </c>
      <c r="F14" s="17">
        <v>28.016999999999999</v>
      </c>
      <c r="G14" s="17">
        <v>26.9</v>
      </c>
      <c r="H14" s="17">
        <v>28.35</v>
      </c>
      <c r="I14" s="17">
        <v>47.286000000000001</v>
      </c>
      <c r="J14" s="17">
        <v>38.338000000000001</v>
      </c>
      <c r="K14" s="17">
        <v>23.579000000000001</v>
      </c>
      <c r="L14" s="17">
        <v>24.76</v>
      </c>
      <c r="M14" s="17">
        <v>20.887</v>
      </c>
      <c r="N14" s="17">
        <v>25.510999999999999</v>
      </c>
      <c r="O14" s="17">
        <v>24.055</v>
      </c>
      <c r="P14" s="17">
        <v>30.594999999999999</v>
      </c>
      <c r="Q14" s="17">
        <v>24.629000000000001</v>
      </c>
      <c r="R14" s="17">
        <v>32.517000000000003</v>
      </c>
      <c r="S14" s="17">
        <v>37.956000000000003</v>
      </c>
      <c r="T14" s="17">
        <v>27.696999999999999</v>
      </c>
      <c r="U14" s="17">
        <v>29.937000000000001</v>
      </c>
      <c r="V14" s="17">
        <v>30.352</v>
      </c>
      <c r="W14" s="17">
        <v>33.402999999999999</v>
      </c>
      <c r="X14" s="17">
        <v>24.001999999999999</v>
      </c>
      <c r="Y14" s="17">
        <v>23.434999999999999</v>
      </c>
      <c r="Z14" s="17">
        <v>25.414999999999999</v>
      </c>
      <c r="AA14" s="17">
        <v>24.323</v>
      </c>
      <c r="AB14" s="17">
        <v>39.281999999999996</v>
      </c>
      <c r="AC14" s="17">
        <v>24.666</v>
      </c>
      <c r="AD14" s="17">
        <v>34.959000000000003</v>
      </c>
      <c r="AE14" s="17">
        <v>27.553000000000001</v>
      </c>
      <c r="AF14" s="17">
        <v>28.242000000000001</v>
      </c>
      <c r="AG14" s="17">
        <v>22.484999999999999</v>
      </c>
      <c r="AH14" s="17">
        <v>27.994</v>
      </c>
      <c r="AI14" s="12">
        <v>27.009</v>
      </c>
      <c r="AJ14" s="12">
        <v>22.204999999999998</v>
      </c>
      <c r="AK14" s="12">
        <v>32.194000000000003</v>
      </c>
      <c r="AL14" s="12">
        <v>28.838000000000001</v>
      </c>
      <c r="AM14" s="12">
        <v>29.123999999999999</v>
      </c>
      <c r="AN14" s="12"/>
      <c r="AO14" s="12"/>
      <c r="AP14" s="12"/>
      <c r="AQ14" s="12"/>
      <c r="AR14" s="12"/>
      <c r="AS14" s="12"/>
      <c r="AT14" s="12"/>
      <c r="AU14" s="12"/>
      <c r="AV14" s="12"/>
      <c r="AW14" s="12"/>
      <c r="AX14" s="12"/>
      <c r="AY14" s="12"/>
    </row>
    <row r="15" spans="1:54" ht="15" x14ac:dyDescent="0.25">
      <c r="A15" s="116">
        <v>43525</v>
      </c>
      <c r="B15" s="109">
        <v>44.48</v>
      </c>
      <c r="C15" s="109">
        <v>59.55</v>
      </c>
      <c r="D15" s="109">
        <v>52.65</v>
      </c>
      <c r="E15" s="17">
        <v>51.439</v>
      </c>
      <c r="F15" s="17">
        <v>58.465000000000003</v>
      </c>
      <c r="G15" s="17">
        <v>35.408000000000001</v>
      </c>
      <c r="H15" s="17">
        <v>54.640999999999998</v>
      </c>
      <c r="I15" s="17">
        <v>105.55</v>
      </c>
      <c r="J15" s="17">
        <v>53.277000000000001</v>
      </c>
      <c r="K15" s="17">
        <v>36.502000000000002</v>
      </c>
      <c r="L15" s="17">
        <v>60.457999999999998</v>
      </c>
      <c r="M15" s="17">
        <v>32.920999999999999</v>
      </c>
      <c r="N15" s="17">
        <v>40.715000000000003</v>
      </c>
      <c r="O15" s="17">
        <v>50.174999999999997</v>
      </c>
      <c r="P15" s="17">
        <v>65.05</v>
      </c>
      <c r="Q15" s="17">
        <v>46.103000000000002</v>
      </c>
      <c r="R15" s="17">
        <v>73.748000000000005</v>
      </c>
      <c r="S15" s="17">
        <v>48.25</v>
      </c>
      <c r="T15" s="17">
        <v>57.908000000000001</v>
      </c>
      <c r="U15" s="17">
        <v>44.424999999999997</v>
      </c>
      <c r="V15" s="17">
        <v>39.963999999999999</v>
      </c>
      <c r="W15" s="17">
        <v>40.93</v>
      </c>
      <c r="X15" s="17">
        <v>36.103000000000002</v>
      </c>
      <c r="Y15" s="17">
        <v>29.577999999999999</v>
      </c>
      <c r="Z15" s="17">
        <v>37.314999999999998</v>
      </c>
      <c r="AA15" s="17">
        <v>61.271000000000001</v>
      </c>
      <c r="AB15" s="17">
        <v>52.59</v>
      </c>
      <c r="AC15" s="17">
        <v>35.756999999999998</v>
      </c>
      <c r="AD15" s="17">
        <v>98.68</v>
      </c>
      <c r="AE15" s="17">
        <v>35.822000000000003</v>
      </c>
      <c r="AF15" s="17">
        <v>52.412999999999997</v>
      </c>
      <c r="AG15" s="17">
        <v>27.841000000000001</v>
      </c>
      <c r="AH15" s="17">
        <v>46.863999999999997</v>
      </c>
      <c r="AI15" s="12">
        <v>46.078000000000003</v>
      </c>
      <c r="AJ15" s="12">
        <v>34.393999999999998</v>
      </c>
      <c r="AK15" s="12">
        <v>42.805999999999997</v>
      </c>
      <c r="AL15" s="12">
        <v>41.524999999999999</v>
      </c>
      <c r="AM15" s="12">
        <v>35.628</v>
      </c>
      <c r="AN15" s="12"/>
      <c r="AO15" s="12"/>
      <c r="AP15" s="12"/>
      <c r="AQ15" s="12"/>
      <c r="AR15" s="12"/>
      <c r="AS15" s="12"/>
      <c r="AT15" s="12"/>
      <c r="AU15" s="12"/>
      <c r="AV15" s="12"/>
      <c r="AW15" s="12"/>
      <c r="AX15" s="12"/>
      <c r="AY15" s="12"/>
    </row>
    <row r="16" spans="1:54" ht="15" x14ac:dyDescent="0.25">
      <c r="A16" s="116">
        <v>43556</v>
      </c>
      <c r="B16" s="109">
        <v>97.69</v>
      </c>
      <c r="C16" s="109">
        <v>164.32</v>
      </c>
      <c r="D16" s="109">
        <v>130.33000000000001</v>
      </c>
      <c r="E16" s="17">
        <v>85.296000000000006</v>
      </c>
      <c r="F16" s="17">
        <v>107.355</v>
      </c>
      <c r="G16" s="17">
        <v>99.22</v>
      </c>
      <c r="H16" s="17">
        <v>227.78100000000001</v>
      </c>
      <c r="I16" s="17">
        <v>243.06800000000001</v>
      </c>
      <c r="J16" s="17">
        <v>142.643</v>
      </c>
      <c r="K16" s="17">
        <v>75.596000000000004</v>
      </c>
      <c r="L16" s="17">
        <v>135.78</v>
      </c>
      <c r="M16" s="17">
        <v>69.608999999999995</v>
      </c>
      <c r="N16" s="17">
        <v>81.268000000000001</v>
      </c>
      <c r="O16" s="17">
        <v>144.233</v>
      </c>
      <c r="P16" s="17">
        <v>207.785</v>
      </c>
      <c r="Q16" s="17">
        <v>107.39</v>
      </c>
      <c r="R16" s="17">
        <v>111.706</v>
      </c>
      <c r="S16" s="17">
        <v>98.885000000000005</v>
      </c>
      <c r="T16" s="17">
        <v>141.268</v>
      </c>
      <c r="U16" s="17">
        <v>115.715</v>
      </c>
      <c r="V16" s="17">
        <v>63.734000000000002</v>
      </c>
      <c r="W16" s="17">
        <v>81.012</v>
      </c>
      <c r="X16" s="17">
        <v>74.733000000000004</v>
      </c>
      <c r="Y16" s="17">
        <v>72.914000000000001</v>
      </c>
      <c r="Z16" s="17">
        <v>74.664000000000001</v>
      </c>
      <c r="AA16" s="17">
        <v>153.80500000000001</v>
      </c>
      <c r="AB16" s="17">
        <v>207.935</v>
      </c>
      <c r="AC16" s="17">
        <v>141.499</v>
      </c>
      <c r="AD16" s="17">
        <v>158.821</v>
      </c>
      <c r="AE16" s="17">
        <v>84.667000000000002</v>
      </c>
      <c r="AF16" s="17">
        <v>103.68600000000001</v>
      </c>
      <c r="AG16" s="17">
        <v>84.231999999999999</v>
      </c>
      <c r="AH16" s="17">
        <v>118.32599999999999</v>
      </c>
      <c r="AI16" s="12">
        <v>100.90300000000001</v>
      </c>
      <c r="AJ16" s="12">
        <v>63.5</v>
      </c>
      <c r="AK16" s="12">
        <v>96.855999999999995</v>
      </c>
      <c r="AL16" s="12">
        <v>70.156000000000006</v>
      </c>
      <c r="AM16" s="12">
        <v>88.173000000000002</v>
      </c>
      <c r="AN16" s="12"/>
      <c r="AO16" s="12"/>
      <c r="AP16" s="12"/>
      <c r="AQ16" s="12"/>
      <c r="AR16" s="12"/>
      <c r="AS16" s="12"/>
      <c r="AT16" s="12"/>
      <c r="AU16" s="12"/>
      <c r="AV16" s="12"/>
      <c r="AW16" s="12"/>
      <c r="AX16" s="12"/>
      <c r="AY16" s="12"/>
    </row>
    <row r="17" spans="1:51" ht="15" x14ac:dyDescent="0.25">
      <c r="A17" s="116">
        <v>43586</v>
      </c>
      <c r="B17" s="109">
        <v>179.79</v>
      </c>
      <c r="C17" s="109">
        <v>354.94</v>
      </c>
      <c r="D17" s="109">
        <v>266.7</v>
      </c>
      <c r="E17" s="17">
        <v>215.97800000000001</v>
      </c>
      <c r="F17" s="17">
        <v>351.52100000000002</v>
      </c>
      <c r="G17" s="17">
        <v>468.45299999999997</v>
      </c>
      <c r="H17" s="17">
        <v>464.55700000000002</v>
      </c>
      <c r="I17" s="17">
        <v>351.471</v>
      </c>
      <c r="J17" s="17">
        <v>271.63900000000001</v>
      </c>
      <c r="K17" s="17">
        <v>139.47800000000001</v>
      </c>
      <c r="L17" s="17">
        <v>148.98099999999999</v>
      </c>
      <c r="M17" s="17">
        <v>84.198999999999998</v>
      </c>
      <c r="N17" s="17">
        <v>163.29400000000001</v>
      </c>
      <c r="O17" s="17">
        <v>220.416</v>
      </c>
      <c r="P17" s="17">
        <v>571.88</v>
      </c>
      <c r="Q17" s="17">
        <v>195.84</v>
      </c>
      <c r="R17" s="17">
        <v>380.95400000000001</v>
      </c>
      <c r="S17" s="17">
        <v>235.33799999999999</v>
      </c>
      <c r="T17" s="17">
        <v>420.05500000000001</v>
      </c>
      <c r="U17" s="17">
        <v>301.55799999999999</v>
      </c>
      <c r="V17" s="17">
        <v>177.27699999999999</v>
      </c>
      <c r="W17" s="17">
        <v>161.809</v>
      </c>
      <c r="X17" s="17">
        <v>193.745</v>
      </c>
      <c r="Y17" s="17">
        <v>66.492000000000004</v>
      </c>
      <c r="Z17" s="17">
        <v>185.85300000000001</v>
      </c>
      <c r="AA17" s="17">
        <v>211.73599999999999</v>
      </c>
      <c r="AB17" s="17">
        <v>454.82499999999999</v>
      </c>
      <c r="AC17" s="17">
        <v>214.53200000000001</v>
      </c>
      <c r="AD17" s="17">
        <v>213.54900000000001</v>
      </c>
      <c r="AE17" s="17">
        <v>358.13200000000001</v>
      </c>
      <c r="AF17" s="17">
        <v>286.49799999999999</v>
      </c>
      <c r="AG17" s="17">
        <v>174.64</v>
      </c>
      <c r="AH17" s="17">
        <v>279.56099999999998</v>
      </c>
      <c r="AI17" s="12">
        <v>103.869</v>
      </c>
      <c r="AJ17" s="12">
        <v>126.107</v>
      </c>
      <c r="AK17" s="12">
        <v>229.27199999999999</v>
      </c>
      <c r="AL17" s="12">
        <v>140.53</v>
      </c>
      <c r="AM17" s="12">
        <v>106.693</v>
      </c>
      <c r="AN17" s="12"/>
      <c r="AO17" s="12"/>
      <c r="AP17" s="12"/>
      <c r="AQ17" s="12"/>
      <c r="AR17" s="12"/>
      <c r="AS17" s="12"/>
      <c r="AT17" s="12"/>
      <c r="AU17" s="12"/>
      <c r="AV17" s="12"/>
      <c r="AW17" s="12"/>
      <c r="AX17" s="12"/>
      <c r="AY17" s="12"/>
    </row>
    <row r="18" spans="1:51" ht="15" x14ac:dyDescent="0.25">
      <c r="A18" s="116">
        <v>43617</v>
      </c>
      <c r="B18" s="109">
        <v>90.71</v>
      </c>
      <c r="C18" s="109">
        <v>248.5</v>
      </c>
      <c r="D18" s="109">
        <v>180.42</v>
      </c>
      <c r="E18" s="17">
        <v>200.00899999999999</v>
      </c>
      <c r="F18" s="17">
        <v>475.23700000000002</v>
      </c>
      <c r="G18" s="17">
        <v>491.46600000000001</v>
      </c>
      <c r="H18" s="17">
        <v>289.25200000000001</v>
      </c>
      <c r="I18" s="17">
        <v>239.72399999999999</v>
      </c>
      <c r="J18" s="17">
        <v>138.535</v>
      </c>
      <c r="K18" s="17">
        <v>118.616</v>
      </c>
      <c r="L18" s="17">
        <v>78.745000000000005</v>
      </c>
      <c r="M18" s="17">
        <v>63.792000000000002</v>
      </c>
      <c r="N18" s="17">
        <v>167.38300000000001</v>
      </c>
      <c r="O18" s="17">
        <v>119.01600000000001</v>
      </c>
      <c r="P18" s="17">
        <v>426.86200000000002</v>
      </c>
      <c r="Q18" s="17">
        <v>119.575</v>
      </c>
      <c r="R18" s="17">
        <v>472.07499999999999</v>
      </c>
      <c r="S18" s="17">
        <v>123.98699999999999</v>
      </c>
      <c r="T18" s="17">
        <v>358.34199999999998</v>
      </c>
      <c r="U18" s="17">
        <v>206.81</v>
      </c>
      <c r="V18" s="17">
        <v>197.203</v>
      </c>
      <c r="W18" s="17">
        <v>76.531000000000006</v>
      </c>
      <c r="X18" s="17">
        <v>100.458</v>
      </c>
      <c r="Y18" s="17">
        <v>27.827000000000002</v>
      </c>
      <c r="Z18" s="17">
        <v>171.155</v>
      </c>
      <c r="AA18" s="17">
        <v>81.835999999999999</v>
      </c>
      <c r="AB18" s="17">
        <v>289.95600000000002</v>
      </c>
      <c r="AC18" s="17">
        <v>108.34399999999999</v>
      </c>
      <c r="AD18" s="17">
        <v>109.97799999999999</v>
      </c>
      <c r="AE18" s="17">
        <v>382.48099999999999</v>
      </c>
      <c r="AF18" s="17">
        <v>147.22800000000001</v>
      </c>
      <c r="AG18" s="17">
        <v>188.21199999999999</v>
      </c>
      <c r="AH18" s="17">
        <v>354.96600000000001</v>
      </c>
      <c r="AI18" s="12">
        <v>23.311</v>
      </c>
      <c r="AJ18" s="12">
        <v>74.981999999999999</v>
      </c>
      <c r="AK18" s="12">
        <v>192.001</v>
      </c>
      <c r="AL18" s="12">
        <v>134.74700000000001</v>
      </c>
      <c r="AM18" s="12">
        <v>66.27</v>
      </c>
      <c r="AN18" s="12"/>
      <c r="AO18" s="12"/>
      <c r="AP18" s="12"/>
      <c r="AQ18" s="12"/>
      <c r="AR18" s="12"/>
      <c r="AS18" s="12"/>
      <c r="AT18" s="12"/>
      <c r="AU18" s="12"/>
      <c r="AV18" s="12"/>
      <c r="AW18" s="12"/>
      <c r="AX18" s="12"/>
      <c r="AY18" s="12"/>
    </row>
    <row r="19" spans="1:51" ht="15" x14ac:dyDescent="0.25">
      <c r="A19" s="116">
        <v>43647</v>
      </c>
      <c r="B19" s="109">
        <v>25.22</v>
      </c>
      <c r="C19" s="109">
        <v>89.31</v>
      </c>
      <c r="D19" s="109">
        <v>65.19</v>
      </c>
      <c r="E19" s="17">
        <v>100.31399999999999</v>
      </c>
      <c r="F19" s="17">
        <v>197.91800000000001</v>
      </c>
      <c r="G19" s="17">
        <v>163.351</v>
      </c>
      <c r="H19" s="17">
        <v>79.018000000000001</v>
      </c>
      <c r="I19" s="17">
        <v>86.322999999999993</v>
      </c>
      <c r="J19" s="17">
        <v>48.116999999999997</v>
      </c>
      <c r="K19" s="17">
        <v>35.725000000000001</v>
      </c>
      <c r="L19" s="17">
        <v>24.632000000000001</v>
      </c>
      <c r="M19" s="17">
        <v>20.202999999999999</v>
      </c>
      <c r="N19" s="17">
        <v>63.384</v>
      </c>
      <c r="O19" s="17">
        <v>42.366999999999997</v>
      </c>
      <c r="P19" s="17">
        <v>143.67599999999999</v>
      </c>
      <c r="Q19" s="17">
        <v>26.158000000000001</v>
      </c>
      <c r="R19" s="17">
        <v>277.678</v>
      </c>
      <c r="S19" s="17">
        <v>36.223999999999997</v>
      </c>
      <c r="T19" s="17">
        <v>100.746</v>
      </c>
      <c r="U19" s="17">
        <v>71.872</v>
      </c>
      <c r="V19" s="17">
        <v>91.132999999999996</v>
      </c>
      <c r="W19" s="17">
        <v>16.917000000000002</v>
      </c>
      <c r="X19" s="17">
        <v>21.66</v>
      </c>
      <c r="Y19" s="17">
        <v>11.151</v>
      </c>
      <c r="Z19" s="17">
        <v>31.375</v>
      </c>
      <c r="AA19" s="17">
        <v>24.17</v>
      </c>
      <c r="AB19" s="17">
        <v>89.531000000000006</v>
      </c>
      <c r="AC19" s="17">
        <v>26.298999999999999</v>
      </c>
      <c r="AD19" s="17">
        <v>32.634</v>
      </c>
      <c r="AE19" s="17">
        <v>122.557</v>
      </c>
      <c r="AF19" s="17">
        <v>64.468000000000004</v>
      </c>
      <c r="AG19" s="17">
        <v>40.796999999999997</v>
      </c>
      <c r="AH19" s="17">
        <v>129.892</v>
      </c>
      <c r="AI19" s="12">
        <v>13.983000000000001</v>
      </c>
      <c r="AJ19" s="12">
        <v>21.170999999999999</v>
      </c>
      <c r="AK19" s="12">
        <v>39.267000000000003</v>
      </c>
      <c r="AL19" s="12">
        <v>36.027999999999999</v>
      </c>
      <c r="AM19" s="12">
        <v>20.922000000000001</v>
      </c>
      <c r="AN19" s="12"/>
      <c r="AO19" s="12"/>
      <c r="AP19" s="12"/>
      <c r="AQ19" s="12"/>
      <c r="AR19" s="12"/>
      <c r="AS19" s="12"/>
      <c r="AT19" s="12"/>
      <c r="AU19" s="12"/>
      <c r="AV19" s="12"/>
      <c r="AW19" s="12"/>
      <c r="AX19" s="12"/>
      <c r="AY19" s="12"/>
    </row>
    <row r="20" spans="1:51" ht="15" x14ac:dyDescent="0.25">
      <c r="A20" s="116">
        <v>43678</v>
      </c>
      <c r="B20" s="109">
        <v>30.25</v>
      </c>
      <c r="C20" s="109">
        <v>55.95</v>
      </c>
      <c r="D20" s="109">
        <v>43.52</v>
      </c>
      <c r="E20" s="17">
        <v>51.637</v>
      </c>
      <c r="F20" s="17">
        <v>77.156999999999996</v>
      </c>
      <c r="G20" s="17">
        <v>82.192999999999998</v>
      </c>
      <c r="H20" s="17">
        <v>45.026000000000003</v>
      </c>
      <c r="I20" s="17">
        <v>40.427</v>
      </c>
      <c r="J20" s="17">
        <v>39.636000000000003</v>
      </c>
      <c r="K20" s="17">
        <v>26.861999999999998</v>
      </c>
      <c r="L20" s="17">
        <v>26.468</v>
      </c>
      <c r="M20" s="17">
        <v>22.937999999999999</v>
      </c>
      <c r="N20" s="17">
        <v>31.995999999999999</v>
      </c>
      <c r="O20" s="17">
        <v>38.322000000000003</v>
      </c>
      <c r="P20" s="17">
        <v>59.750999999999998</v>
      </c>
      <c r="Q20" s="17">
        <v>24.393999999999998</v>
      </c>
      <c r="R20" s="17">
        <v>82.87</v>
      </c>
      <c r="S20" s="17">
        <v>26.541</v>
      </c>
      <c r="T20" s="17">
        <v>65.710999999999999</v>
      </c>
      <c r="U20" s="17">
        <v>37.658000000000001</v>
      </c>
      <c r="V20" s="17">
        <v>51.517000000000003</v>
      </c>
      <c r="W20" s="17">
        <v>23.355</v>
      </c>
      <c r="X20" s="17">
        <v>27.763000000000002</v>
      </c>
      <c r="Y20" s="17">
        <v>17.908999999999999</v>
      </c>
      <c r="Z20" s="17">
        <v>24.167999999999999</v>
      </c>
      <c r="AA20" s="17">
        <v>27.015999999999998</v>
      </c>
      <c r="AB20" s="17">
        <v>49.365000000000002</v>
      </c>
      <c r="AC20" s="17">
        <v>34.509</v>
      </c>
      <c r="AD20" s="17">
        <v>32.088999999999999</v>
      </c>
      <c r="AE20" s="17">
        <v>54.158000000000001</v>
      </c>
      <c r="AF20" s="17">
        <v>32.19</v>
      </c>
      <c r="AG20" s="17">
        <v>39.079000000000001</v>
      </c>
      <c r="AH20" s="17">
        <v>45.822000000000003</v>
      </c>
      <c r="AI20" s="12">
        <v>22.109000000000002</v>
      </c>
      <c r="AJ20" s="12">
        <v>28.812000000000001</v>
      </c>
      <c r="AK20" s="12">
        <v>38.317</v>
      </c>
      <c r="AL20" s="12">
        <v>24.536999999999999</v>
      </c>
      <c r="AM20" s="12">
        <v>24.093</v>
      </c>
      <c r="AN20" s="12"/>
      <c r="AO20" s="12"/>
      <c r="AP20" s="12"/>
      <c r="AQ20" s="12"/>
      <c r="AR20" s="12"/>
      <c r="AS20" s="12"/>
      <c r="AT20" s="12"/>
      <c r="AU20" s="12"/>
      <c r="AV20" s="12"/>
      <c r="AW20" s="12"/>
      <c r="AX20" s="12"/>
      <c r="AY20" s="12"/>
    </row>
    <row r="21" spans="1:51" ht="15" x14ac:dyDescent="0.25">
      <c r="A21" s="116">
        <v>43709</v>
      </c>
      <c r="B21" s="109">
        <v>62.17</v>
      </c>
      <c r="C21" s="109">
        <v>71.010000000000005</v>
      </c>
      <c r="D21" s="109">
        <v>65.16</v>
      </c>
      <c r="E21" s="17">
        <v>74.453000000000003</v>
      </c>
      <c r="F21" s="17">
        <v>61.832999999999998</v>
      </c>
      <c r="G21" s="17">
        <v>75.462000000000003</v>
      </c>
      <c r="H21" s="17">
        <v>67.888000000000005</v>
      </c>
      <c r="I21" s="17">
        <v>69.974999999999994</v>
      </c>
      <c r="J21" s="17">
        <v>52.055</v>
      </c>
      <c r="K21" s="17">
        <v>57.363999999999997</v>
      </c>
      <c r="L21" s="17">
        <v>41.683999999999997</v>
      </c>
      <c r="M21" s="17">
        <v>36.281999999999996</v>
      </c>
      <c r="N21" s="17">
        <v>51.16</v>
      </c>
      <c r="O21" s="17">
        <v>50.136000000000003</v>
      </c>
      <c r="P21" s="17">
        <v>69.873999999999995</v>
      </c>
      <c r="Q21" s="17">
        <v>44.146000000000001</v>
      </c>
      <c r="R21" s="17">
        <v>65.882999999999996</v>
      </c>
      <c r="S21" s="17">
        <v>46.07</v>
      </c>
      <c r="T21" s="17">
        <v>75.42</v>
      </c>
      <c r="U21" s="17">
        <v>48.706000000000003</v>
      </c>
      <c r="V21" s="17">
        <v>55.862000000000002</v>
      </c>
      <c r="W21" s="17">
        <v>42.234000000000002</v>
      </c>
      <c r="X21" s="17">
        <v>41.715000000000003</v>
      </c>
      <c r="Y21" s="17">
        <v>37.71</v>
      </c>
      <c r="Z21" s="17">
        <v>55.436</v>
      </c>
      <c r="AA21" s="17">
        <v>58.13</v>
      </c>
      <c r="AB21" s="17">
        <v>56.685000000000002</v>
      </c>
      <c r="AC21" s="17">
        <v>50.107999999999997</v>
      </c>
      <c r="AD21" s="17">
        <v>62.548000000000002</v>
      </c>
      <c r="AE21" s="17">
        <v>57.767000000000003</v>
      </c>
      <c r="AF21" s="17">
        <v>45.262999999999998</v>
      </c>
      <c r="AG21" s="17">
        <v>45.198</v>
      </c>
      <c r="AH21" s="17">
        <v>54.280999999999999</v>
      </c>
      <c r="AI21" s="12">
        <v>37.301000000000002</v>
      </c>
      <c r="AJ21" s="12">
        <v>59.835000000000001</v>
      </c>
      <c r="AK21" s="12">
        <v>53.06</v>
      </c>
      <c r="AL21" s="12">
        <v>38.905999999999999</v>
      </c>
      <c r="AM21" s="12">
        <v>39.154000000000003</v>
      </c>
      <c r="AN21" s="12"/>
      <c r="AO21" s="12"/>
      <c r="AP21" s="12"/>
      <c r="AQ21" s="12"/>
      <c r="AR21" s="12"/>
      <c r="AS21" s="12"/>
      <c r="AT21" s="12"/>
      <c r="AU21" s="12"/>
      <c r="AV21" s="12"/>
      <c r="AW21" s="12"/>
      <c r="AX21" s="12"/>
      <c r="AY21" s="12"/>
    </row>
    <row r="22" spans="1:51" ht="15" x14ac:dyDescent="0.25">
      <c r="A22" s="116">
        <v>43739</v>
      </c>
      <c r="B22" s="109">
        <v>68.36</v>
      </c>
      <c r="C22" s="109">
        <v>85.24</v>
      </c>
      <c r="D22" s="109">
        <v>76.3</v>
      </c>
      <c r="E22" s="17">
        <v>75.094999999999999</v>
      </c>
      <c r="F22" s="17">
        <v>70.709000000000003</v>
      </c>
      <c r="G22" s="17">
        <v>96.835999999999999</v>
      </c>
      <c r="H22" s="17">
        <v>122.881</v>
      </c>
      <c r="I22" s="17">
        <v>111.306</v>
      </c>
      <c r="J22" s="17">
        <v>59.811</v>
      </c>
      <c r="K22" s="17">
        <v>61.045999999999999</v>
      </c>
      <c r="L22" s="17">
        <v>55.460999999999999</v>
      </c>
      <c r="M22" s="17">
        <v>55.033000000000001</v>
      </c>
      <c r="N22" s="17">
        <v>57.539000000000001</v>
      </c>
      <c r="O22" s="17">
        <v>58.171999999999997</v>
      </c>
      <c r="P22" s="17">
        <v>87.641000000000005</v>
      </c>
      <c r="Q22" s="17">
        <v>57.844999999999999</v>
      </c>
      <c r="R22" s="17">
        <v>84.043999999999997</v>
      </c>
      <c r="S22" s="17">
        <v>66.433000000000007</v>
      </c>
      <c r="T22" s="17">
        <v>104.92100000000001</v>
      </c>
      <c r="U22" s="17">
        <v>62.16</v>
      </c>
      <c r="V22" s="17">
        <v>59.048999999999999</v>
      </c>
      <c r="W22" s="17">
        <v>54.908999999999999</v>
      </c>
      <c r="X22" s="17">
        <v>53.375</v>
      </c>
      <c r="Y22" s="17">
        <v>55.682000000000002</v>
      </c>
      <c r="Z22" s="17">
        <v>58.712000000000003</v>
      </c>
      <c r="AA22" s="17">
        <v>74.736999999999995</v>
      </c>
      <c r="AB22" s="17">
        <v>85.120999999999995</v>
      </c>
      <c r="AC22" s="17">
        <v>109.593</v>
      </c>
      <c r="AD22" s="17">
        <v>85.444999999999993</v>
      </c>
      <c r="AE22" s="17">
        <v>67.561000000000007</v>
      </c>
      <c r="AF22" s="17">
        <v>58.539000000000001</v>
      </c>
      <c r="AG22" s="17">
        <v>58.506</v>
      </c>
      <c r="AH22" s="17">
        <v>68.132999999999996</v>
      </c>
      <c r="AI22" s="12">
        <v>49.3</v>
      </c>
      <c r="AJ22" s="12">
        <v>82.257000000000005</v>
      </c>
      <c r="AK22" s="12">
        <v>76.465999999999994</v>
      </c>
      <c r="AL22" s="12">
        <v>51.493000000000002</v>
      </c>
      <c r="AM22" s="12">
        <v>68.350999999999999</v>
      </c>
      <c r="AN22" s="12"/>
      <c r="AO22" s="12"/>
      <c r="AP22" s="12"/>
      <c r="AQ22" s="12"/>
      <c r="AR22" s="12"/>
      <c r="AS22" s="12"/>
      <c r="AT22" s="12"/>
      <c r="AU22" s="12"/>
      <c r="AV22" s="12"/>
      <c r="AW22" s="12"/>
      <c r="AX22" s="12"/>
      <c r="AY22" s="12"/>
    </row>
    <row r="23" spans="1:51" ht="15" x14ac:dyDescent="0.25">
      <c r="A23" s="116">
        <v>43770</v>
      </c>
      <c r="B23" s="109">
        <v>52.45</v>
      </c>
      <c r="C23" s="109">
        <v>52.74</v>
      </c>
      <c r="D23" s="109">
        <v>53.16</v>
      </c>
      <c r="E23" s="17">
        <v>60.442</v>
      </c>
      <c r="F23" s="17">
        <v>62.167999999999999</v>
      </c>
      <c r="G23" s="17">
        <v>74.234999999999999</v>
      </c>
      <c r="H23" s="17">
        <v>76.902000000000001</v>
      </c>
      <c r="I23" s="17">
        <v>79.536000000000001</v>
      </c>
      <c r="J23" s="17">
        <v>56.430999999999997</v>
      </c>
      <c r="K23" s="17">
        <v>45.610999999999997</v>
      </c>
      <c r="L23" s="17">
        <v>44.372999999999998</v>
      </c>
      <c r="M23" s="17">
        <v>46.076999999999998</v>
      </c>
      <c r="N23" s="17">
        <v>49.539000000000001</v>
      </c>
      <c r="O23" s="17">
        <v>54.247999999999998</v>
      </c>
      <c r="P23" s="17">
        <v>67.325999999999993</v>
      </c>
      <c r="Q23" s="17">
        <v>46.706000000000003</v>
      </c>
      <c r="R23" s="17">
        <v>61.698</v>
      </c>
      <c r="S23" s="17">
        <v>55.042000000000002</v>
      </c>
      <c r="T23" s="17">
        <v>70.421999999999997</v>
      </c>
      <c r="U23" s="17">
        <v>55.706000000000003</v>
      </c>
      <c r="V23" s="17">
        <v>45.798000000000002</v>
      </c>
      <c r="W23" s="17">
        <v>44.128</v>
      </c>
      <c r="X23" s="17">
        <v>44.417999999999999</v>
      </c>
      <c r="Y23" s="17">
        <v>43.088999999999999</v>
      </c>
      <c r="Z23" s="17">
        <v>44.893000000000001</v>
      </c>
      <c r="AA23" s="17">
        <v>62.942</v>
      </c>
      <c r="AB23" s="17">
        <v>65.400999999999996</v>
      </c>
      <c r="AC23" s="17">
        <v>70.066999999999993</v>
      </c>
      <c r="AD23" s="17">
        <v>59.482999999999997</v>
      </c>
      <c r="AE23" s="17">
        <v>54.792999999999999</v>
      </c>
      <c r="AF23" s="17">
        <v>49.179000000000002</v>
      </c>
      <c r="AG23" s="17">
        <v>52.045999999999999</v>
      </c>
      <c r="AH23" s="17">
        <v>55.228999999999999</v>
      </c>
      <c r="AI23" s="12">
        <v>38.71</v>
      </c>
      <c r="AJ23" s="12">
        <v>53.511000000000003</v>
      </c>
      <c r="AK23" s="12">
        <v>52.011000000000003</v>
      </c>
      <c r="AL23" s="12">
        <v>46.558</v>
      </c>
      <c r="AM23" s="12">
        <v>53.192</v>
      </c>
      <c r="AN23" s="12"/>
      <c r="AO23" s="12"/>
      <c r="AP23" s="12"/>
      <c r="AQ23" s="12"/>
      <c r="AR23" s="12"/>
      <c r="AS23" s="12"/>
      <c r="AT23" s="12"/>
      <c r="AU23" s="12"/>
      <c r="AV23" s="12"/>
      <c r="AW23" s="12"/>
      <c r="AX23" s="12"/>
      <c r="AY23" s="12"/>
    </row>
    <row r="24" spans="1:51" ht="15" x14ac:dyDescent="0.25">
      <c r="A24" s="116">
        <v>43800</v>
      </c>
      <c r="B24" s="109">
        <v>43.02</v>
      </c>
      <c r="C24" s="109">
        <v>43.02</v>
      </c>
      <c r="D24" s="109">
        <v>43.02</v>
      </c>
      <c r="E24" s="17">
        <v>44.613</v>
      </c>
      <c r="F24" s="17">
        <v>52.692</v>
      </c>
      <c r="G24" s="17">
        <v>56.308</v>
      </c>
      <c r="H24" s="17">
        <v>56.610999999999997</v>
      </c>
      <c r="I24" s="17">
        <v>55.679000000000002</v>
      </c>
      <c r="J24" s="17">
        <v>45.232999999999997</v>
      </c>
      <c r="K24" s="17">
        <v>37.670999999999999</v>
      </c>
      <c r="L24" s="17">
        <v>36.207999999999998</v>
      </c>
      <c r="M24" s="17">
        <v>34.543999999999997</v>
      </c>
      <c r="N24" s="17">
        <v>40.61</v>
      </c>
      <c r="O24" s="17">
        <v>42.692999999999998</v>
      </c>
      <c r="P24" s="17">
        <v>55.445999999999998</v>
      </c>
      <c r="Q24" s="17">
        <v>37.570999999999998</v>
      </c>
      <c r="R24" s="17">
        <v>52.036999999999999</v>
      </c>
      <c r="S24" s="17">
        <v>48.889000000000003</v>
      </c>
      <c r="T24" s="17">
        <v>53.805</v>
      </c>
      <c r="U24" s="17">
        <v>47.9</v>
      </c>
      <c r="V24" s="17">
        <v>38.225999999999999</v>
      </c>
      <c r="W24" s="17">
        <v>35.454000000000001</v>
      </c>
      <c r="X24" s="17">
        <v>35.78</v>
      </c>
      <c r="Y24" s="17">
        <v>33.323</v>
      </c>
      <c r="Z24" s="17">
        <v>38.154000000000003</v>
      </c>
      <c r="AA24" s="17">
        <v>44.456000000000003</v>
      </c>
      <c r="AB24" s="17">
        <v>50.43</v>
      </c>
      <c r="AC24" s="17">
        <v>45.9</v>
      </c>
      <c r="AD24" s="17">
        <v>44.206000000000003</v>
      </c>
      <c r="AE24" s="17">
        <v>46.302</v>
      </c>
      <c r="AF24" s="17">
        <v>39.695999999999998</v>
      </c>
      <c r="AG24" s="17">
        <v>49.572000000000003</v>
      </c>
      <c r="AH24" s="17">
        <v>45.405999999999999</v>
      </c>
      <c r="AI24" s="12">
        <v>32.073</v>
      </c>
      <c r="AJ24" s="12">
        <v>39.646000000000001</v>
      </c>
      <c r="AK24" s="12">
        <v>40.085000000000001</v>
      </c>
      <c r="AL24" s="12">
        <v>38.353999999999999</v>
      </c>
      <c r="AM24" s="12">
        <v>39.155999999999999</v>
      </c>
      <c r="AN24" s="12"/>
      <c r="AO24" s="12"/>
      <c r="AP24" s="12"/>
      <c r="AQ24" s="12"/>
      <c r="AR24" s="12"/>
      <c r="AS24" s="12"/>
      <c r="AT24" s="12"/>
      <c r="AU24" s="12"/>
      <c r="AV24" s="12"/>
      <c r="AW24" s="12"/>
      <c r="AX24" s="12"/>
      <c r="AY24" s="12"/>
    </row>
    <row r="25" spans="1:51" ht="15" x14ac:dyDescent="0.25">
      <c r="A25" s="116">
        <v>43831</v>
      </c>
      <c r="B25" s="109">
        <v>36.299999999999997</v>
      </c>
      <c r="C25" s="109">
        <v>36.299999999999997</v>
      </c>
      <c r="D25" s="109">
        <v>36.299999999999997</v>
      </c>
      <c r="E25" s="17">
        <v>37.948999999999998</v>
      </c>
      <c r="F25" s="17">
        <v>44.978000000000002</v>
      </c>
      <c r="G25" s="17">
        <v>48.637</v>
      </c>
      <c r="H25" s="17">
        <v>47.414999999999999</v>
      </c>
      <c r="I25" s="17">
        <v>44.643000000000001</v>
      </c>
      <c r="J25" s="17">
        <v>37.491999999999997</v>
      </c>
      <c r="K25" s="17">
        <v>32.090000000000003</v>
      </c>
      <c r="L25" s="17">
        <v>31.001000000000001</v>
      </c>
      <c r="M25" s="17">
        <v>28.084</v>
      </c>
      <c r="N25" s="17">
        <v>34.064</v>
      </c>
      <c r="O25" s="17">
        <v>37.009</v>
      </c>
      <c r="P25" s="17">
        <v>48.536999999999999</v>
      </c>
      <c r="Q25" s="17">
        <v>32.408999999999999</v>
      </c>
      <c r="R25" s="17">
        <v>44.762999999999998</v>
      </c>
      <c r="S25" s="17">
        <v>38.436</v>
      </c>
      <c r="T25" s="17">
        <v>45.991999999999997</v>
      </c>
      <c r="U25" s="17">
        <v>39.923000000000002</v>
      </c>
      <c r="V25" s="17">
        <v>34.033000000000001</v>
      </c>
      <c r="W25" s="17">
        <v>30.518999999999998</v>
      </c>
      <c r="X25" s="17">
        <v>30.42</v>
      </c>
      <c r="Y25" s="17">
        <v>27.085999999999999</v>
      </c>
      <c r="Z25" s="17">
        <v>32.634</v>
      </c>
      <c r="AA25" s="17">
        <v>51.027999999999999</v>
      </c>
      <c r="AB25" s="17">
        <v>44.28</v>
      </c>
      <c r="AC25" s="17">
        <v>38.261000000000003</v>
      </c>
      <c r="AD25" s="17">
        <v>36.475999999999999</v>
      </c>
      <c r="AE25" s="17">
        <v>40.787999999999997</v>
      </c>
      <c r="AF25" s="17">
        <v>33.741</v>
      </c>
      <c r="AG25" s="17">
        <v>42.746000000000002</v>
      </c>
      <c r="AH25" s="17">
        <v>39.685000000000002</v>
      </c>
      <c r="AI25" s="12">
        <v>27.431999999999999</v>
      </c>
      <c r="AJ25" s="12">
        <v>33.453000000000003</v>
      </c>
      <c r="AK25" s="12">
        <v>34.061</v>
      </c>
      <c r="AL25" s="12">
        <v>34.145000000000003</v>
      </c>
      <c r="AM25" s="12">
        <v>32.052999999999997</v>
      </c>
      <c r="AN25" s="12"/>
      <c r="AO25" s="12"/>
      <c r="AP25" s="12"/>
      <c r="AQ25" s="12"/>
      <c r="AR25" s="12"/>
      <c r="AS25" s="12"/>
      <c r="AT25" s="12"/>
      <c r="AU25" s="12"/>
      <c r="AV25" s="12"/>
      <c r="AW25" s="12"/>
      <c r="AX25" s="12"/>
      <c r="AY25" s="12"/>
    </row>
    <row r="26" spans="1:51" ht="15" x14ac:dyDescent="0.25">
      <c r="A26" s="116">
        <v>43862</v>
      </c>
      <c r="B26" s="109">
        <v>32.25</v>
      </c>
      <c r="C26" s="109">
        <v>32.25</v>
      </c>
      <c r="D26" s="109">
        <v>32.25</v>
      </c>
      <c r="E26" s="17">
        <v>35.283999999999999</v>
      </c>
      <c r="F26" s="17">
        <v>38.134</v>
      </c>
      <c r="G26" s="17">
        <v>42.405000000000001</v>
      </c>
      <c r="H26" s="17">
        <v>62.404000000000003</v>
      </c>
      <c r="I26" s="17">
        <v>48.146999999999998</v>
      </c>
      <c r="J26" s="17">
        <v>32.279000000000003</v>
      </c>
      <c r="K26" s="17">
        <v>28.603999999999999</v>
      </c>
      <c r="L26" s="17">
        <v>27.036000000000001</v>
      </c>
      <c r="M26" s="17">
        <v>25.516999999999999</v>
      </c>
      <c r="N26" s="17">
        <v>30.143999999999998</v>
      </c>
      <c r="O26" s="17">
        <v>37.747999999999998</v>
      </c>
      <c r="P26" s="17">
        <v>41.945999999999998</v>
      </c>
      <c r="Q26" s="17">
        <v>37.456000000000003</v>
      </c>
      <c r="R26" s="17">
        <v>50.863999999999997</v>
      </c>
      <c r="S26" s="17">
        <v>34.03</v>
      </c>
      <c r="T26" s="17">
        <v>42.156999999999996</v>
      </c>
      <c r="U26" s="17">
        <v>39.500999999999998</v>
      </c>
      <c r="V26" s="17">
        <v>36.866999999999997</v>
      </c>
      <c r="W26" s="17">
        <v>28.616</v>
      </c>
      <c r="X26" s="17">
        <v>26.305</v>
      </c>
      <c r="Y26" s="17">
        <v>26.244</v>
      </c>
      <c r="Z26" s="17">
        <v>28.754000000000001</v>
      </c>
      <c r="AA26" s="17">
        <v>45.015000000000001</v>
      </c>
      <c r="AB26" s="17">
        <v>38.475000000000001</v>
      </c>
      <c r="AC26" s="17">
        <v>40.893000000000001</v>
      </c>
      <c r="AD26" s="17">
        <v>32.774000000000001</v>
      </c>
      <c r="AE26" s="17">
        <v>40.704999999999998</v>
      </c>
      <c r="AF26" s="17">
        <v>28.835000000000001</v>
      </c>
      <c r="AG26" s="17">
        <v>34.305</v>
      </c>
      <c r="AH26" s="17">
        <v>35.045999999999999</v>
      </c>
      <c r="AI26" s="12">
        <v>24.701000000000001</v>
      </c>
      <c r="AJ26" s="12">
        <v>34.744999999999997</v>
      </c>
      <c r="AK26" s="12">
        <v>34.834000000000003</v>
      </c>
      <c r="AL26" s="12">
        <v>29.931999999999999</v>
      </c>
      <c r="AM26" s="12">
        <v>28.472000000000001</v>
      </c>
      <c r="AN26" s="12"/>
      <c r="AO26" s="12"/>
      <c r="AP26" s="12"/>
      <c r="AQ26" s="12"/>
      <c r="AR26" s="12"/>
      <c r="AS26" s="12"/>
      <c r="AT26" s="12"/>
      <c r="AU26" s="12"/>
      <c r="AV26" s="12"/>
      <c r="AW26" s="12"/>
      <c r="AX26" s="12"/>
      <c r="AY26" s="12"/>
    </row>
    <row r="27" spans="1:51" ht="15" x14ac:dyDescent="0.25">
      <c r="A27" s="116">
        <v>43891</v>
      </c>
      <c r="B27" s="109">
        <v>52.65</v>
      </c>
      <c r="C27" s="109">
        <v>52.65</v>
      </c>
      <c r="D27" s="109">
        <v>52.65</v>
      </c>
      <c r="E27" s="17">
        <v>68.597999999999999</v>
      </c>
      <c r="F27" s="17">
        <v>46.939</v>
      </c>
      <c r="G27" s="17">
        <v>73.998000000000005</v>
      </c>
      <c r="H27" s="17">
        <v>130.48500000000001</v>
      </c>
      <c r="I27" s="17">
        <v>62.954000000000001</v>
      </c>
      <c r="J27" s="17">
        <v>46.226999999999997</v>
      </c>
      <c r="K27" s="17">
        <v>64.918999999999997</v>
      </c>
      <c r="L27" s="17">
        <v>40.676000000000002</v>
      </c>
      <c r="M27" s="17">
        <v>39.899000000000001</v>
      </c>
      <c r="N27" s="17">
        <v>59.808</v>
      </c>
      <c r="O27" s="17">
        <v>74.146000000000001</v>
      </c>
      <c r="P27" s="17">
        <v>68.481999999999999</v>
      </c>
      <c r="Q27" s="17">
        <v>79.929000000000002</v>
      </c>
      <c r="R27" s="17">
        <v>59.87</v>
      </c>
      <c r="S27" s="17">
        <v>66.551000000000002</v>
      </c>
      <c r="T27" s="17">
        <v>60.795999999999999</v>
      </c>
      <c r="U27" s="17">
        <v>51.155999999999999</v>
      </c>
      <c r="V27" s="17">
        <v>43.625</v>
      </c>
      <c r="W27" s="17">
        <v>40.502000000000002</v>
      </c>
      <c r="X27" s="17">
        <v>32.292000000000002</v>
      </c>
      <c r="Y27" s="17">
        <v>37.576999999999998</v>
      </c>
      <c r="Z27" s="17">
        <v>69.102999999999994</v>
      </c>
      <c r="AA27" s="17">
        <v>57.274999999999999</v>
      </c>
      <c r="AB27" s="17">
        <v>51.213000000000001</v>
      </c>
      <c r="AC27" s="17">
        <v>113.85</v>
      </c>
      <c r="AD27" s="17">
        <v>40.823999999999998</v>
      </c>
      <c r="AE27" s="17">
        <v>68.08</v>
      </c>
      <c r="AF27" s="17">
        <v>34.091000000000001</v>
      </c>
      <c r="AG27" s="17">
        <v>53.728999999999999</v>
      </c>
      <c r="AH27" s="17">
        <v>58.265000000000001</v>
      </c>
      <c r="AI27" s="12">
        <v>36.161000000000001</v>
      </c>
      <c r="AJ27" s="12">
        <v>44.103999999999999</v>
      </c>
      <c r="AK27" s="12">
        <v>51.447000000000003</v>
      </c>
      <c r="AL27" s="12">
        <v>35.215000000000003</v>
      </c>
      <c r="AM27" s="12">
        <v>52.704999999999998</v>
      </c>
      <c r="AN27" s="12"/>
      <c r="AO27" s="12"/>
      <c r="AP27" s="12"/>
      <c r="AQ27" s="12"/>
      <c r="AR27" s="12"/>
      <c r="AS27" s="12"/>
      <c r="AT27" s="12"/>
      <c r="AU27" s="12"/>
      <c r="AV27" s="12"/>
      <c r="AW27" s="12"/>
      <c r="AX27" s="12"/>
      <c r="AY27" s="12"/>
    </row>
    <row r="28" spans="1:51" ht="15" x14ac:dyDescent="0.25">
      <c r="A28" s="116">
        <v>43922</v>
      </c>
      <c r="B28" s="109">
        <v>130.33000000000001</v>
      </c>
      <c r="C28" s="109">
        <v>130.33000000000001</v>
      </c>
      <c r="D28" s="109">
        <v>130.33000000000001</v>
      </c>
      <c r="E28" s="17">
        <v>133.16200000000001</v>
      </c>
      <c r="F28" s="17">
        <v>123.107</v>
      </c>
      <c r="G28" s="17">
        <v>276.04899999999998</v>
      </c>
      <c r="H28" s="17">
        <v>274.46800000000002</v>
      </c>
      <c r="I28" s="17">
        <v>175.291</v>
      </c>
      <c r="J28" s="17">
        <v>92.787000000000006</v>
      </c>
      <c r="K28" s="17">
        <v>145.779</v>
      </c>
      <c r="L28" s="17">
        <v>82.991</v>
      </c>
      <c r="M28" s="17">
        <v>79.878</v>
      </c>
      <c r="N28" s="17">
        <v>165.94399999999999</v>
      </c>
      <c r="O28" s="17">
        <v>228.57900000000001</v>
      </c>
      <c r="P28" s="17">
        <v>148.727</v>
      </c>
      <c r="Q28" s="17">
        <v>124.944</v>
      </c>
      <c r="R28" s="17">
        <v>125.79600000000001</v>
      </c>
      <c r="S28" s="17">
        <v>156.34399999999999</v>
      </c>
      <c r="T28" s="17">
        <v>150.59399999999999</v>
      </c>
      <c r="U28" s="17">
        <v>80.932000000000002</v>
      </c>
      <c r="V28" s="17">
        <v>91.534999999999997</v>
      </c>
      <c r="W28" s="17">
        <v>82.241</v>
      </c>
      <c r="X28" s="17">
        <v>77.58</v>
      </c>
      <c r="Y28" s="17">
        <v>78.203999999999994</v>
      </c>
      <c r="Z28" s="17">
        <v>173.44300000000001</v>
      </c>
      <c r="AA28" s="17">
        <v>223.63800000000001</v>
      </c>
      <c r="AB28" s="17">
        <v>184.58099999999999</v>
      </c>
      <c r="AC28" s="17">
        <v>175.452</v>
      </c>
      <c r="AD28" s="17">
        <v>93.801000000000002</v>
      </c>
      <c r="AE28" s="17">
        <v>131.88200000000001</v>
      </c>
      <c r="AF28" s="17">
        <v>101.517</v>
      </c>
      <c r="AG28" s="17">
        <v>139.93</v>
      </c>
      <c r="AH28" s="17">
        <v>122.449</v>
      </c>
      <c r="AI28" s="12">
        <v>66.147000000000006</v>
      </c>
      <c r="AJ28" s="12">
        <v>103.512</v>
      </c>
      <c r="AK28" s="12">
        <v>81.427000000000007</v>
      </c>
      <c r="AL28" s="12">
        <v>91.290999999999997</v>
      </c>
      <c r="AM28" s="12">
        <v>88.194000000000003</v>
      </c>
      <c r="AN28" s="12"/>
      <c r="AO28" s="12"/>
      <c r="AP28" s="12"/>
      <c r="AQ28" s="12"/>
      <c r="AR28" s="12"/>
      <c r="AS28" s="12"/>
      <c r="AT28" s="12"/>
      <c r="AU28" s="12"/>
      <c r="AV28" s="12"/>
      <c r="AW28" s="12"/>
      <c r="AX28" s="12"/>
      <c r="AY28" s="12"/>
    </row>
    <row r="29" spans="1:51" ht="15" x14ac:dyDescent="0.25">
      <c r="A29" s="116">
        <v>43952</v>
      </c>
      <c r="B29" s="109">
        <v>266.7</v>
      </c>
      <c r="C29" s="109">
        <v>266.7</v>
      </c>
      <c r="D29" s="109">
        <v>266.7</v>
      </c>
      <c r="E29" s="17">
        <v>408.34199999999998</v>
      </c>
      <c r="F29" s="17">
        <v>540.66399999999999</v>
      </c>
      <c r="G29" s="17">
        <v>506.75</v>
      </c>
      <c r="H29" s="17">
        <v>377.47800000000001</v>
      </c>
      <c r="I29" s="17">
        <v>290.18</v>
      </c>
      <c r="J29" s="17">
        <v>162.91300000000001</v>
      </c>
      <c r="K29" s="17">
        <v>156.71299999999999</v>
      </c>
      <c r="L29" s="17">
        <v>97.373000000000005</v>
      </c>
      <c r="M29" s="17">
        <v>168.04499999999999</v>
      </c>
      <c r="N29" s="17">
        <v>241.25899999999999</v>
      </c>
      <c r="O29" s="17">
        <v>604.42999999999995</v>
      </c>
      <c r="P29" s="17">
        <v>234.584</v>
      </c>
      <c r="Q29" s="17">
        <v>410.74700000000001</v>
      </c>
      <c r="R29" s="17">
        <v>260.03199999999998</v>
      </c>
      <c r="S29" s="17">
        <v>453.36099999999999</v>
      </c>
      <c r="T29" s="17">
        <v>344.214</v>
      </c>
      <c r="U29" s="17">
        <v>210.07599999999999</v>
      </c>
      <c r="V29" s="17">
        <v>169.434</v>
      </c>
      <c r="W29" s="17">
        <v>212.16900000000001</v>
      </c>
      <c r="X29" s="17">
        <v>69.789000000000001</v>
      </c>
      <c r="Y29" s="17">
        <v>196.94200000000001</v>
      </c>
      <c r="Z29" s="17">
        <v>222.672</v>
      </c>
      <c r="AA29" s="17">
        <v>472.54700000000003</v>
      </c>
      <c r="AB29" s="17">
        <v>241.435</v>
      </c>
      <c r="AC29" s="17">
        <v>226.35300000000001</v>
      </c>
      <c r="AD29" s="17">
        <v>397.44200000000001</v>
      </c>
      <c r="AE29" s="17">
        <v>329.30900000000003</v>
      </c>
      <c r="AF29" s="17">
        <v>201.571</v>
      </c>
      <c r="AG29" s="17">
        <v>320.815</v>
      </c>
      <c r="AH29" s="17">
        <v>112.348</v>
      </c>
      <c r="AI29" s="12">
        <v>131.47800000000001</v>
      </c>
      <c r="AJ29" s="12">
        <v>244.04400000000001</v>
      </c>
      <c r="AK29" s="12">
        <v>155.96899999999999</v>
      </c>
      <c r="AL29" s="12">
        <v>106.789</v>
      </c>
      <c r="AM29" s="12">
        <v>220.77099999999999</v>
      </c>
      <c r="AN29" s="12"/>
      <c r="AO29" s="12"/>
      <c r="AP29" s="12"/>
      <c r="AQ29" s="12"/>
      <c r="AR29" s="12"/>
      <c r="AS29" s="12"/>
      <c r="AT29" s="12"/>
      <c r="AU29" s="12"/>
      <c r="AV29" s="12"/>
      <c r="AW29" s="12"/>
      <c r="AX29" s="12"/>
      <c r="AY29" s="12"/>
    </row>
    <row r="30" spans="1:51" ht="15" x14ac:dyDescent="0.25">
      <c r="A30" s="116">
        <v>43983</v>
      </c>
      <c r="B30" s="109">
        <v>180.42</v>
      </c>
      <c r="C30" s="109">
        <v>180.42</v>
      </c>
      <c r="D30" s="109">
        <v>180.42</v>
      </c>
      <c r="E30" s="17">
        <v>483.18900000000002</v>
      </c>
      <c r="F30" s="17">
        <v>504.50599999999997</v>
      </c>
      <c r="G30" s="17">
        <v>301.54199999999997</v>
      </c>
      <c r="H30" s="17">
        <v>244.96299999999999</v>
      </c>
      <c r="I30" s="17">
        <v>146.30799999999999</v>
      </c>
      <c r="J30" s="17">
        <v>125.824</v>
      </c>
      <c r="K30" s="17">
        <v>81.66</v>
      </c>
      <c r="L30" s="17">
        <v>71.224000000000004</v>
      </c>
      <c r="M30" s="17">
        <v>164.91399999999999</v>
      </c>
      <c r="N30" s="17">
        <v>122.312</v>
      </c>
      <c r="O30" s="17">
        <v>436.62099999999998</v>
      </c>
      <c r="P30" s="17">
        <v>130.97</v>
      </c>
      <c r="Q30" s="17">
        <v>484.77499999999998</v>
      </c>
      <c r="R30" s="17">
        <v>132.995</v>
      </c>
      <c r="S30" s="17">
        <v>369.34199999999998</v>
      </c>
      <c r="T30" s="17">
        <v>214.011</v>
      </c>
      <c r="U30" s="17">
        <v>210.369</v>
      </c>
      <c r="V30" s="17">
        <v>74.997</v>
      </c>
      <c r="W30" s="17">
        <v>106.70399999999999</v>
      </c>
      <c r="X30" s="17">
        <v>28.504999999999999</v>
      </c>
      <c r="Y30" s="17">
        <v>162.065</v>
      </c>
      <c r="Z30" s="17">
        <v>81.792000000000002</v>
      </c>
      <c r="AA30" s="17">
        <v>295.19</v>
      </c>
      <c r="AB30" s="17">
        <v>115.65600000000001</v>
      </c>
      <c r="AC30" s="17">
        <v>111.508</v>
      </c>
      <c r="AD30" s="17">
        <v>384.99400000000003</v>
      </c>
      <c r="AE30" s="17">
        <v>159.285</v>
      </c>
      <c r="AF30" s="17">
        <v>192.523</v>
      </c>
      <c r="AG30" s="17">
        <v>358.04399999999998</v>
      </c>
      <c r="AH30" s="17">
        <v>26.521000000000001</v>
      </c>
      <c r="AI30" s="12">
        <v>77.503</v>
      </c>
      <c r="AJ30" s="12">
        <v>185.732</v>
      </c>
      <c r="AK30" s="12">
        <v>141.011</v>
      </c>
      <c r="AL30" s="12">
        <v>64.149000000000001</v>
      </c>
      <c r="AM30" s="12">
        <v>202.09899999999999</v>
      </c>
      <c r="AN30" s="12"/>
      <c r="AO30" s="12"/>
      <c r="AP30" s="12"/>
      <c r="AQ30" s="12"/>
      <c r="AR30" s="12"/>
      <c r="AS30" s="12"/>
      <c r="AT30" s="12"/>
      <c r="AU30" s="12"/>
      <c r="AV30" s="12"/>
      <c r="AW30" s="12"/>
      <c r="AX30" s="12"/>
      <c r="AY30" s="12"/>
    </row>
    <row r="31" spans="1:51" ht="15" x14ac:dyDescent="0.25">
      <c r="A31" s="116">
        <v>44013</v>
      </c>
      <c r="B31" s="109">
        <v>65.19</v>
      </c>
      <c r="C31" s="109">
        <v>65.19</v>
      </c>
      <c r="D31" s="109">
        <v>65.19</v>
      </c>
      <c r="E31" s="17">
        <v>195.029</v>
      </c>
      <c r="F31" s="17">
        <v>163.35599999999999</v>
      </c>
      <c r="G31" s="17">
        <v>85.207999999999998</v>
      </c>
      <c r="H31" s="17">
        <v>88.462000000000003</v>
      </c>
      <c r="I31" s="17">
        <v>50.960999999999999</v>
      </c>
      <c r="J31" s="17">
        <v>38.427999999999997</v>
      </c>
      <c r="K31" s="17">
        <v>26.015999999999998</v>
      </c>
      <c r="L31" s="17">
        <v>22.538</v>
      </c>
      <c r="M31" s="17">
        <v>60.704999999999998</v>
      </c>
      <c r="N31" s="17">
        <v>45.017000000000003</v>
      </c>
      <c r="O31" s="17">
        <v>147.15100000000001</v>
      </c>
      <c r="P31" s="17">
        <v>32.884</v>
      </c>
      <c r="Q31" s="17">
        <v>272.54700000000003</v>
      </c>
      <c r="R31" s="17">
        <v>39.789000000000001</v>
      </c>
      <c r="S31" s="17">
        <v>104.17700000000001</v>
      </c>
      <c r="T31" s="17">
        <v>75.334000000000003</v>
      </c>
      <c r="U31" s="17">
        <v>93.248000000000005</v>
      </c>
      <c r="V31" s="17">
        <v>17.113</v>
      </c>
      <c r="W31" s="17">
        <v>23.37</v>
      </c>
      <c r="X31" s="17">
        <v>11.746</v>
      </c>
      <c r="Y31" s="17">
        <v>30.248999999999999</v>
      </c>
      <c r="Z31" s="17">
        <v>25.096</v>
      </c>
      <c r="AA31" s="17">
        <v>92.179000000000002</v>
      </c>
      <c r="AB31" s="17">
        <v>31.63</v>
      </c>
      <c r="AC31" s="17">
        <v>33.789000000000001</v>
      </c>
      <c r="AD31" s="17">
        <v>119.467</v>
      </c>
      <c r="AE31" s="17">
        <v>71.210999999999999</v>
      </c>
      <c r="AF31" s="17">
        <v>42.253</v>
      </c>
      <c r="AG31" s="17">
        <v>128.196</v>
      </c>
      <c r="AH31" s="17">
        <v>16.041</v>
      </c>
      <c r="AI31" s="12">
        <v>22.15</v>
      </c>
      <c r="AJ31" s="12">
        <v>39.548000000000002</v>
      </c>
      <c r="AK31" s="12">
        <v>37.145000000000003</v>
      </c>
      <c r="AL31" s="12">
        <v>20.776</v>
      </c>
      <c r="AM31" s="12">
        <v>101.78100000000001</v>
      </c>
      <c r="AN31" s="12"/>
      <c r="AO31" s="12"/>
      <c r="AP31" s="12"/>
      <c r="AQ31" s="12"/>
      <c r="AR31" s="12"/>
      <c r="AS31" s="12"/>
      <c r="AT31" s="12"/>
      <c r="AU31" s="12"/>
      <c r="AV31" s="12"/>
      <c r="AW31" s="12"/>
      <c r="AX31" s="12"/>
      <c r="AY31" s="12"/>
    </row>
    <row r="32" spans="1:51" ht="15" x14ac:dyDescent="0.25">
      <c r="A32" s="116">
        <v>44044</v>
      </c>
      <c r="B32" s="109">
        <v>43.52</v>
      </c>
      <c r="C32" s="109">
        <v>43.52</v>
      </c>
      <c r="D32" s="109">
        <v>43.52</v>
      </c>
      <c r="E32" s="17">
        <v>76.73</v>
      </c>
      <c r="F32" s="17">
        <v>85.174000000000007</v>
      </c>
      <c r="G32" s="17">
        <v>49.984999999999999</v>
      </c>
      <c r="H32" s="17">
        <v>43.892000000000003</v>
      </c>
      <c r="I32" s="17">
        <v>43.061999999999998</v>
      </c>
      <c r="J32" s="17">
        <v>29.971</v>
      </c>
      <c r="K32" s="17">
        <v>27.966999999999999</v>
      </c>
      <c r="L32" s="17">
        <v>25.007000000000001</v>
      </c>
      <c r="M32" s="17">
        <v>31.733000000000001</v>
      </c>
      <c r="N32" s="17">
        <v>40.661999999999999</v>
      </c>
      <c r="O32" s="17">
        <v>61.820999999999998</v>
      </c>
      <c r="P32" s="17">
        <v>31.087</v>
      </c>
      <c r="Q32" s="17">
        <v>81.875</v>
      </c>
      <c r="R32" s="17">
        <v>30.896000000000001</v>
      </c>
      <c r="S32" s="17">
        <v>68.022000000000006</v>
      </c>
      <c r="T32" s="17">
        <v>41.862000000000002</v>
      </c>
      <c r="U32" s="17">
        <v>54.156999999999996</v>
      </c>
      <c r="V32" s="17">
        <v>24.391999999999999</v>
      </c>
      <c r="W32" s="17">
        <v>29.998999999999999</v>
      </c>
      <c r="X32" s="17">
        <v>18.847000000000001</v>
      </c>
      <c r="Y32" s="17">
        <v>24.468</v>
      </c>
      <c r="Z32" s="17">
        <v>28.363</v>
      </c>
      <c r="AA32" s="17">
        <v>51.186</v>
      </c>
      <c r="AB32" s="17">
        <v>40.156999999999996</v>
      </c>
      <c r="AC32" s="17">
        <v>32.976999999999997</v>
      </c>
      <c r="AD32" s="17">
        <v>54.817</v>
      </c>
      <c r="AE32" s="17">
        <v>37.042000000000002</v>
      </c>
      <c r="AF32" s="17">
        <v>41.768999999999998</v>
      </c>
      <c r="AG32" s="17">
        <v>47.218000000000004</v>
      </c>
      <c r="AH32" s="17">
        <v>24.715</v>
      </c>
      <c r="AI32" s="12">
        <v>30.234999999999999</v>
      </c>
      <c r="AJ32" s="12">
        <v>38.884999999999998</v>
      </c>
      <c r="AK32" s="12">
        <v>26.052</v>
      </c>
      <c r="AL32" s="12">
        <v>23.94</v>
      </c>
      <c r="AM32" s="12">
        <v>52.365000000000002</v>
      </c>
      <c r="AN32" s="12"/>
      <c r="AO32" s="12"/>
      <c r="AP32" s="12"/>
      <c r="AQ32" s="12"/>
      <c r="AR32" s="12"/>
      <c r="AS32" s="12"/>
      <c r="AT32" s="12"/>
      <c r="AU32" s="12"/>
      <c r="AV32" s="12"/>
      <c r="AW32" s="12"/>
      <c r="AX32" s="12"/>
      <c r="AY32" s="12"/>
    </row>
    <row r="33" spans="1:51" ht="15" x14ac:dyDescent="0.25">
      <c r="A33" s="116">
        <v>44075</v>
      </c>
      <c r="B33" s="109">
        <v>65.16</v>
      </c>
      <c r="C33" s="109">
        <v>65.16</v>
      </c>
      <c r="D33" s="109">
        <v>65.16</v>
      </c>
      <c r="E33" s="17">
        <v>63.100999999999999</v>
      </c>
      <c r="F33" s="17">
        <v>77.686999999999998</v>
      </c>
      <c r="G33" s="17">
        <v>72.051000000000002</v>
      </c>
      <c r="H33" s="17">
        <v>77.203000000000003</v>
      </c>
      <c r="I33" s="17">
        <v>54.692999999999998</v>
      </c>
      <c r="J33" s="17">
        <v>61.26</v>
      </c>
      <c r="K33" s="17">
        <v>43.087000000000003</v>
      </c>
      <c r="L33" s="17">
        <v>38.332000000000001</v>
      </c>
      <c r="M33" s="17">
        <v>51.18</v>
      </c>
      <c r="N33" s="17">
        <v>51.921999999999997</v>
      </c>
      <c r="O33" s="17">
        <v>71.477000000000004</v>
      </c>
      <c r="P33" s="17">
        <v>51.372</v>
      </c>
      <c r="Q33" s="17">
        <v>66.417000000000002</v>
      </c>
      <c r="R33" s="17">
        <v>50.698999999999998</v>
      </c>
      <c r="S33" s="17">
        <v>77.216999999999999</v>
      </c>
      <c r="T33" s="17">
        <v>52.786000000000001</v>
      </c>
      <c r="U33" s="17">
        <v>58.512</v>
      </c>
      <c r="V33" s="17">
        <v>43.054000000000002</v>
      </c>
      <c r="W33" s="17">
        <v>43.613999999999997</v>
      </c>
      <c r="X33" s="17">
        <v>38.954000000000001</v>
      </c>
      <c r="Y33" s="17">
        <v>55.901000000000003</v>
      </c>
      <c r="Z33" s="17">
        <v>60.625999999999998</v>
      </c>
      <c r="AA33" s="17">
        <v>58.110999999999997</v>
      </c>
      <c r="AB33" s="17">
        <v>56.439</v>
      </c>
      <c r="AC33" s="17">
        <v>65.256</v>
      </c>
      <c r="AD33" s="17">
        <v>59.095999999999997</v>
      </c>
      <c r="AE33" s="17">
        <v>49.223999999999997</v>
      </c>
      <c r="AF33" s="17">
        <v>47.280999999999999</v>
      </c>
      <c r="AG33" s="17">
        <v>56.142000000000003</v>
      </c>
      <c r="AH33" s="17">
        <v>40.314999999999998</v>
      </c>
      <c r="AI33" s="12">
        <v>61.094999999999999</v>
      </c>
      <c r="AJ33" s="12">
        <v>54.045000000000002</v>
      </c>
      <c r="AK33" s="12">
        <v>40.497</v>
      </c>
      <c r="AL33" s="12">
        <v>38.860999999999997</v>
      </c>
      <c r="AM33" s="12">
        <v>74.950999999999993</v>
      </c>
      <c r="AN33" s="12"/>
      <c r="AO33" s="12"/>
      <c r="AP33" s="12"/>
      <c r="AQ33" s="12"/>
      <c r="AR33" s="12"/>
      <c r="AS33" s="12"/>
      <c r="AT33" s="12"/>
      <c r="AU33" s="12"/>
      <c r="AV33" s="12"/>
      <c r="AW33" s="12"/>
      <c r="AX33" s="12"/>
      <c r="AY33" s="12"/>
    </row>
    <row r="34" spans="1:51" ht="15" x14ac:dyDescent="0.25">
      <c r="A34" s="116">
        <v>44105</v>
      </c>
      <c r="B34" s="109">
        <v>68.36</v>
      </c>
      <c r="C34" s="109">
        <v>85.24</v>
      </c>
      <c r="D34" s="109">
        <v>76.3</v>
      </c>
      <c r="E34" s="17">
        <v>71.97</v>
      </c>
      <c r="F34" s="17">
        <v>99.802000000000007</v>
      </c>
      <c r="G34" s="17">
        <v>127.69499999999999</v>
      </c>
      <c r="H34" s="17">
        <v>111.749</v>
      </c>
      <c r="I34" s="17">
        <v>62.53</v>
      </c>
      <c r="J34" s="17">
        <v>63.57</v>
      </c>
      <c r="K34" s="17">
        <v>56.658999999999999</v>
      </c>
      <c r="L34" s="17">
        <v>58.045000000000002</v>
      </c>
      <c r="M34" s="17">
        <v>57.258000000000003</v>
      </c>
      <c r="N34" s="17">
        <v>59.988999999999997</v>
      </c>
      <c r="O34" s="17">
        <v>89.105999999999995</v>
      </c>
      <c r="P34" s="17">
        <v>64.763000000000005</v>
      </c>
      <c r="Q34" s="17">
        <v>84.647000000000006</v>
      </c>
      <c r="R34" s="17">
        <v>70.494</v>
      </c>
      <c r="S34" s="17">
        <v>106.657</v>
      </c>
      <c r="T34" s="17">
        <v>66.263000000000005</v>
      </c>
      <c r="U34" s="17">
        <v>61.500999999999998</v>
      </c>
      <c r="V34" s="17">
        <v>55.741</v>
      </c>
      <c r="W34" s="17">
        <v>54.988999999999997</v>
      </c>
      <c r="X34" s="17">
        <v>56.744</v>
      </c>
      <c r="Y34" s="17">
        <v>58.564999999999998</v>
      </c>
      <c r="Z34" s="17">
        <v>75.95</v>
      </c>
      <c r="AA34" s="17">
        <v>86.45</v>
      </c>
      <c r="AB34" s="17">
        <v>116.21</v>
      </c>
      <c r="AC34" s="17">
        <v>86.316999999999993</v>
      </c>
      <c r="AD34" s="17">
        <v>68.816000000000003</v>
      </c>
      <c r="AE34" s="17">
        <v>62.197000000000003</v>
      </c>
      <c r="AF34" s="17">
        <v>60.774000000000001</v>
      </c>
      <c r="AG34" s="17">
        <v>69.766999999999996</v>
      </c>
      <c r="AH34" s="17">
        <v>52.279000000000003</v>
      </c>
      <c r="AI34" s="12">
        <v>83.356999999999999</v>
      </c>
      <c r="AJ34" s="12">
        <v>76.495000000000005</v>
      </c>
      <c r="AK34" s="12">
        <v>53.408999999999999</v>
      </c>
      <c r="AL34" s="12">
        <v>68.578999999999994</v>
      </c>
      <c r="AM34" s="12">
        <v>75.350999999999999</v>
      </c>
      <c r="AN34" s="12"/>
      <c r="AO34" s="12"/>
      <c r="AP34" s="12"/>
      <c r="AQ34" s="12"/>
      <c r="AR34" s="12"/>
      <c r="AS34" s="12"/>
      <c r="AT34" s="12"/>
      <c r="AU34" s="12"/>
      <c r="AV34" s="12"/>
      <c r="AW34" s="12"/>
      <c r="AX34" s="12"/>
      <c r="AY34" s="12"/>
    </row>
    <row r="35" spans="1:51" ht="15" x14ac:dyDescent="0.25">
      <c r="A35" s="116">
        <v>44136</v>
      </c>
      <c r="B35" s="109">
        <v>52.45</v>
      </c>
      <c r="C35" s="109">
        <v>52.74</v>
      </c>
      <c r="D35" s="109">
        <v>53.16</v>
      </c>
      <c r="E35" s="17">
        <v>63.338999999999999</v>
      </c>
      <c r="F35" s="17">
        <v>76.128</v>
      </c>
      <c r="G35" s="17">
        <v>80.201999999999998</v>
      </c>
      <c r="H35" s="17">
        <v>81.155000000000001</v>
      </c>
      <c r="I35" s="17">
        <v>58.933999999999997</v>
      </c>
      <c r="J35" s="17">
        <v>48.174999999999997</v>
      </c>
      <c r="K35" s="17">
        <v>45.298999999999999</v>
      </c>
      <c r="L35" s="17">
        <v>47.826000000000001</v>
      </c>
      <c r="M35" s="17">
        <v>49.237000000000002</v>
      </c>
      <c r="N35" s="17">
        <v>56.048000000000002</v>
      </c>
      <c r="O35" s="17">
        <v>68.400000000000006</v>
      </c>
      <c r="P35" s="17">
        <v>52.448</v>
      </c>
      <c r="Q35" s="17">
        <v>62.088000000000001</v>
      </c>
      <c r="R35" s="17">
        <v>59.140999999999998</v>
      </c>
      <c r="S35" s="17">
        <v>71.623000000000005</v>
      </c>
      <c r="T35" s="17">
        <v>59.158000000000001</v>
      </c>
      <c r="U35" s="17">
        <v>48.017000000000003</v>
      </c>
      <c r="V35" s="17">
        <v>44.738999999999997</v>
      </c>
      <c r="W35" s="17">
        <v>45.746000000000002</v>
      </c>
      <c r="X35" s="17">
        <v>43.834000000000003</v>
      </c>
      <c r="Y35" s="17">
        <v>44.889000000000003</v>
      </c>
      <c r="Z35" s="17">
        <v>63.308999999999997</v>
      </c>
      <c r="AA35" s="17">
        <v>66.353999999999999</v>
      </c>
      <c r="AB35" s="17">
        <v>73.103999999999999</v>
      </c>
      <c r="AC35" s="17">
        <v>59.497999999999998</v>
      </c>
      <c r="AD35" s="17">
        <v>55.61</v>
      </c>
      <c r="AE35" s="17">
        <v>52.399000000000001</v>
      </c>
      <c r="AF35" s="17">
        <v>53.558</v>
      </c>
      <c r="AG35" s="17">
        <v>56.393000000000001</v>
      </c>
      <c r="AH35" s="17">
        <v>41.415999999999997</v>
      </c>
      <c r="AI35" s="12">
        <v>54.131999999999998</v>
      </c>
      <c r="AJ35" s="12">
        <v>52.093000000000004</v>
      </c>
      <c r="AK35" s="12">
        <v>48.156999999999996</v>
      </c>
      <c r="AL35" s="12">
        <v>52.494</v>
      </c>
      <c r="AM35" s="12">
        <v>60.518000000000001</v>
      </c>
      <c r="AN35" s="12"/>
      <c r="AO35" s="12"/>
      <c r="AP35" s="12"/>
      <c r="AQ35" s="12"/>
      <c r="AR35" s="12"/>
      <c r="AS35" s="12"/>
      <c r="AT35" s="12"/>
      <c r="AU35" s="12"/>
      <c r="AV35" s="12"/>
      <c r="AW35" s="12"/>
      <c r="AX35" s="12"/>
      <c r="AY35" s="12"/>
    </row>
    <row r="36" spans="1:51" ht="15" x14ac:dyDescent="0.25">
      <c r="A36" s="116">
        <v>44166</v>
      </c>
      <c r="B36">
        <v>43.02</v>
      </c>
      <c r="C36">
        <v>43.02</v>
      </c>
      <c r="D36">
        <v>43.02</v>
      </c>
      <c r="E36">
        <v>53.59</v>
      </c>
      <c r="F36">
        <v>58.131999999999998</v>
      </c>
      <c r="G36">
        <v>59.622</v>
      </c>
      <c r="H36">
        <v>57.33</v>
      </c>
      <c r="I36">
        <v>47.348999999999997</v>
      </c>
      <c r="J36">
        <v>40.04</v>
      </c>
      <c r="K36">
        <v>37.058</v>
      </c>
      <c r="L36">
        <v>36.276000000000003</v>
      </c>
      <c r="M36">
        <v>40.124000000000002</v>
      </c>
      <c r="N36">
        <v>44.006</v>
      </c>
      <c r="O36">
        <v>56.423000000000002</v>
      </c>
      <c r="P36">
        <v>43.09</v>
      </c>
      <c r="Q36">
        <v>52.430999999999997</v>
      </c>
      <c r="R36">
        <v>52.008000000000003</v>
      </c>
      <c r="S36">
        <v>54.884999999999998</v>
      </c>
      <c r="T36">
        <v>50.893999999999998</v>
      </c>
      <c r="U36">
        <v>40.331000000000003</v>
      </c>
      <c r="V36">
        <v>36.048000000000002</v>
      </c>
      <c r="W36">
        <v>36.994</v>
      </c>
      <c r="X36">
        <v>33.893999999999998</v>
      </c>
      <c r="Y36">
        <v>38.113</v>
      </c>
      <c r="Z36">
        <v>45.040999999999997</v>
      </c>
      <c r="AA36">
        <v>51.277000000000001</v>
      </c>
      <c r="AB36">
        <v>49.24</v>
      </c>
      <c r="AC36">
        <v>45.023000000000003</v>
      </c>
      <c r="AD36">
        <v>47.122</v>
      </c>
      <c r="AE36">
        <v>42.686999999999998</v>
      </c>
      <c r="AF36">
        <v>51.691000000000003</v>
      </c>
      <c r="AG36">
        <v>46.454000000000001</v>
      </c>
      <c r="AH36">
        <v>34.612000000000002</v>
      </c>
      <c r="AI36" s="12">
        <v>40.162999999999997</v>
      </c>
      <c r="AJ36" s="12">
        <v>40.412999999999997</v>
      </c>
      <c r="AK36" s="12">
        <v>39.981999999999999</v>
      </c>
      <c r="AL36" s="12">
        <v>38.697000000000003</v>
      </c>
      <c r="AM36" s="12">
        <v>44.646000000000001</v>
      </c>
      <c r="AN36" s="12"/>
      <c r="AO36" s="12"/>
      <c r="AP36" s="12"/>
      <c r="AQ36" s="12"/>
      <c r="AR36" s="12"/>
      <c r="AS36" s="12"/>
      <c r="AT36" s="12"/>
      <c r="AU36" s="12"/>
      <c r="AV36" s="12"/>
      <c r="AW36" s="12"/>
      <c r="AX36" s="12"/>
      <c r="AY36" s="12"/>
    </row>
    <row r="37" spans="1:51" ht="15" x14ac:dyDescent="0.25">
      <c r="A37" s="116">
        <v>44197</v>
      </c>
      <c r="B37">
        <v>36.299999999999997</v>
      </c>
      <c r="C37">
        <v>36.299999999999997</v>
      </c>
      <c r="D37">
        <v>36.299999999999997</v>
      </c>
      <c r="E37">
        <v>45.761000000000003</v>
      </c>
      <c r="F37">
        <v>50.414999999999999</v>
      </c>
      <c r="G37">
        <v>50.097000000000001</v>
      </c>
      <c r="H37">
        <v>46.478999999999999</v>
      </c>
      <c r="I37">
        <v>39.436999999999998</v>
      </c>
      <c r="J37">
        <v>34.28</v>
      </c>
      <c r="K37">
        <v>31.774000000000001</v>
      </c>
      <c r="L37">
        <v>29.776</v>
      </c>
      <c r="M37">
        <v>33.719000000000001</v>
      </c>
      <c r="N37">
        <v>38.302999999999997</v>
      </c>
      <c r="O37">
        <v>49.417999999999999</v>
      </c>
      <c r="P37">
        <v>37.488</v>
      </c>
      <c r="Q37">
        <v>45.192</v>
      </c>
      <c r="R37">
        <v>41.231000000000002</v>
      </c>
      <c r="S37">
        <v>46.963999999999999</v>
      </c>
      <c r="T37">
        <v>42.811</v>
      </c>
      <c r="U37">
        <v>36.091999999999999</v>
      </c>
      <c r="V37">
        <v>31.097000000000001</v>
      </c>
      <c r="W37">
        <v>31.553999999999998</v>
      </c>
      <c r="X37">
        <v>27.657</v>
      </c>
      <c r="Y37">
        <v>32.585000000000001</v>
      </c>
      <c r="Z37">
        <v>52.07</v>
      </c>
      <c r="AA37">
        <v>45.051000000000002</v>
      </c>
      <c r="AB37">
        <v>41.46</v>
      </c>
      <c r="AC37">
        <v>37.24</v>
      </c>
      <c r="AD37">
        <v>41.677</v>
      </c>
      <c r="AE37">
        <v>36.457000000000001</v>
      </c>
      <c r="AF37">
        <v>43.709000000000003</v>
      </c>
      <c r="AG37">
        <v>40.726999999999997</v>
      </c>
      <c r="AH37">
        <v>29.782</v>
      </c>
      <c r="AI37" s="12">
        <v>33.909999999999997</v>
      </c>
      <c r="AJ37" s="12">
        <v>34.421999999999997</v>
      </c>
      <c r="AK37" s="12">
        <v>35.32</v>
      </c>
      <c r="AL37" s="12">
        <v>31.698</v>
      </c>
      <c r="AM37" s="12">
        <v>37.970999999999997</v>
      </c>
      <c r="AN37" s="12"/>
      <c r="AO37" s="12"/>
      <c r="AP37" s="12"/>
      <c r="AQ37" s="12"/>
      <c r="AR37" s="12"/>
      <c r="AS37" s="12"/>
      <c r="AT37" s="12"/>
      <c r="AU37" s="12"/>
      <c r="AV37" s="12"/>
      <c r="AW37" s="12"/>
      <c r="AX37" s="12"/>
      <c r="AY37" s="12"/>
    </row>
    <row r="38" spans="1:51" ht="15" x14ac:dyDescent="0.25">
      <c r="A38" s="116">
        <v>44228</v>
      </c>
      <c r="B38">
        <v>32.25</v>
      </c>
      <c r="C38">
        <v>32.25</v>
      </c>
      <c r="D38">
        <v>32.25</v>
      </c>
      <c r="E38">
        <v>37.631</v>
      </c>
      <c r="F38">
        <v>42.564</v>
      </c>
      <c r="G38">
        <v>61.872999999999998</v>
      </c>
      <c r="H38">
        <v>48.265999999999998</v>
      </c>
      <c r="I38">
        <v>32.887999999999998</v>
      </c>
      <c r="J38">
        <v>29.536999999999999</v>
      </c>
      <c r="K38">
        <v>26.728000000000002</v>
      </c>
      <c r="L38">
        <v>26.161000000000001</v>
      </c>
      <c r="M38">
        <v>28.9</v>
      </c>
      <c r="N38">
        <v>37.771999999999998</v>
      </c>
      <c r="O38">
        <v>41.284999999999997</v>
      </c>
      <c r="P38">
        <v>41.06</v>
      </c>
      <c r="Q38">
        <v>49.935000000000002</v>
      </c>
      <c r="R38">
        <v>35.347000000000001</v>
      </c>
      <c r="S38">
        <v>41.58</v>
      </c>
      <c r="T38">
        <v>40.661000000000001</v>
      </c>
      <c r="U38">
        <v>37.478999999999999</v>
      </c>
      <c r="V38">
        <v>28.218</v>
      </c>
      <c r="W38">
        <v>26.364000000000001</v>
      </c>
      <c r="X38">
        <v>25.984999999999999</v>
      </c>
      <c r="Y38">
        <v>27.835000000000001</v>
      </c>
      <c r="Z38">
        <v>44.033000000000001</v>
      </c>
      <c r="AA38">
        <v>37.706000000000003</v>
      </c>
      <c r="AB38">
        <v>42.582000000000001</v>
      </c>
      <c r="AC38">
        <v>32.463000000000001</v>
      </c>
      <c r="AD38">
        <v>40.067999999999998</v>
      </c>
      <c r="AE38">
        <v>30.17</v>
      </c>
      <c r="AF38">
        <v>34.337000000000003</v>
      </c>
      <c r="AG38">
        <v>34.72</v>
      </c>
      <c r="AH38">
        <v>25.821000000000002</v>
      </c>
      <c r="AI38" s="12">
        <v>33.671999999999997</v>
      </c>
      <c r="AJ38" s="12">
        <v>34.082999999999998</v>
      </c>
      <c r="AK38" s="12">
        <v>30.164000000000001</v>
      </c>
      <c r="AL38" s="12">
        <v>27.338000000000001</v>
      </c>
      <c r="AM38" s="12">
        <v>33.887</v>
      </c>
      <c r="AN38" s="12"/>
      <c r="AO38" s="12"/>
      <c r="AP38" s="12"/>
      <c r="AQ38" s="12"/>
      <c r="AR38" s="12"/>
      <c r="AS38" s="12"/>
      <c r="AT38" s="12"/>
      <c r="AU38" s="12"/>
      <c r="AV38" s="12"/>
      <c r="AW38" s="12"/>
      <c r="AX38" s="12"/>
      <c r="AY38" s="12"/>
    </row>
    <row r="39" spans="1:51" ht="15" x14ac:dyDescent="0.25">
      <c r="A39" s="116">
        <v>44256</v>
      </c>
      <c r="B39">
        <v>52.65</v>
      </c>
      <c r="C39">
        <v>52.65</v>
      </c>
      <c r="D39">
        <v>52.65</v>
      </c>
      <c r="E39">
        <v>47.834000000000003</v>
      </c>
      <c r="F39">
        <v>75.981999999999999</v>
      </c>
      <c r="G39">
        <v>129.57599999999999</v>
      </c>
      <c r="H39">
        <v>64.879000000000005</v>
      </c>
      <c r="I39">
        <v>48.219000000000001</v>
      </c>
      <c r="J39">
        <v>67.847999999999999</v>
      </c>
      <c r="K39">
        <v>40.185000000000002</v>
      </c>
      <c r="L39">
        <v>41.503999999999998</v>
      </c>
      <c r="M39">
        <v>59.398000000000003</v>
      </c>
      <c r="N39">
        <v>75.534000000000006</v>
      </c>
      <c r="O39">
        <v>68.691999999999993</v>
      </c>
      <c r="P39">
        <v>86.807000000000002</v>
      </c>
      <c r="Q39">
        <v>60.515999999999998</v>
      </c>
      <c r="R39">
        <v>69.902000000000001</v>
      </c>
      <c r="S39">
        <v>60.607999999999997</v>
      </c>
      <c r="T39">
        <v>54.183</v>
      </c>
      <c r="U39">
        <v>45.627000000000002</v>
      </c>
      <c r="V39">
        <v>41.133000000000003</v>
      </c>
      <c r="W39">
        <v>32.645000000000003</v>
      </c>
      <c r="X39">
        <v>38.235999999999997</v>
      </c>
      <c r="Y39">
        <v>69.108999999999995</v>
      </c>
      <c r="Z39">
        <v>58.030999999999999</v>
      </c>
      <c r="AA39">
        <v>51.012</v>
      </c>
      <c r="AB39">
        <v>118.04300000000001</v>
      </c>
      <c r="AC39">
        <v>41.601999999999997</v>
      </c>
      <c r="AD39">
        <v>69.043000000000006</v>
      </c>
      <c r="AE39">
        <v>35.988</v>
      </c>
      <c r="AF39">
        <v>55.27</v>
      </c>
      <c r="AG39">
        <v>59.454999999999998</v>
      </c>
      <c r="AH39">
        <v>38.423999999999999</v>
      </c>
      <c r="AI39" s="12">
        <v>44.628</v>
      </c>
      <c r="AJ39" s="12">
        <v>51.674999999999997</v>
      </c>
      <c r="AK39" s="12">
        <v>36.642000000000003</v>
      </c>
      <c r="AL39" s="12">
        <v>52.146999999999998</v>
      </c>
      <c r="AM39" s="12">
        <v>68.212000000000003</v>
      </c>
      <c r="AN39" s="12"/>
      <c r="AO39" s="12"/>
      <c r="AP39" s="12"/>
      <c r="AQ39" s="12"/>
      <c r="AR39" s="12"/>
      <c r="AS39" s="12"/>
      <c r="AT39" s="12"/>
      <c r="AU39" s="12"/>
      <c r="AV39" s="12"/>
      <c r="AW39" s="12"/>
      <c r="AX39" s="12"/>
      <c r="AY39" s="12"/>
    </row>
    <row r="40" spans="1:51" ht="15" x14ac:dyDescent="0.25">
      <c r="A40" s="116">
        <v>44287</v>
      </c>
      <c r="B40">
        <v>130.33000000000001</v>
      </c>
      <c r="C40">
        <v>130.33000000000001</v>
      </c>
      <c r="D40">
        <v>130.33000000000001</v>
      </c>
      <c r="E40">
        <v>124.55200000000001</v>
      </c>
      <c r="F40">
        <v>279.589</v>
      </c>
      <c r="G40">
        <v>276.97000000000003</v>
      </c>
      <c r="H40">
        <v>177.82499999999999</v>
      </c>
      <c r="I40">
        <v>95.960999999999999</v>
      </c>
      <c r="J40">
        <v>150.333</v>
      </c>
      <c r="K40">
        <v>82.650999999999996</v>
      </c>
      <c r="L40">
        <v>82.603999999999999</v>
      </c>
      <c r="M40">
        <v>165.006</v>
      </c>
      <c r="N40">
        <v>231.66800000000001</v>
      </c>
      <c r="O40">
        <v>145.785</v>
      </c>
      <c r="P40">
        <v>132.327</v>
      </c>
      <c r="Q40">
        <v>126.432</v>
      </c>
      <c r="R40">
        <v>161.33600000000001</v>
      </c>
      <c r="S40">
        <v>146.18299999999999</v>
      </c>
      <c r="T40">
        <v>84.555999999999997</v>
      </c>
      <c r="U40">
        <v>94.843999999999994</v>
      </c>
      <c r="V40">
        <v>83.605000000000004</v>
      </c>
      <c r="W40">
        <v>78.346000000000004</v>
      </c>
      <c r="X40">
        <v>79.307000000000002</v>
      </c>
      <c r="Y40">
        <v>173.41300000000001</v>
      </c>
      <c r="Z40">
        <v>224.67599999999999</v>
      </c>
      <c r="AA40">
        <v>180.24799999999999</v>
      </c>
      <c r="AB40">
        <v>179.70699999999999</v>
      </c>
      <c r="AC40">
        <v>95.179000000000002</v>
      </c>
      <c r="AD40">
        <v>133.44999999999999</v>
      </c>
      <c r="AE40">
        <v>101.57299999999999</v>
      </c>
      <c r="AF40">
        <v>143.321</v>
      </c>
      <c r="AG40">
        <v>123.645</v>
      </c>
      <c r="AH40">
        <v>69.662999999999997</v>
      </c>
      <c r="AI40" s="12">
        <v>101.795</v>
      </c>
      <c r="AJ40" s="12">
        <v>81.594999999999999</v>
      </c>
      <c r="AK40" s="12">
        <v>93.644000000000005</v>
      </c>
      <c r="AL40" s="12">
        <v>87.54</v>
      </c>
      <c r="AM40" s="12">
        <v>123.919</v>
      </c>
      <c r="AN40" s="12"/>
      <c r="AO40" s="12"/>
      <c r="AP40" s="12"/>
      <c r="AQ40" s="12"/>
      <c r="AR40" s="12"/>
      <c r="AS40" s="12"/>
      <c r="AT40" s="12"/>
      <c r="AU40" s="12"/>
      <c r="AV40" s="12"/>
      <c r="AW40" s="12"/>
      <c r="AX40" s="12"/>
      <c r="AY40" s="12"/>
    </row>
    <row r="41" spans="1:51" ht="15" x14ac:dyDescent="0.25">
      <c r="A41" s="116">
        <v>44317</v>
      </c>
      <c r="B41">
        <v>266.7</v>
      </c>
      <c r="C41">
        <v>266.7</v>
      </c>
      <c r="D41">
        <v>266.7</v>
      </c>
      <c r="E41">
        <v>542.66300000000001</v>
      </c>
      <c r="F41">
        <v>509.28300000000002</v>
      </c>
      <c r="G41">
        <v>377.17899999999997</v>
      </c>
      <c r="H41">
        <v>292.274</v>
      </c>
      <c r="I41">
        <v>165.75200000000001</v>
      </c>
      <c r="J41">
        <v>159.58099999999999</v>
      </c>
      <c r="K41">
        <v>98.100999999999999</v>
      </c>
      <c r="L41">
        <v>171.614</v>
      </c>
      <c r="M41">
        <v>241.30099999999999</v>
      </c>
      <c r="N41">
        <v>609.56399999999996</v>
      </c>
      <c r="O41">
        <v>233.239</v>
      </c>
      <c r="P41">
        <v>421.87799999999999</v>
      </c>
      <c r="Q41">
        <v>260.57100000000003</v>
      </c>
      <c r="R41">
        <v>459.09800000000001</v>
      </c>
      <c r="S41">
        <v>341.53699999999998</v>
      </c>
      <c r="T41">
        <v>214.53299999999999</v>
      </c>
      <c r="U41">
        <v>171.911</v>
      </c>
      <c r="V41">
        <v>213.821</v>
      </c>
      <c r="W41">
        <v>70.548000000000002</v>
      </c>
      <c r="X41">
        <v>198.41399999999999</v>
      </c>
      <c r="Y41">
        <v>223.19800000000001</v>
      </c>
      <c r="Z41">
        <v>474.54700000000003</v>
      </c>
      <c r="AA41">
        <v>243.72</v>
      </c>
      <c r="AB41">
        <v>230.387</v>
      </c>
      <c r="AC41">
        <v>400.1</v>
      </c>
      <c r="AD41">
        <v>330.53399999999999</v>
      </c>
      <c r="AE41">
        <v>199.86099999999999</v>
      </c>
      <c r="AF41">
        <v>324.714</v>
      </c>
      <c r="AG41">
        <v>113.63</v>
      </c>
      <c r="AH41">
        <v>135.72</v>
      </c>
      <c r="AI41" s="12">
        <v>235.96</v>
      </c>
      <c r="AJ41" s="12">
        <v>156.715</v>
      </c>
      <c r="AK41" s="12">
        <v>108.258</v>
      </c>
      <c r="AL41" s="12">
        <v>220.827</v>
      </c>
      <c r="AM41" s="12">
        <v>392.42500000000001</v>
      </c>
      <c r="AN41" s="12"/>
      <c r="AO41" s="12"/>
      <c r="AP41" s="12"/>
      <c r="AQ41" s="12"/>
      <c r="AR41" s="12"/>
      <c r="AS41" s="12"/>
      <c r="AT41" s="12"/>
      <c r="AU41" s="12"/>
      <c r="AV41" s="12"/>
      <c r="AW41" s="12"/>
      <c r="AX41" s="12"/>
      <c r="AY41" s="12"/>
    </row>
    <row r="42" spans="1:51" ht="15" x14ac:dyDescent="0.25">
      <c r="A42" s="116">
        <v>44348</v>
      </c>
      <c r="B42">
        <v>180.42</v>
      </c>
      <c r="C42">
        <v>180.42</v>
      </c>
      <c r="D42">
        <v>180.42</v>
      </c>
      <c r="E42">
        <v>505.08300000000003</v>
      </c>
      <c r="F42">
        <v>302.029</v>
      </c>
      <c r="G42">
        <v>250.042</v>
      </c>
      <c r="H42">
        <v>146.83099999999999</v>
      </c>
      <c r="I42">
        <v>126.754</v>
      </c>
      <c r="J42">
        <v>82.858999999999995</v>
      </c>
      <c r="K42">
        <v>72.206999999999994</v>
      </c>
      <c r="L42">
        <v>166.16300000000001</v>
      </c>
      <c r="M42">
        <v>121.895</v>
      </c>
      <c r="N42">
        <v>437.58800000000002</v>
      </c>
      <c r="O42">
        <v>135.738</v>
      </c>
      <c r="P42">
        <v>488.74200000000002</v>
      </c>
      <c r="Q42">
        <v>132.911</v>
      </c>
      <c r="R42">
        <v>370.798</v>
      </c>
      <c r="S42">
        <v>219.98</v>
      </c>
      <c r="T42">
        <v>211.864</v>
      </c>
      <c r="U42">
        <v>75.991</v>
      </c>
      <c r="V42">
        <v>106.905</v>
      </c>
      <c r="W42">
        <v>29.8</v>
      </c>
      <c r="X42">
        <v>162.52500000000001</v>
      </c>
      <c r="Y42">
        <v>81.635999999999996</v>
      </c>
      <c r="Z42">
        <v>295.18799999999999</v>
      </c>
      <c r="AA42">
        <v>119.524</v>
      </c>
      <c r="AB42">
        <v>112.946</v>
      </c>
      <c r="AC42">
        <v>385.42599999999999</v>
      </c>
      <c r="AD42">
        <v>159.41499999999999</v>
      </c>
      <c r="AE42">
        <v>201.08199999999999</v>
      </c>
      <c r="AF42">
        <v>358.87200000000001</v>
      </c>
      <c r="AG42">
        <v>27.036000000000001</v>
      </c>
      <c r="AH42">
        <v>78.796999999999997</v>
      </c>
      <c r="AI42" s="12">
        <v>194.78200000000001</v>
      </c>
      <c r="AJ42" s="12">
        <v>140.98699999999999</v>
      </c>
      <c r="AK42" s="12">
        <v>64.656999999999996</v>
      </c>
      <c r="AL42" s="12">
        <v>201.649</v>
      </c>
      <c r="AM42" s="12">
        <v>495.31200000000001</v>
      </c>
      <c r="AN42" s="12"/>
      <c r="AO42" s="12"/>
      <c r="AP42" s="12"/>
      <c r="AQ42" s="12"/>
      <c r="AR42" s="12"/>
      <c r="AS42" s="12"/>
      <c r="AT42" s="12"/>
      <c r="AU42" s="12"/>
      <c r="AV42" s="12"/>
      <c r="AW42" s="12"/>
      <c r="AX42" s="12"/>
      <c r="AY42" s="12"/>
    </row>
    <row r="43" spans="1:51" ht="15" x14ac:dyDescent="0.25">
      <c r="A43" s="116">
        <v>44378</v>
      </c>
      <c r="B43">
        <v>65.19</v>
      </c>
      <c r="C43">
        <v>65.19</v>
      </c>
      <c r="D43">
        <v>65.19</v>
      </c>
      <c r="E43">
        <v>162.905</v>
      </c>
      <c r="F43">
        <v>85.043000000000006</v>
      </c>
      <c r="G43">
        <v>91.911000000000001</v>
      </c>
      <c r="H43">
        <v>50.938000000000002</v>
      </c>
      <c r="I43">
        <v>38.83</v>
      </c>
      <c r="J43">
        <v>26.523</v>
      </c>
      <c r="K43">
        <v>23.285</v>
      </c>
      <c r="L43">
        <v>60.665999999999997</v>
      </c>
      <c r="M43">
        <v>44.110999999999997</v>
      </c>
      <c r="N43">
        <v>146.785</v>
      </c>
      <c r="O43">
        <v>34.244999999999997</v>
      </c>
      <c r="P43">
        <v>273.73599999999999</v>
      </c>
      <c r="Q43">
        <v>39.527000000000001</v>
      </c>
      <c r="R43">
        <v>104.33499999999999</v>
      </c>
      <c r="S43">
        <v>78.2</v>
      </c>
      <c r="T43">
        <v>93.656000000000006</v>
      </c>
      <c r="U43">
        <v>17.600000000000001</v>
      </c>
      <c r="V43">
        <v>23.245999999999999</v>
      </c>
      <c r="W43">
        <v>11.946999999999999</v>
      </c>
      <c r="X43">
        <v>30.186</v>
      </c>
      <c r="Y43">
        <v>24.73</v>
      </c>
      <c r="Z43">
        <v>91.5</v>
      </c>
      <c r="AA43">
        <v>32.258000000000003</v>
      </c>
      <c r="AB43">
        <v>34.445</v>
      </c>
      <c r="AC43">
        <v>118.914</v>
      </c>
      <c r="AD43">
        <v>70.784999999999997</v>
      </c>
      <c r="AE43">
        <v>44.863</v>
      </c>
      <c r="AF43">
        <v>127.88200000000001</v>
      </c>
      <c r="AG43">
        <v>16.331</v>
      </c>
      <c r="AH43">
        <v>22.716000000000001</v>
      </c>
      <c r="AI43" s="12">
        <v>40.261000000000003</v>
      </c>
      <c r="AJ43" s="12">
        <v>36.591999999999999</v>
      </c>
      <c r="AK43" s="12">
        <v>20.745000000000001</v>
      </c>
      <c r="AL43" s="12">
        <v>100.64400000000001</v>
      </c>
      <c r="AM43" s="12">
        <v>201.79499999999999</v>
      </c>
      <c r="AN43" s="12"/>
      <c r="AO43" s="12"/>
      <c r="AP43" s="12"/>
      <c r="AQ43" s="12"/>
      <c r="AR43" s="12"/>
      <c r="AS43" s="12"/>
      <c r="AT43" s="12"/>
      <c r="AU43" s="12"/>
      <c r="AV43" s="12"/>
      <c r="AW43" s="12"/>
      <c r="AX43" s="12"/>
      <c r="AY43" s="12"/>
    </row>
    <row r="44" spans="1:51" ht="15" x14ac:dyDescent="0.25">
      <c r="A44" s="116">
        <v>44409</v>
      </c>
      <c r="B44">
        <v>43.52</v>
      </c>
      <c r="C44">
        <v>43.52</v>
      </c>
      <c r="D44">
        <v>43.52</v>
      </c>
      <c r="E44">
        <v>84.811999999999998</v>
      </c>
      <c r="F44">
        <v>49.942</v>
      </c>
      <c r="G44">
        <v>44.881</v>
      </c>
      <c r="H44">
        <v>43.19</v>
      </c>
      <c r="I44">
        <v>30.138000000000002</v>
      </c>
      <c r="J44">
        <v>28.186</v>
      </c>
      <c r="K44">
        <v>24.942</v>
      </c>
      <c r="L44">
        <v>31.69</v>
      </c>
      <c r="M44">
        <v>40.061999999999998</v>
      </c>
      <c r="N44">
        <v>61.494</v>
      </c>
      <c r="O44">
        <v>31.010999999999999</v>
      </c>
      <c r="P44">
        <v>82.715999999999994</v>
      </c>
      <c r="Q44">
        <v>30.582999999999998</v>
      </c>
      <c r="R44">
        <v>68.343000000000004</v>
      </c>
      <c r="S44">
        <v>42.442</v>
      </c>
      <c r="T44">
        <v>54.718000000000004</v>
      </c>
      <c r="U44">
        <v>24.652999999999999</v>
      </c>
      <c r="V44">
        <v>29.622</v>
      </c>
      <c r="W44">
        <v>18.922999999999998</v>
      </c>
      <c r="X44">
        <v>24.245000000000001</v>
      </c>
      <c r="Y44">
        <v>27.876999999999999</v>
      </c>
      <c r="Z44">
        <v>50.715000000000003</v>
      </c>
      <c r="AA44">
        <v>40.039000000000001</v>
      </c>
      <c r="AB44">
        <v>33.631999999999998</v>
      </c>
      <c r="AC44">
        <v>54.404000000000003</v>
      </c>
      <c r="AD44">
        <v>36.798000000000002</v>
      </c>
      <c r="AE44">
        <v>42.536999999999999</v>
      </c>
      <c r="AF44">
        <v>46.945999999999998</v>
      </c>
      <c r="AG44">
        <v>24.716000000000001</v>
      </c>
      <c r="AH44">
        <v>30.492000000000001</v>
      </c>
      <c r="AI44" s="12">
        <v>38.963999999999999</v>
      </c>
      <c r="AJ44" s="12">
        <v>25.713000000000001</v>
      </c>
      <c r="AK44" s="12">
        <v>23.702999999999999</v>
      </c>
      <c r="AL44" s="12">
        <v>51.622999999999998</v>
      </c>
      <c r="AM44" s="12">
        <v>78.855000000000004</v>
      </c>
      <c r="AN44" s="12"/>
      <c r="AO44" s="12"/>
      <c r="AP44" s="12"/>
      <c r="AQ44" s="12"/>
      <c r="AR44" s="12"/>
      <c r="AS44" s="12"/>
      <c r="AT44" s="12"/>
      <c r="AU44" s="12"/>
      <c r="AV44" s="12"/>
      <c r="AW44" s="12"/>
      <c r="AX44" s="12"/>
      <c r="AY44" s="12"/>
    </row>
    <row r="45" spans="1:51" ht="15" x14ac:dyDescent="0.25">
      <c r="A45" s="116">
        <v>44440</v>
      </c>
      <c r="B45">
        <v>65.16</v>
      </c>
      <c r="C45">
        <v>65.16</v>
      </c>
      <c r="D45">
        <v>65.16</v>
      </c>
      <c r="E45">
        <v>77.525000000000006</v>
      </c>
      <c r="F45">
        <v>72.215000000000003</v>
      </c>
      <c r="G45">
        <v>74.260999999999996</v>
      </c>
      <c r="H45">
        <v>54.981000000000002</v>
      </c>
      <c r="I45">
        <v>61.722999999999999</v>
      </c>
      <c r="J45">
        <v>43.442999999999998</v>
      </c>
      <c r="K45">
        <v>38.325000000000003</v>
      </c>
      <c r="L45">
        <v>51.368000000000002</v>
      </c>
      <c r="M45">
        <v>51.47</v>
      </c>
      <c r="N45">
        <v>71.343999999999994</v>
      </c>
      <c r="O45">
        <v>51.323</v>
      </c>
      <c r="P45">
        <v>67.320999999999998</v>
      </c>
      <c r="Q45">
        <v>50.582000000000001</v>
      </c>
      <c r="R45">
        <v>77.629000000000005</v>
      </c>
      <c r="S45">
        <v>52.787999999999997</v>
      </c>
      <c r="T45">
        <v>59.164999999999999</v>
      </c>
      <c r="U45">
        <v>43.441000000000003</v>
      </c>
      <c r="V45">
        <v>43.414999999999999</v>
      </c>
      <c r="W45">
        <v>39.042000000000002</v>
      </c>
      <c r="X45">
        <v>55.753999999999998</v>
      </c>
      <c r="Y45">
        <v>60.292999999999999</v>
      </c>
      <c r="Z45">
        <v>57.835999999999999</v>
      </c>
      <c r="AA45">
        <v>55.735999999999997</v>
      </c>
      <c r="AB45">
        <v>66.119</v>
      </c>
      <c r="AC45">
        <v>58.901000000000003</v>
      </c>
      <c r="AD45">
        <v>49.16</v>
      </c>
      <c r="AE45">
        <v>48.009</v>
      </c>
      <c r="AF45">
        <v>56.079000000000001</v>
      </c>
      <c r="AG45">
        <v>40.421999999999997</v>
      </c>
      <c r="AH45">
        <v>61.622999999999998</v>
      </c>
      <c r="AI45" s="12">
        <v>53.716000000000001</v>
      </c>
      <c r="AJ45" s="12">
        <v>40.308999999999997</v>
      </c>
      <c r="AK45" s="12">
        <v>38.933</v>
      </c>
      <c r="AL45" s="12">
        <v>74.451999999999998</v>
      </c>
      <c r="AM45" s="12">
        <v>63.036000000000001</v>
      </c>
      <c r="AN45" s="12"/>
      <c r="AO45" s="12"/>
      <c r="AP45" s="12"/>
      <c r="AQ45" s="12"/>
      <c r="AR45" s="12"/>
      <c r="AS45" s="12"/>
      <c r="AT45" s="12"/>
      <c r="AU45" s="12"/>
      <c r="AV45" s="12"/>
      <c r="AW45" s="12"/>
      <c r="AX45" s="12"/>
      <c r="AY45" s="12"/>
    </row>
    <row r="46" spans="1:51" ht="15" x14ac:dyDescent="0.25">
      <c r="A46" s="116">
        <v>44470</v>
      </c>
      <c r="B46">
        <v>68.36</v>
      </c>
      <c r="C46">
        <v>85.24</v>
      </c>
      <c r="D46">
        <v>76.3</v>
      </c>
      <c r="E46">
        <v>99.813999999999993</v>
      </c>
      <c r="F46">
        <v>128.06299999999999</v>
      </c>
      <c r="G46">
        <v>115.72499999999999</v>
      </c>
      <c r="H46">
        <v>62.927999999999997</v>
      </c>
      <c r="I46">
        <v>64.117999999999995</v>
      </c>
      <c r="J46">
        <v>57.179000000000002</v>
      </c>
      <c r="K46">
        <v>57.716000000000001</v>
      </c>
      <c r="L46">
        <v>57.581000000000003</v>
      </c>
      <c r="M46">
        <v>59.698999999999998</v>
      </c>
      <c r="N46">
        <v>89.096999999999994</v>
      </c>
      <c r="O46">
        <v>64.869</v>
      </c>
      <c r="P46">
        <v>85.78</v>
      </c>
      <c r="Q46">
        <v>70.486999999999995</v>
      </c>
      <c r="R46">
        <v>107.23699999999999</v>
      </c>
      <c r="S46">
        <v>66.186000000000007</v>
      </c>
      <c r="T46">
        <v>62.271999999999998</v>
      </c>
      <c r="U46">
        <v>56.262999999999998</v>
      </c>
      <c r="V46">
        <v>54.976999999999997</v>
      </c>
      <c r="W46">
        <v>57.204999999999998</v>
      </c>
      <c r="X46">
        <v>58.537999999999997</v>
      </c>
      <c r="Y46">
        <v>75.774000000000001</v>
      </c>
      <c r="Z46">
        <v>86.33</v>
      </c>
      <c r="AA46">
        <v>116.574</v>
      </c>
      <c r="AB46">
        <v>87.387</v>
      </c>
      <c r="AC46">
        <v>68.774000000000001</v>
      </c>
      <c r="AD46">
        <v>62.296999999999997</v>
      </c>
      <c r="AE46">
        <v>61.237000000000002</v>
      </c>
      <c r="AF46">
        <v>69.870999999999995</v>
      </c>
      <c r="AG46">
        <v>52.518999999999998</v>
      </c>
      <c r="AH46">
        <v>84.14</v>
      </c>
      <c r="AI46" s="12">
        <v>77.153000000000006</v>
      </c>
      <c r="AJ46" s="12">
        <v>53.38</v>
      </c>
      <c r="AK46" s="12">
        <v>68.978999999999999</v>
      </c>
      <c r="AL46" s="12">
        <v>75.054000000000002</v>
      </c>
      <c r="AM46" s="12">
        <v>71.843999999999994</v>
      </c>
      <c r="AN46" s="12"/>
      <c r="AO46" s="12"/>
      <c r="AP46" s="12"/>
      <c r="AQ46" s="12"/>
      <c r="AR46" s="12"/>
      <c r="AS46" s="12"/>
      <c r="AT46" s="12"/>
      <c r="AU46" s="12"/>
      <c r="AV46" s="12"/>
      <c r="AW46" s="12"/>
      <c r="AX46" s="12"/>
      <c r="AY46" s="12"/>
    </row>
    <row r="47" spans="1:51" ht="15" x14ac:dyDescent="0.25">
      <c r="A47" s="116">
        <v>44501</v>
      </c>
      <c r="B47">
        <v>52.45</v>
      </c>
      <c r="C47">
        <v>52.74</v>
      </c>
      <c r="D47">
        <v>53.16</v>
      </c>
      <c r="E47">
        <v>76.283000000000001</v>
      </c>
      <c r="F47">
        <v>80.590999999999994</v>
      </c>
      <c r="G47">
        <v>83.129000000000005</v>
      </c>
      <c r="H47">
        <v>59.485999999999997</v>
      </c>
      <c r="I47">
        <v>48.814</v>
      </c>
      <c r="J47">
        <v>45.92</v>
      </c>
      <c r="K47">
        <v>48.466000000000001</v>
      </c>
      <c r="L47">
        <v>49.692999999999998</v>
      </c>
      <c r="M47">
        <v>55.905999999999999</v>
      </c>
      <c r="N47">
        <v>68.545000000000002</v>
      </c>
      <c r="O47">
        <v>53.021999999999998</v>
      </c>
      <c r="P47">
        <v>63.176000000000002</v>
      </c>
      <c r="Q47">
        <v>59.302999999999997</v>
      </c>
      <c r="R47">
        <v>72.213999999999999</v>
      </c>
      <c r="S47">
        <v>59.539000000000001</v>
      </c>
      <c r="T47">
        <v>48.86</v>
      </c>
      <c r="U47">
        <v>45.360999999999997</v>
      </c>
      <c r="V47">
        <v>45.88</v>
      </c>
      <c r="W47">
        <v>44.341000000000001</v>
      </c>
      <c r="X47">
        <v>44.988999999999997</v>
      </c>
      <c r="Y47">
        <v>63.286999999999999</v>
      </c>
      <c r="Z47">
        <v>66.402000000000001</v>
      </c>
      <c r="AA47">
        <v>74.977000000000004</v>
      </c>
      <c r="AB47">
        <v>60.484999999999999</v>
      </c>
      <c r="AC47">
        <v>55.726999999999997</v>
      </c>
      <c r="AD47">
        <v>52.624000000000002</v>
      </c>
      <c r="AE47">
        <v>54.723999999999997</v>
      </c>
      <c r="AF47">
        <v>56.639000000000003</v>
      </c>
      <c r="AG47">
        <v>41.756999999999998</v>
      </c>
      <c r="AH47">
        <v>54.863999999999997</v>
      </c>
      <c r="AI47" s="12">
        <v>52.567999999999998</v>
      </c>
      <c r="AJ47" s="12">
        <v>48.277000000000001</v>
      </c>
      <c r="AK47" s="12">
        <v>52.957000000000001</v>
      </c>
      <c r="AL47" s="12">
        <v>60.384999999999998</v>
      </c>
      <c r="AM47" s="12">
        <v>63.237000000000002</v>
      </c>
      <c r="AN47" s="12"/>
      <c r="AO47" s="12"/>
      <c r="AP47" s="12"/>
      <c r="AQ47" s="12"/>
      <c r="AR47" s="12"/>
      <c r="AS47" s="12"/>
      <c r="AT47" s="12"/>
      <c r="AU47" s="12"/>
      <c r="AV47" s="12"/>
      <c r="AW47" s="12"/>
      <c r="AX47" s="12"/>
      <c r="AY47" s="12"/>
    </row>
    <row r="48" spans="1:51" ht="15" x14ac:dyDescent="0.25">
      <c r="A48" s="116">
        <v>44531</v>
      </c>
      <c r="B48">
        <v>43.02</v>
      </c>
      <c r="C48">
        <v>43.02</v>
      </c>
      <c r="D48">
        <v>43.02</v>
      </c>
      <c r="E48">
        <v>58.277000000000001</v>
      </c>
      <c r="F48">
        <v>59.988999999999997</v>
      </c>
      <c r="G48">
        <v>58.832000000000001</v>
      </c>
      <c r="H48">
        <v>47.854999999999997</v>
      </c>
      <c r="I48">
        <v>40.656999999999996</v>
      </c>
      <c r="J48">
        <v>37.654000000000003</v>
      </c>
      <c r="K48">
        <v>36.694000000000003</v>
      </c>
      <c r="L48">
        <v>40.549999999999997</v>
      </c>
      <c r="M48">
        <v>43.89</v>
      </c>
      <c r="N48">
        <v>56.564999999999998</v>
      </c>
      <c r="O48">
        <v>43.46</v>
      </c>
      <c r="P48">
        <v>53.463000000000001</v>
      </c>
      <c r="Q48">
        <v>52.167999999999999</v>
      </c>
      <c r="R48">
        <v>55.444000000000003</v>
      </c>
      <c r="S48">
        <v>51.442999999999998</v>
      </c>
      <c r="T48">
        <v>41.133000000000003</v>
      </c>
      <c r="U48">
        <v>36.631999999999998</v>
      </c>
      <c r="V48">
        <v>37.128</v>
      </c>
      <c r="W48">
        <v>34.46</v>
      </c>
      <c r="X48">
        <v>38.216999999999999</v>
      </c>
      <c r="Y48">
        <v>45.034999999999997</v>
      </c>
      <c r="Z48">
        <v>51.332000000000001</v>
      </c>
      <c r="AA48">
        <v>49.929000000000002</v>
      </c>
      <c r="AB48">
        <v>45.991</v>
      </c>
      <c r="AC48">
        <v>47.241999999999997</v>
      </c>
      <c r="AD48">
        <v>42.91</v>
      </c>
      <c r="AE48">
        <v>52.228000000000002</v>
      </c>
      <c r="AF48">
        <v>46.69</v>
      </c>
      <c r="AG48">
        <v>34.945</v>
      </c>
      <c r="AH48">
        <v>40.832000000000001</v>
      </c>
      <c r="AI48" s="12">
        <v>40.601999999999997</v>
      </c>
      <c r="AJ48" s="12">
        <v>40.104999999999997</v>
      </c>
      <c r="AK48" s="12">
        <v>39.116</v>
      </c>
      <c r="AL48" s="12">
        <v>44.546999999999997</v>
      </c>
      <c r="AM48" s="12">
        <v>53.673999999999999</v>
      </c>
      <c r="AN48" s="12"/>
      <c r="AO48" s="12"/>
      <c r="AP48" s="12"/>
      <c r="AQ48" s="12"/>
      <c r="AR48" s="12"/>
      <c r="AS48" s="12"/>
      <c r="AT48" s="12"/>
      <c r="AU48" s="12"/>
      <c r="AV48" s="12"/>
      <c r="AW48" s="12"/>
      <c r="AX48" s="12"/>
      <c r="AY48" s="12"/>
    </row>
    <row r="49" spans="1:1005" ht="15" x14ac:dyDescent="0.25">
      <c r="A49" s="116">
        <v>44562</v>
      </c>
      <c r="B49">
        <v>36.299999999999997</v>
      </c>
      <c r="C49">
        <v>36.299999999999997</v>
      </c>
      <c r="D49">
        <v>36.299999999999997</v>
      </c>
      <c r="E49">
        <v>50.546999999999997</v>
      </c>
      <c r="F49">
        <v>50.426000000000002</v>
      </c>
      <c r="G49">
        <v>47.362000000000002</v>
      </c>
      <c r="H49">
        <v>39.880000000000003</v>
      </c>
      <c r="I49">
        <v>34.841999999999999</v>
      </c>
      <c r="J49">
        <v>32.319000000000003</v>
      </c>
      <c r="K49">
        <v>30.024999999999999</v>
      </c>
      <c r="L49">
        <v>34.104999999999997</v>
      </c>
      <c r="M49">
        <v>38.195999999999998</v>
      </c>
      <c r="N49">
        <v>49.546999999999997</v>
      </c>
      <c r="O49">
        <v>37.774999999999999</v>
      </c>
      <c r="P49">
        <v>46.133000000000003</v>
      </c>
      <c r="Q49">
        <v>41.366</v>
      </c>
      <c r="R49">
        <v>47.463999999999999</v>
      </c>
      <c r="S49">
        <v>43.036999999999999</v>
      </c>
      <c r="T49">
        <v>36.848999999999997</v>
      </c>
      <c r="U49">
        <v>31.63</v>
      </c>
      <c r="V49">
        <v>31.684000000000001</v>
      </c>
      <c r="W49">
        <v>28.106999999999999</v>
      </c>
      <c r="X49">
        <v>32.679000000000002</v>
      </c>
      <c r="Y49">
        <v>52.064999999999998</v>
      </c>
      <c r="Z49">
        <v>45.1</v>
      </c>
      <c r="AA49">
        <v>41.883000000000003</v>
      </c>
      <c r="AB49">
        <v>38.097000000000001</v>
      </c>
      <c r="AC49">
        <v>41.787999999999997</v>
      </c>
      <c r="AD49">
        <v>36.659999999999997</v>
      </c>
      <c r="AE49">
        <v>45.029000000000003</v>
      </c>
      <c r="AF49">
        <v>40.942999999999998</v>
      </c>
      <c r="AG49">
        <v>30.085000000000001</v>
      </c>
      <c r="AH49">
        <v>34.520000000000003</v>
      </c>
      <c r="AI49" s="12">
        <v>34.527000000000001</v>
      </c>
      <c r="AJ49" s="12">
        <v>35.43</v>
      </c>
      <c r="AK49" s="12">
        <v>32.076999999999998</v>
      </c>
      <c r="AL49" s="12">
        <v>37.881</v>
      </c>
      <c r="AM49" s="12">
        <v>45.860999999999997</v>
      </c>
      <c r="AN49" s="12"/>
      <c r="AO49" s="12"/>
      <c r="AP49" s="12"/>
      <c r="AQ49" s="12"/>
      <c r="AR49" s="12"/>
      <c r="AS49" s="12"/>
      <c r="AT49" s="12"/>
      <c r="AU49" s="12"/>
      <c r="AV49" s="12"/>
      <c r="AW49" s="12"/>
      <c r="AX49" s="12"/>
      <c r="AY49" s="12"/>
    </row>
    <row r="50" spans="1:1005" ht="15" x14ac:dyDescent="0.25">
      <c r="A50" s="116">
        <v>44593</v>
      </c>
      <c r="B50">
        <v>32.25</v>
      </c>
      <c r="C50">
        <v>32.25</v>
      </c>
      <c r="D50">
        <v>32.25</v>
      </c>
      <c r="E50">
        <v>42.673999999999999</v>
      </c>
      <c r="F50">
        <v>62.218000000000004</v>
      </c>
      <c r="G50">
        <v>49.031999999999996</v>
      </c>
      <c r="H50">
        <v>33.253</v>
      </c>
      <c r="I50">
        <v>30.007000000000001</v>
      </c>
      <c r="J50">
        <v>27.184999999999999</v>
      </c>
      <c r="K50">
        <v>26.181000000000001</v>
      </c>
      <c r="L50">
        <v>29.222999999999999</v>
      </c>
      <c r="M50">
        <v>37.673999999999999</v>
      </c>
      <c r="N50">
        <v>41.390999999999998</v>
      </c>
      <c r="O50">
        <v>40.807000000000002</v>
      </c>
      <c r="P50">
        <v>50.875</v>
      </c>
      <c r="Q50">
        <v>35.457000000000001</v>
      </c>
      <c r="R50">
        <v>42.008000000000003</v>
      </c>
      <c r="S50">
        <v>40.840000000000003</v>
      </c>
      <c r="T50">
        <v>38.149000000000001</v>
      </c>
      <c r="U50">
        <v>28.670999999999999</v>
      </c>
      <c r="V50">
        <v>26.471</v>
      </c>
      <c r="W50">
        <v>26.207999999999998</v>
      </c>
      <c r="X50">
        <v>27.911999999999999</v>
      </c>
      <c r="Y50">
        <v>44.027999999999999</v>
      </c>
      <c r="Z50">
        <v>37.747999999999998</v>
      </c>
      <c r="AA50">
        <v>42.798999999999999</v>
      </c>
      <c r="AB50">
        <v>33.168999999999997</v>
      </c>
      <c r="AC50">
        <v>40.158999999999999</v>
      </c>
      <c r="AD50">
        <v>30.338000000000001</v>
      </c>
      <c r="AE50">
        <v>34.825000000000003</v>
      </c>
      <c r="AF50">
        <v>34.901000000000003</v>
      </c>
      <c r="AG50">
        <v>26.073</v>
      </c>
      <c r="AH50">
        <v>34.197000000000003</v>
      </c>
      <c r="AI50" s="12">
        <v>34.130000000000003</v>
      </c>
      <c r="AJ50" s="12">
        <v>30.256</v>
      </c>
      <c r="AK50" s="12">
        <v>27.655000000000001</v>
      </c>
      <c r="AL50" s="12">
        <v>33.811999999999998</v>
      </c>
      <c r="AM50" s="12">
        <v>37.639000000000003</v>
      </c>
      <c r="AN50" s="12"/>
      <c r="AO50" s="12"/>
      <c r="AP50" s="12"/>
      <c r="AQ50" s="12"/>
      <c r="AR50" s="12"/>
      <c r="AS50" s="12"/>
      <c r="AT50" s="12"/>
      <c r="AU50" s="12"/>
      <c r="AV50" s="12"/>
      <c r="AW50" s="12"/>
      <c r="AX50" s="12"/>
      <c r="AY50" s="12"/>
    </row>
    <row r="51" spans="1:1005" ht="15" x14ac:dyDescent="0.25">
      <c r="A51" s="116">
        <v>44621</v>
      </c>
      <c r="B51">
        <v>52.65</v>
      </c>
      <c r="C51">
        <v>52.65</v>
      </c>
      <c r="D51">
        <v>52.65</v>
      </c>
      <c r="E51">
        <v>76.13</v>
      </c>
      <c r="F51">
        <v>129.994</v>
      </c>
      <c r="G51">
        <v>65.73</v>
      </c>
      <c r="H51">
        <v>48.679000000000002</v>
      </c>
      <c r="I51">
        <v>68.561999999999998</v>
      </c>
      <c r="J51">
        <v>40.747</v>
      </c>
      <c r="K51">
        <v>41.390999999999998</v>
      </c>
      <c r="L51">
        <v>59.834000000000003</v>
      </c>
      <c r="M51">
        <v>75.376999999999995</v>
      </c>
      <c r="N51">
        <v>68.826999999999998</v>
      </c>
      <c r="O51">
        <v>86.566999999999993</v>
      </c>
      <c r="P51">
        <v>61.546999999999997</v>
      </c>
      <c r="Q51">
        <v>70.052000000000007</v>
      </c>
      <c r="R51">
        <v>61.171999999999997</v>
      </c>
      <c r="S51">
        <v>53.801000000000002</v>
      </c>
      <c r="T51">
        <v>46.387999999999998</v>
      </c>
      <c r="U51">
        <v>41.697000000000003</v>
      </c>
      <c r="V51">
        <v>32.756</v>
      </c>
      <c r="W51">
        <v>38.247</v>
      </c>
      <c r="X51">
        <v>69.225999999999999</v>
      </c>
      <c r="Y51">
        <v>58.021000000000001</v>
      </c>
      <c r="Z51">
        <v>51.054000000000002</v>
      </c>
      <c r="AA51">
        <v>116.69</v>
      </c>
      <c r="AB51">
        <v>42.436999999999998</v>
      </c>
      <c r="AC51">
        <v>69.177999999999997</v>
      </c>
      <c r="AD51">
        <v>36.171999999999997</v>
      </c>
      <c r="AE51">
        <v>55.478999999999999</v>
      </c>
      <c r="AF51">
        <v>59.692</v>
      </c>
      <c r="AG51">
        <v>38.713000000000001</v>
      </c>
      <c r="AH51">
        <v>45.228000000000002</v>
      </c>
      <c r="AI51" s="12">
        <v>50.051000000000002</v>
      </c>
      <c r="AJ51" s="12">
        <v>36.734999999999999</v>
      </c>
      <c r="AK51" s="12">
        <v>52.609000000000002</v>
      </c>
      <c r="AL51" s="12">
        <v>68.084000000000003</v>
      </c>
      <c r="AM51" s="12">
        <v>47.664999999999999</v>
      </c>
      <c r="AN51" s="12"/>
      <c r="AO51" s="12"/>
      <c r="AP51" s="12"/>
      <c r="AQ51" s="12"/>
      <c r="AR51" s="12"/>
      <c r="AS51" s="12"/>
      <c r="AT51" s="12"/>
      <c r="AU51" s="12"/>
      <c r="AV51" s="12"/>
      <c r="AW51" s="12"/>
      <c r="AX51" s="12"/>
      <c r="AY51" s="12"/>
    </row>
    <row r="52" spans="1:1005" ht="15" x14ac:dyDescent="0.25">
      <c r="A52" s="116">
        <v>44652</v>
      </c>
      <c r="B52">
        <v>130.33000000000001</v>
      </c>
      <c r="C52">
        <v>130.33000000000001</v>
      </c>
      <c r="D52">
        <v>130.33000000000001</v>
      </c>
      <c r="E52">
        <v>279.827</v>
      </c>
      <c r="F52">
        <v>277.346</v>
      </c>
      <c r="G52">
        <v>169.41300000000001</v>
      </c>
      <c r="H52">
        <v>96.456000000000003</v>
      </c>
      <c r="I52">
        <v>151.25899999999999</v>
      </c>
      <c r="J52">
        <v>83.248999999999995</v>
      </c>
      <c r="K52">
        <v>82.1</v>
      </c>
      <c r="L52">
        <v>165.97800000000001</v>
      </c>
      <c r="M52">
        <v>231.375</v>
      </c>
      <c r="N52">
        <v>145.96199999999999</v>
      </c>
      <c r="O52">
        <v>128.21700000000001</v>
      </c>
      <c r="P52">
        <v>127.506</v>
      </c>
      <c r="Q52">
        <v>161.51900000000001</v>
      </c>
      <c r="R52">
        <v>146.971</v>
      </c>
      <c r="S52">
        <v>81.61</v>
      </c>
      <c r="T52">
        <v>95.712999999999994</v>
      </c>
      <c r="U52">
        <v>84.347999999999999</v>
      </c>
      <c r="V52">
        <v>78.522000000000006</v>
      </c>
      <c r="W52">
        <v>76.597999999999999</v>
      </c>
      <c r="X52">
        <v>173.595</v>
      </c>
      <c r="Y52">
        <v>224.64</v>
      </c>
      <c r="Z52">
        <v>180.36500000000001</v>
      </c>
      <c r="AA52">
        <v>177.738</v>
      </c>
      <c r="AB52">
        <v>96.358000000000004</v>
      </c>
      <c r="AC52">
        <v>133.61799999999999</v>
      </c>
      <c r="AD52">
        <v>101.82899999999999</v>
      </c>
      <c r="AE52">
        <v>139.607</v>
      </c>
      <c r="AF52">
        <v>123.92400000000001</v>
      </c>
      <c r="AG52">
        <v>69.992000000000004</v>
      </c>
      <c r="AH52">
        <v>102.861</v>
      </c>
      <c r="AI52" s="12">
        <v>81.415999999999997</v>
      </c>
      <c r="AJ52" s="12">
        <v>93.73</v>
      </c>
      <c r="AK52" s="12">
        <v>88.36</v>
      </c>
      <c r="AL52" s="12">
        <v>123.706</v>
      </c>
      <c r="AM52" s="12">
        <v>124.506</v>
      </c>
      <c r="AN52" s="12"/>
      <c r="AO52" s="12"/>
      <c r="AP52" s="12"/>
      <c r="AQ52" s="12"/>
      <c r="AR52" s="12"/>
      <c r="AS52" s="12"/>
      <c r="AT52" s="12"/>
      <c r="AU52" s="12"/>
      <c r="AV52" s="12"/>
      <c r="AW52" s="12"/>
      <c r="AX52" s="12"/>
      <c r="AY52" s="12"/>
    </row>
    <row r="53" spans="1:1005" ht="15" x14ac:dyDescent="0.25">
      <c r="A53" s="116">
        <v>44682</v>
      </c>
      <c r="B53">
        <v>266.7</v>
      </c>
      <c r="C53">
        <v>266.7</v>
      </c>
      <c r="D53">
        <v>266.7</v>
      </c>
      <c r="E53">
        <v>509.47500000000002</v>
      </c>
      <c r="F53">
        <v>377.464</v>
      </c>
      <c r="G53">
        <v>298.25299999999999</v>
      </c>
      <c r="H53">
        <v>166.12799999999999</v>
      </c>
      <c r="I53">
        <v>160.09800000000001</v>
      </c>
      <c r="J53">
        <v>98.593999999999994</v>
      </c>
      <c r="K53">
        <v>166.244</v>
      </c>
      <c r="L53">
        <v>241.77199999999999</v>
      </c>
      <c r="M53">
        <v>609.25300000000004</v>
      </c>
      <c r="N53">
        <v>233.4</v>
      </c>
      <c r="O53">
        <v>412.48</v>
      </c>
      <c r="P53">
        <v>261.40100000000001</v>
      </c>
      <c r="Q53">
        <v>459.23</v>
      </c>
      <c r="R53">
        <v>342.12900000000002</v>
      </c>
      <c r="S53">
        <v>210.291</v>
      </c>
      <c r="T53">
        <v>172.53399999999999</v>
      </c>
      <c r="U53">
        <v>214.49199999999999</v>
      </c>
      <c r="V53">
        <v>70.631</v>
      </c>
      <c r="W53">
        <v>189.76400000000001</v>
      </c>
      <c r="X53">
        <v>223.34700000000001</v>
      </c>
      <c r="Y53">
        <v>474.50599999999997</v>
      </c>
      <c r="Z53">
        <v>243.77699999999999</v>
      </c>
      <c r="AA53">
        <v>229.22200000000001</v>
      </c>
      <c r="AB53">
        <v>401.62700000000001</v>
      </c>
      <c r="AC53">
        <v>330.70400000000001</v>
      </c>
      <c r="AD53">
        <v>200.071</v>
      </c>
      <c r="AE53">
        <v>310.964</v>
      </c>
      <c r="AF53">
        <v>113.79300000000001</v>
      </c>
      <c r="AG53">
        <v>136.006</v>
      </c>
      <c r="AH53">
        <v>237.09100000000001</v>
      </c>
      <c r="AI53" s="12">
        <v>153.96199999999999</v>
      </c>
      <c r="AJ53" s="12">
        <v>108.331</v>
      </c>
      <c r="AK53" s="12">
        <v>221.74600000000001</v>
      </c>
      <c r="AL53" s="12">
        <v>392.21600000000001</v>
      </c>
      <c r="AM53" s="12">
        <v>540.87099999999998</v>
      </c>
      <c r="AN53" s="12"/>
      <c r="AO53" s="12"/>
      <c r="AP53" s="12"/>
      <c r="AQ53" s="12"/>
      <c r="AR53" s="12"/>
      <c r="AS53" s="12"/>
      <c r="AT53" s="12"/>
      <c r="AU53" s="12"/>
      <c r="AV53" s="12"/>
      <c r="AW53" s="12"/>
      <c r="AX53" s="12"/>
      <c r="AY53" s="12"/>
    </row>
    <row r="54" spans="1:1005" ht="15" x14ac:dyDescent="0.25">
      <c r="A54" s="116">
        <v>44713</v>
      </c>
      <c r="B54">
        <v>180.42</v>
      </c>
      <c r="C54">
        <v>180.42</v>
      </c>
      <c r="D54">
        <v>180.42</v>
      </c>
      <c r="E54">
        <v>302.10500000000002</v>
      </c>
      <c r="F54">
        <v>250.21700000000001</v>
      </c>
      <c r="G54">
        <v>147.786</v>
      </c>
      <c r="H54">
        <v>127.004</v>
      </c>
      <c r="I54">
        <v>83.165000000000006</v>
      </c>
      <c r="J54">
        <v>72.525999999999996</v>
      </c>
      <c r="K54">
        <v>169.053</v>
      </c>
      <c r="L54">
        <v>122.116</v>
      </c>
      <c r="M54">
        <v>437.51799999999997</v>
      </c>
      <c r="N54">
        <v>135.81800000000001</v>
      </c>
      <c r="O54">
        <v>486.69299999999998</v>
      </c>
      <c r="P54">
        <v>133.464</v>
      </c>
      <c r="Q54">
        <v>370.87200000000001</v>
      </c>
      <c r="R54">
        <v>220.24600000000001</v>
      </c>
      <c r="S54">
        <v>213.93600000000001</v>
      </c>
      <c r="T54">
        <v>76.375</v>
      </c>
      <c r="U54">
        <v>107.20399999999999</v>
      </c>
      <c r="V54">
        <v>29.838999999999999</v>
      </c>
      <c r="W54">
        <v>172.13499999999999</v>
      </c>
      <c r="X54">
        <v>81.700999999999993</v>
      </c>
      <c r="Y54">
        <v>295.17099999999999</v>
      </c>
      <c r="Z54">
        <v>119.55</v>
      </c>
      <c r="AA54">
        <v>116.188</v>
      </c>
      <c r="AB54">
        <v>386.02300000000002</v>
      </c>
      <c r="AC54">
        <v>159.47900000000001</v>
      </c>
      <c r="AD54">
        <v>201.19200000000001</v>
      </c>
      <c r="AE54">
        <v>369.75299999999999</v>
      </c>
      <c r="AF54">
        <v>27.134</v>
      </c>
      <c r="AG54">
        <v>78.959000000000003</v>
      </c>
      <c r="AH54">
        <v>195.20599999999999</v>
      </c>
      <c r="AI54" s="12">
        <v>141.45400000000001</v>
      </c>
      <c r="AJ54" s="12">
        <v>64.712999999999994</v>
      </c>
      <c r="AK54" s="12">
        <v>201.90600000000001</v>
      </c>
      <c r="AL54" s="12">
        <v>495.267</v>
      </c>
      <c r="AM54" s="12">
        <v>502.10199999999998</v>
      </c>
      <c r="AN54" s="12"/>
      <c r="AO54" s="12"/>
      <c r="AP54" s="12"/>
      <c r="AQ54" s="12"/>
      <c r="AR54" s="12"/>
      <c r="AS54" s="12"/>
      <c r="AT54" s="12"/>
      <c r="AU54" s="12"/>
      <c r="AV54" s="12"/>
      <c r="AW54" s="12"/>
      <c r="AX54" s="12"/>
      <c r="AY54" s="12"/>
    </row>
    <row r="55" spans="1:1005" ht="15" x14ac:dyDescent="0.25">
      <c r="A55" s="116">
        <v>44743</v>
      </c>
      <c r="B55">
        <v>65.19</v>
      </c>
      <c r="C55">
        <v>65.19</v>
      </c>
      <c r="D55">
        <v>65.19</v>
      </c>
      <c r="E55">
        <v>85.093999999999994</v>
      </c>
      <c r="F55">
        <v>92.061999999999998</v>
      </c>
      <c r="G55">
        <v>53.118000000000002</v>
      </c>
      <c r="H55">
        <v>39.036000000000001</v>
      </c>
      <c r="I55">
        <v>26.754999999999999</v>
      </c>
      <c r="J55">
        <v>23.501000000000001</v>
      </c>
      <c r="K55">
        <v>63.841999999999999</v>
      </c>
      <c r="L55">
        <v>44.265000000000001</v>
      </c>
      <c r="M55">
        <v>146.75899999999999</v>
      </c>
      <c r="N55">
        <v>34.290999999999997</v>
      </c>
      <c r="O55">
        <v>282.601</v>
      </c>
      <c r="P55">
        <v>39.965000000000003</v>
      </c>
      <c r="Q55">
        <v>104.38800000000001</v>
      </c>
      <c r="R55">
        <v>78.411000000000001</v>
      </c>
      <c r="S55">
        <v>97.757999999999996</v>
      </c>
      <c r="T55">
        <v>17.873000000000001</v>
      </c>
      <c r="U55">
        <v>23.454999999999998</v>
      </c>
      <c r="V55">
        <v>11.955</v>
      </c>
      <c r="W55">
        <v>31.748999999999999</v>
      </c>
      <c r="X55">
        <v>24.763000000000002</v>
      </c>
      <c r="Y55">
        <v>91.501999999999995</v>
      </c>
      <c r="Z55">
        <v>32.274000000000001</v>
      </c>
      <c r="AA55">
        <v>36.234999999999999</v>
      </c>
      <c r="AB55">
        <v>119.258</v>
      </c>
      <c r="AC55">
        <v>70.83</v>
      </c>
      <c r="AD55">
        <v>44.954000000000001</v>
      </c>
      <c r="AE55">
        <v>133.898</v>
      </c>
      <c r="AF55">
        <v>16.393999999999998</v>
      </c>
      <c r="AG55">
        <v>22.844999999999999</v>
      </c>
      <c r="AH55">
        <v>40.494</v>
      </c>
      <c r="AI55" s="12">
        <v>38.805</v>
      </c>
      <c r="AJ55" s="12">
        <v>20.795000000000002</v>
      </c>
      <c r="AK55" s="12">
        <v>100.758</v>
      </c>
      <c r="AL55" s="12">
        <v>201.75700000000001</v>
      </c>
      <c r="AM55" s="12">
        <v>161.566</v>
      </c>
      <c r="AN55" s="12"/>
      <c r="AO55" s="12"/>
      <c r="AP55" s="12"/>
      <c r="AQ55" s="12"/>
      <c r="AR55" s="12"/>
      <c r="AS55" s="12"/>
      <c r="AT55" s="12"/>
      <c r="AU55" s="12"/>
      <c r="AV55" s="12"/>
      <c r="AW55" s="12"/>
      <c r="AX55" s="12"/>
      <c r="AY55" s="12"/>
    </row>
    <row r="56" spans="1:1005" ht="15" x14ac:dyDescent="0.25">
      <c r="A56" s="116">
        <v>44774</v>
      </c>
      <c r="B56">
        <v>43.52</v>
      </c>
      <c r="C56">
        <v>43.52</v>
      </c>
      <c r="D56">
        <v>43.52</v>
      </c>
      <c r="E56">
        <v>49.987000000000002</v>
      </c>
      <c r="F56">
        <v>45.018000000000001</v>
      </c>
      <c r="G56">
        <v>43.597999999999999</v>
      </c>
      <c r="H56">
        <v>30.326000000000001</v>
      </c>
      <c r="I56">
        <v>28.38</v>
      </c>
      <c r="J56">
        <v>25.102</v>
      </c>
      <c r="K56">
        <v>32.252000000000002</v>
      </c>
      <c r="L56">
        <v>40.164000000000001</v>
      </c>
      <c r="M56">
        <v>61.475999999999999</v>
      </c>
      <c r="N56">
        <v>31.062000000000001</v>
      </c>
      <c r="O56">
        <v>85.298000000000002</v>
      </c>
      <c r="P56">
        <v>30.928000000000001</v>
      </c>
      <c r="Q56">
        <v>68.393000000000001</v>
      </c>
      <c r="R56">
        <v>42.628999999999998</v>
      </c>
      <c r="S56">
        <v>56.194000000000003</v>
      </c>
      <c r="T56">
        <v>24.913</v>
      </c>
      <c r="U56">
        <v>29.827999999999999</v>
      </c>
      <c r="V56">
        <v>18.940000000000001</v>
      </c>
      <c r="W56">
        <v>24.454999999999998</v>
      </c>
      <c r="X56">
        <v>27.907</v>
      </c>
      <c r="Y56">
        <v>50.719000000000001</v>
      </c>
      <c r="Z56">
        <v>40.058</v>
      </c>
      <c r="AA56">
        <v>34.581000000000003</v>
      </c>
      <c r="AB56">
        <v>54.695</v>
      </c>
      <c r="AC56">
        <v>36.835000000000001</v>
      </c>
      <c r="AD56">
        <v>42.624000000000002</v>
      </c>
      <c r="AE56">
        <v>48.204999999999998</v>
      </c>
      <c r="AF56">
        <v>24.791</v>
      </c>
      <c r="AG56">
        <v>30.623000000000001</v>
      </c>
      <c r="AH56">
        <v>39.146000000000001</v>
      </c>
      <c r="AI56" s="12">
        <v>25.783999999999999</v>
      </c>
      <c r="AJ56" s="12">
        <v>23.748000000000001</v>
      </c>
      <c r="AK56" s="12">
        <v>51.706000000000003</v>
      </c>
      <c r="AL56" s="12">
        <v>78.822000000000003</v>
      </c>
      <c r="AM56" s="12">
        <v>84.596999999999994</v>
      </c>
      <c r="AN56" s="12"/>
      <c r="AO56" s="12"/>
      <c r="AP56" s="12"/>
      <c r="AQ56" s="12"/>
      <c r="AR56" s="12"/>
      <c r="AS56" s="12"/>
      <c r="AT56" s="12"/>
      <c r="AU56" s="12"/>
      <c r="AV56" s="12"/>
      <c r="AW56" s="12"/>
      <c r="AX56" s="12"/>
      <c r="AY56" s="12"/>
    </row>
    <row r="57" spans="1:1005" ht="15" x14ac:dyDescent="0.25">
      <c r="A57" s="116">
        <v>44805</v>
      </c>
      <c r="B57">
        <v>65.16</v>
      </c>
      <c r="C57">
        <v>65.16</v>
      </c>
      <c r="D57">
        <v>65.16</v>
      </c>
      <c r="E57">
        <v>72.254999999999995</v>
      </c>
      <c r="F57">
        <v>74.388999999999996</v>
      </c>
      <c r="G57">
        <v>55.587000000000003</v>
      </c>
      <c r="H57">
        <v>61.915999999999997</v>
      </c>
      <c r="I57">
        <v>43.643999999999998</v>
      </c>
      <c r="J57">
        <v>38.491</v>
      </c>
      <c r="K57">
        <v>51.417000000000002</v>
      </c>
      <c r="L57">
        <v>51.585999999999999</v>
      </c>
      <c r="M57">
        <v>71.372</v>
      </c>
      <c r="N57">
        <v>51.371000000000002</v>
      </c>
      <c r="O57">
        <v>67.823999999999998</v>
      </c>
      <c r="P57">
        <v>50.944000000000003</v>
      </c>
      <c r="Q57">
        <v>77.671999999999997</v>
      </c>
      <c r="R57">
        <v>52.953000000000003</v>
      </c>
      <c r="S57">
        <v>59.761000000000003</v>
      </c>
      <c r="T57">
        <v>43.718000000000004</v>
      </c>
      <c r="U57">
        <v>43.609000000000002</v>
      </c>
      <c r="V57">
        <v>39.076000000000001</v>
      </c>
      <c r="W57">
        <v>55.750999999999998</v>
      </c>
      <c r="X57">
        <v>60.326999999999998</v>
      </c>
      <c r="Y57">
        <v>57.844999999999999</v>
      </c>
      <c r="Z57">
        <v>55.752000000000002</v>
      </c>
      <c r="AA57">
        <v>65.183000000000007</v>
      </c>
      <c r="AB57">
        <v>59.155999999999999</v>
      </c>
      <c r="AC57">
        <v>49.195</v>
      </c>
      <c r="AD57">
        <v>48.087000000000003</v>
      </c>
      <c r="AE57">
        <v>56.283999999999999</v>
      </c>
      <c r="AF57">
        <v>40.503</v>
      </c>
      <c r="AG57">
        <v>61.752000000000002</v>
      </c>
      <c r="AH57">
        <v>53.893999999999998</v>
      </c>
      <c r="AI57" s="12">
        <v>40.587000000000003</v>
      </c>
      <c r="AJ57" s="12">
        <v>38.975999999999999</v>
      </c>
      <c r="AK57" s="12">
        <v>74.536000000000001</v>
      </c>
      <c r="AL57" s="12">
        <v>63.008000000000003</v>
      </c>
      <c r="AM57" s="12">
        <v>77.491</v>
      </c>
      <c r="AN57" s="12"/>
      <c r="AO57" s="12"/>
      <c r="AP57" s="12"/>
      <c r="AQ57" s="12"/>
      <c r="AR57" s="12"/>
      <c r="AS57" s="12"/>
      <c r="AT57" s="12"/>
      <c r="AU57" s="12"/>
      <c r="AV57" s="12"/>
      <c r="AW57" s="12"/>
      <c r="AX57" s="12"/>
      <c r="AY57" s="12"/>
    </row>
    <row r="58" spans="1:1005" ht="15" x14ac:dyDescent="0.25">
      <c r="A58" s="116">
        <v>44835</v>
      </c>
      <c r="B58">
        <v>68.36</v>
      </c>
      <c r="C58">
        <v>85.24</v>
      </c>
      <c r="D58">
        <v>76.3</v>
      </c>
      <c r="E58">
        <v>128.11199999999999</v>
      </c>
      <c r="F58">
        <v>115.85599999999999</v>
      </c>
      <c r="G58">
        <v>63.210999999999999</v>
      </c>
      <c r="H58">
        <v>64.292000000000002</v>
      </c>
      <c r="I58">
        <v>57.381999999999998</v>
      </c>
      <c r="J58">
        <v>57.935000000000002</v>
      </c>
      <c r="K58">
        <v>57.753</v>
      </c>
      <c r="L58">
        <v>59.811</v>
      </c>
      <c r="M58">
        <v>89.078999999999994</v>
      </c>
      <c r="N58">
        <v>64.915999999999997</v>
      </c>
      <c r="O58">
        <v>86.161000000000001</v>
      </c>
      <c r="P58">
        <v>70.872</v>
      </c>
      <c r="Q58">
        <v>107.282</v>
      </c>
      <c r="R58">
        <v>66.349000000000004</v>
      </c>
      <c r="S58">
        <v>62.658999999999999</v>
      </c>
      <c r="T58">
        <v>56.54</v>
      </c>
      <c r="U58">
        <v>55.161999999999999</v>
      </c>
      <c r="V58">
        <v>57.250999999999998</v>
      </c>
      <c r="W58">
        <v>58.975999999999999</v>
      </c>
      <c r="X58">
        <v>75.802999999999997</v>
      </c>
      <c r="Y58">
        <v>86.331999999999994</v>
      </c>
      <c r="Z58">
        <v>116.595</v>
      </c>
      <c r="AA58">
        <v>88.308000000000007</v>
      </c>
      <c r="AB58">
        <v>69.021000000000001</v>
      </c>
      <c r="AC58">
        <v>62.335000000000001</v>
      </c>
      <c r="AD58">
        <v>61.313000000000002</v>
      </c>
      <c r="AE58">
        <v>70.082999999999998</v>
      </c>
      <c r="AF58">
        <v>52.598999999999997</v>
      </c>
      <c r="AG58">
        <v>84.272000000000006</v>
      </c>
      <c r="AH58">
        <v>77.349999999999994</v>
      </c>
      <c r="AI58" s="12">
        <v>53.292000000000002</v>
      </c>
      <c r="AJ58" s="12">
        <v>69.019000000000005</v>
      </c>
      <c r="AK58" s="12">
        <v>75.144999999999996</v>
      </c>
      <c r="AL58" s="12">
        <v>71.819999999999993</v>
      </c>
      <c r="AM58" s="12">
        <v>99.796000000000006</v>
      </c>
      <c r="AN58" s="12"/>
      <c r="AO58" s="12"/>
      <c r="AP58" s="12"/>
      <c r="AQ58" s="12"/>
      <c r="AR58" s="12"/>
      <c r="AS58" s="12"/>
      <c r="AT58" s="12"/>
      <c r="AU58" s="12"/>
      <c r="AV58" s="12"/>
      <c r="AW58" s="12"/>
      <c r="AX58" s="12"/>
      <c r="AY58" s="12"/>
    </row>
    <row r="59" spans="1:1005" ht="15" x14ac:dyDescent="0.25">
      <c r="A59" s="116">
        <v>44866</v>
      </c>
      <c r="B59">
        <v>52.45</v>
      </c>
      <c r="C59">
        <v>52.74</v>
      </c>
      <c r="D59">
        <v>53.16</v>
      </c>
      <c r="E59">
        <v>80.628</v>
      </c>
      <c r="F59">
        <v>83.242000000000004</v>
      </c>
      <c r="G59">
        <v>59.75</v>
      </c>
      <c r="H59">
        <v>48.970999999999997</v>
      </c>
      <c r="I59">
        <v>46.112000000000002</v>
      </c>
      <c r="J59">
        <v>48.677</v>
      </c>
      <c r="K59">
        <v>49.71</v>
      </c>
      <c r="L59">
        <v>56.017000000000003</v>
      </c>
      <c r="M59">
        <v>68.528999999999996</v>
      </c>
      <c r="N59">
        <v>53.064</v>
      </c>
      <c r="O59">
        <v>63.421999999999997</v>
      </c>
      <c r="P59">
        <v>59.683</v>
      </c>
      <c r="Q59">
        <v>72.251000000000005</v>
      </c>
      <c r="R59">
        <v>59.698</v>
      </c>
      <c r="S59">
        <v>49.023000000000003</v>
      </c>
      <c r="T59">
        <v>45.627000000000002</v>
      </c>
      <c r="U59">
        <v>46.05</v>
      </c>
      <c r="V59">
        <v>44.39</v>
      </c>
      <c r="W59">
        <v>45.115000000000002</v>
      </c>
      <c r="X59">
        <v>63.311</v>
      </c>
      <c r="Y59">
        <v>66.403999999999996</v>
      </c>
      <c r="Z59">
        <v>74.994</v>
      </c>
      <c r="AA59">
        <v>61.747</v>
      </c>
      <c r="AB59">
        <v>55.95</v>
      </c>
      <c r="AC59">
        <v>52.66</v>
      </c>
      <c r="AD59">
        <v>54.796999999999997</v>
      </c>
      <c r="AE59">
        <v>56.945</v>
      </c>
      <c r="AF59">
        <v>41.838000000000001</v>
      </c>
      <c r="AG59">
        <v>54.969000000000001</v>
      </c>
      <c r="AH59">
        <v>52.732999999999997</v>
      </c>
      <c r="AI59" s="12">
        <v>48.344999999999999</v>
      </c>
      <c r="AJ59" s="12">
        <v>52.997</v>
      </c>
      <c r="AK59" s="12">
        <v>60.48</v>
      </c>
      <c r="AL59" s="12">
        <v>63.216000000000001</v>
      </c>
      <c r="AM59" s="12">
        <v>76.263999999999996</v>
      </c>
      <c r="AN59" s="12"/>
      <c r="AO59" s="12"/>
      <c r="AP59" s="12"/>
      <c r="AQ59" s="12"/>
      <c r="AR59" s="12"/>
      <c r="AS59" s="12"/>
      <c r="AT59" s="12"/>
      <c r="AU59" s="12"/>
      <c r="AV59" s="12"/>
      <c r="AW59" s="12"/>
      <c r="AX59" s="12"/>
      <c r="AY59" s="12"/>
    </row>
    <row r="60" spans="1:1005" ht="15" x14ac:dyDescent="0.25">
      <c r="A60" s="116">
        <v>44896</v>
      </c>
      <c r="B60">
        <v>43.02</v>
      </c>
      <c r="C60">
        <v>43.02</v>
      </c>
      <c r="D60">
        <v>43.02</v>
      </c>
      <c r="E60">
        <v>60.024999999999999</v>
      </c>
      <c r="F60">
        <v>58.932000000000002</v>
      </c>
      <c r="G60">
        <v>48.231000000000002</v>
      </c>
      <c r="H60">
        <v>40.804000000000002</v>
      </c>
      <c r="I60">
        <v>37.835999999999999</v>
      </c>
      <c r="J60">
        <v>36.889000000000003</v>
      </c>
      <c r="K60">
        <v>40.767000000000003</v>
      </c>
      <c r="L60">
        <v>43.991</v>
      </c>
      <c r="M60">
        <v>56.55</v>
      </c>
      <c r="N60">
        <v>43.5</v>
      </c>
      <c r="O60">
        <v>53.652000000000001</v>
      </c>
      <c r="P60">
        <v>52.524999999999999</v>
      </c>
      <c r="Q60">
        <v>55.478999999999999</v>
      </c>
      <c r="R60">
        <v>51.588999999999999</v>
      </c>
      <c r="S60">
        <v>41.253</v>
      </c>
      <c r="T60">
        <v>36.878999999999998</v>
      </c>
      <c r="U60">
        <v>37.286999999999999</v>
      </c>
      <c r="V60">
        <v>34.505000000000003</v>
      </c>
      <c r="W60">
        <v>38.357999999999997</v>
      </c>
      <c r="X60">
        <v>45.052</v>
      </c>
      <c r="Y60">
        <v>51.334000000000003</v>
      </c>
      <c r="Z60">
        <v>49.942999999999998</v>
      </c>
      <c r="AA60">
        <v>46.320999999999998</v>
      </c>
      <c r="AB60">
        <v>47.454000000000001</v>
      </c>
      <c r="AC60">
        <v>42.942999999999998</v>
      </c>
      <c r="AD60">
        <v>52.304000000000002</v>
      </c>
      <c r="AE60">
        <v>46.985999999999997</v>
      </c>
      <c r="AF60">
        <v>35.021999999999998</v>
      </c>
      <c r="AG60">
        <v>40.929000000000002</v>
      </c>
      <c r="AH60">
        <v>40.758000000000003</v>
      </c>
      <c r="AI60" s="12">
        <v>40.033000000000001</v>
      </c>
      <c r="AJ60" s="12">
        <v>39.152000000000001</v>
      </c>
      <c r="AK60" s="12">
        <v>44.625</v>
      </c>
      <c r="AL60" s="12">
        <v>53.655000000000001</v>
      </c>
      <c r="AM60" s="12">
        <v>58.250999999999998</v>
      </c>
      <c r="AN60" s="12"/>
      <c r="AO60" s="12"/>
      <c r="AP60" s="12"/>
      <c r="AQ60" s="12"/>
      <c r="AR60" s="12"/>
      <c r="AS60" s="12"/>
      <c r="AT60" s="12"/>
      <c r="AU60" s="12"/>
      <c r="AV60" s="12"/>
      <c r="AW60" s="12"/>
      <c r="AX60" s="12"/>
      <c r="AY60" s="12"/>
    </row>
    <row r="61" spans="1:1005" ht="15" x14ac:dyDescent="0.25">
      <c r="A61" s="116">
        <v>44927</v>
      </c>
      <c r="B61">
        <v>36.299999999999997</v>
      </c>
      <c r="C61">
        <v>36.299999999999997</v>
      </c>
      <c r="D61">
        <v>36.299999999999997</v>
      </c>
      <c r="E61">
        <v>50.457000000000001</v>
      </c>
      <c r="F61">
        <v>47.448</v>
      </c>
      <c r="G61">
        <v>40.156999999999996</v>
      </c>
      <c r="H61">
        <v>34.975000000000001</v>
      </c>
      <c r="I61">
        <v>32.487000000000002</v>
      </c>
      <c r="J61">
        <v>30.202000000000002</v>
      </c>
      <c r="K61">
        <v>34.204000000000001</v>
      </c>
      <c r="L61">
        <v>38.286999999999999</v>
      </c>
      <c r="M61">
        <v>49.533000000000001</v>
      </c>
      <c r="N61">
        <v>37.811</v>
      </c>
      <c r="O61">
        <v>46.231000000000002</v>
      </c>
      <c r="P61">
        <v>41.668999999999997</v>
      </c>
      <c r="Q61">
        <v>47.494999999999997</v>
      </c>
      <c r="R61">
        <v>43.167000000000002</v>
      </c>
      <c r="S61">
        <v>36.847999999999999</v>
      </c>
      <c r="T61">
        <v>31.856999999999999</v>
      </c>
      <c r="U61">
        <v>31.831</v>
      </c>
      <c r="V61">
        <v>28.148</v>
      </c>
      <c r="W61">
        <v>32.817999999999998</v>
      </c>
      <c r="X61">
        <v>52.079000000000001</v>
      </c>
      <c r="Y61">
        <v>45.100999999999999</v>
      </c>
      <c r="Z61">
        <v>41.896000000000001</v>
      </c>
      <c r="AA61">
        <v>38.366999999999997</v>
      </c>
      <c r="AB61">
        <v>41.984000000000002</v>
      </c>
      <c r="AC61">
        <v>36.691000000000003</v>
      </c>
      <c r="AD61">
        <v>45.094000000000001</v>
      </c>
      <c r="AE61">
        <v>41.122999999999998</v>
      </c>
      <c r="AF61">
        <v>30.155000000000001</v>
      </c>
      <c r="AG61">
        <v>34.606999999999999</v>
      </c>
      <c r="AH61">
        <v>34.67</v>
      </c>
      <c r="AI61" s="12">
        <v>35.643000000000001</v>
      </c>
      <c r="AJ61" s="12">
        <v>32.11</v>
      </c>
      <c r="AK61" s="12">
        <v>37.954000000000001</v>
      </c>
      <c r="AL61" s="12">
        <v>45.843000000000004</v>
      </c>
      <c r="AM61" s="12">
        <v>50.526000000000003</v>
      </c>
      <c r="AN61" s="12"/>
      <c r="AO61" s="12"/>
      <c r="AP61" s="12"/>
      <c r="AQ61" s="12"/>
      <c r="AR61" s="12"/>
      <c r="AS61" s="12"/>
      <c r="AT61" s="12"/>
      <c r="AU61" s="12"/>
      <c r="AV61" s="12"/>
      <c r="AW61" s="12"/>
      <c r="AX61" s="12"/>
      <c r="AY61" s="12"/>
    </row>
    <row r="62" spans="1:1005" ht="15" x14ac:dyDescent="0.25">
      <c r="A62" s="116">
        <v>44958</v>
      </c>
      <c r="B62">
        <v>32.25</v>
      </c>
      <c r="C62">
        <v>32.25</v>
      </c>
      <c r="D62">
        <v>32.25</v>
      </c>
      <c r="E62">
        <v>62.250999999999998</v>
      </c>
      <c r="F62">
        <v>49.107999999999997</v>
      </c>
      <c r="G62">
        <v>33.353999999999999</v>
      </c>
      <c r="H62">
        <v>30.117999999999999</v>
      </c>
      <c r="I62">
        <v>27.327999999999999</v>
      </c>
      <c r="J62">
        <v>26.331</v>
      </c>
      <c r="K62">
        <v>29.187999999999999</v>
      </c>
      <c r="L62">
        <v>37.752000000000002</v>
      </c>
      <c r="M62">
        <v>41.38</v>
      </c>
      <c r="N62">
        <v>40.840000000000003</v>
      </c>
      <c r="O62">
        <v>50.127000000000002</v>
      </c>
      <c r="P62">
        <v>35.707000000000001</v>
      </c>
      <c r="Q62">
        <v>42.034999999999997</v>
      </c>
      <c r="R62">
        <v>40.954999999999998</v>
      </c>
      <c r="S62">
        <v>37.969000000000001</v>
      </c>
      <c r="T62">
        <v>28.867000000000001</v>
      </c>
      <c r="U62">
        <v>26.593</v>
      </c>
      <c r="V62">
        <v>26.242999999999999</v>
      </c>
      <c r="W62">
        <v>27.792000000000002</v>
      </c>
      <c r="X62">
        <v>44.039000000000001</v>
      </c>
      <c r="Y62">
        <v>37.747999999999998</v>
      </c>
      <c r="Z62">
        <v>42.808999999999997</v>
      </c>
      <c r="AA62">
        <v>33.161000000000001</v>
      </c>
      <c r="AB62">
        <v>40.341000000000001</v>
      </c>
      <c r="AC62">
        <v>30.363</v>
      </c>
      <c r="AD62">
        <v>34.877000000000002</v>
      </c>
      <c r="AE62">
        <v>35.048000000000002</v>
      </c>
      <c r="AF62">
        <v>26.131</v>
      </c>
      <c r="AG62">
        <v>34.273000000000003</v>
      </c>
      <c r="AH62">
        <v>34.256</v>
      </c>
      <c r="AI62" s="12">
        <v>30.030999999999999</v>
      </c>
      <c r="AJ62" s="12">
        <v>27.681999999999999</v>
      </c>
      <c r="AK62" s="12">
        <v>33.871000000000002</v>
      </c>
      <c r="AL62" s="12">
        <v>37.625</v>
      </c>
      <c r="AM62" s="12">
        <v>42.661000000000001</v>
      </c>
      <c r="AN62" s="12"/>
      <c r="AO62" s="12"/>
      <c r="AP62" s="12"/>
      <c r="AQ62" s="12"/>
      <c r="AR62" s="12"/>
      <c r="AS62" s="12"/>
      <c r="AT62" s="12"/>
      <c r="AU62" s="12"/>
      <c r="AV62" s="12"/>
      <c r="AW62" s="12"/>
      <c r="AX62" s="12"/>
      <c r="AY62" s="12"/>
    </row>
    <row r="63" spans="1:1005" ht="15" x14ac:dyDescent="0.25">
      <c r="A63" s="116">
        <v>44986</v>
      </c>
      <c r="B63">
        <v>52.65</v>
      </c>
      <c r="C63">
        <v>52.65</v>
      </c>
      <c r="D63">
        <v>52.65</v>
      </c>
      <c r="E63">
        <v>130.03399999999999</v>
      </c>
      <c r="F63">
        <v>65.817999999999998</v>
      </c>
      <c r="G63">
        <v>48.045000000000002</v>
      </c>
      <c r="H63">
        <v>68.730999999999995</v>
      </c>
      <c r="I63">
        <v>40.914000000000001</v>
      </c>
      <c r="J63">
        <v>41.570999999999998</v>
      </c>
      <c r="K63">
        <v>56.512999999999998</v>
      </c>
      <c r="L63">
        <v>75.483999999999995</v>
      </c>
      <c r="M63">
        <v>68.811999999999998</v>
      </c>
      <c r="N63">
        <v>86.61</v>
      </c>
      <c r="O63">
        <v>61.768999999999998</v>
      </c>
      <c r="P63">
        <v>70.399000000000001</v>
      </c>
      <c r="Q63">
        <v>61.206000000000003</v>
      </c>
      <c r="R63">
        <v>53.926000000000002</v>
      </c>
      <c r="S63">
        <v>45.901000000000003</v>
      </c>
      <c r="T63">
        <v>41.930999999999997</v>
      </c>
      <c r="U63">
        <v>32.893000000000001</v>
      </c>
      <c r="V63">
        <v>38.289000000000001</v>
      </c>
      <c r="W63">
        <v>68.066000000000003</v>
      </c>
      <c r="X63">
        <v>58.033000000000001</v>
      </c>
      <c r="Y63">
        <v>51.055</v>
      </c>
      <c r="Z63">
        <v>116.706</v>
      </c>
      <c r="AA63">
        <v>41.901000000000003</v>
      </c>
      <c r="AB63">
        <v>69.403999999999996</v>
      </c>
      <c r="AC63">
        <v>36.200000000000003</v>
      </c>
      <c r="AD63">
        <v>55.545999999999999</v>
      </c>
      <c r="AE63">
        <v>57.786999999999999</v>
      </c>
      <c r="AF63">
        <v>38.78</v>
      </c>
      <c r="AG63">
        <v>45.313000000000002</v>
      </c>
      <c r="AH63">
        <v>50.213000000000001</v>
      </c>
      <c r="AI63" s="12">
        <v>36.658000000000001</v>
      </c>
      <c r="AJ63" s="12">
        <v>52.639000000000003</v>
      </c>
      <c r="AK63" s="12">
        <v>68.191000000000003</v>
      </c>
      <c r="AL63" s="12">
        <v>47.646000000000001</v>
      </c>
      <c r="AM63" s="12">
        <v>74.453999999999994</v>
      </c>
      <c r="AN63" s="12"/>
      <c r="AO63" s="12"/>
      <c r="AP63" s="12"/>
      <c r="AQ63" s="12"/>
      <c r="AR63" s="12"/>
      <c r="AS63" s="12"/>
      <c r="AT63" s="12"/>
      <c r="AU63" s="12"/>
      <c r="AV63" s="12"/>
      <c r="AW63" s="12"/>
      <c r="AX63" s="12"/>
      <c r="AY63" s="12"/>
    </row>
    <row r="64" spans="1:1005" ht="15" x14ac:dyDescent="0.25">
      <c r="A64" s="116">
        <v>45017</v>
      </c>
      <c r="B64">
        <v>130.33000000000001</v>
      </c>
      <c r="C64">
        <v>130.33000000000001</v>
      </c>
      <c r="D64">
        <v>130.33000000000001</v>
      </c>
      <c r="E64">
        <v>277.346</v>
      </c>
      <c r="F64">
        <v>169.41300000000001</v>
      </c>
      <c r="G64">
        <v>96.456000000000003</v>
      </c>
      <c r="H64">
        <v>151.25899999999999</v>
      </c>
      <c r="I64">
        <v>83.248999999999995</v>
      </c>
      <c r="J64">
        <v>82.1</v>
      </c>
      <c r="K64">
        <v>165.97800000000001</v>
      </c>
      <c r="L64">
        <v>231.375</v>
      </c>
      <c r="M64">
        <v>145.96199999999999</v>
      </c>
      <c r="N64">
        <v>128.21700000000001</v>
      </c>
      <c r="O64">
        <v>127.506</v>
      </c>
      <c r="P64">
        <v>161.51900000000001</v>
      </c>
      <c r="Q64">
        <v>146.971</v>
      </c>
      <c r="R64">
        <v>81.61</v>
      </c>
      <c r="S64">
        <v>95.712999999999994</v>
      </c>
      <c r="T64">
        <v>84.347999999999999</v>
      </c>
      <c r="U64">
        <v>78.522000000000006</v>
      </c>
      <c r="V64">
        <v>76.597999999999999</v>
      </c>
      <c r="W64">
        <v>173.595</v>
      </c>
      <c r="X64">
        <v>224.64</v>
      </c>
      <c r="Y64">
        <v>180.36500000000001</v>
      </c>
      <c r="Z64">
        <v>177.738</v>
      </c>
      <c r="AA64">
        <v>96.358000000000004</v>
      </c>
      <c r="AB64">
        <v>133.61799999999999</v>
      </c>
      <c r="AC64">
        <v>101.82899999999999</v>
      </c>
      <c r="AD64">
        <v>139.607</v>
      </c>
      <c r="AE64">
        <v>123.92400000000001</v>
      </c>
      <c r="AF64">
        <v>69.992000000000004</v>
      </c>
      <c r="AG64">
        <v>102.861</v>
      </c>
      <c r="AH64">
        <v>81.415999999999997</v>
      </c>
      <c r="AI64" s="12">
        <v>93.73</v>
      </c>
      <c r="AJ64" s="12">
        <v>88.36</v>
      </c>
      <c r="AK64" s="12">
        <v>123.706</v>
      </c>
      <c r="AL64" s="12">
        <v>124.506</v>
      </c>
      <c r="AM64" s="12">
        <v>124.506</v>
      </c>
      <c r="AN64" s="12"/>
      <c r="AO64" s="12"/>
      <c r="AP64" s="12"/>
      <c r="AQ64" s="12"/>
      <c r="AR64" s="12"/>
      <c r="AS64" s="12"/>
      <c r="AT64" s="12"/>
      <c r="AU64" s="12"/>
      <c r="AV64" s="12"/>
      <c r="AW64" s="12"/>
      <c r="AX64" s="12"/>
      <c r="AY64" s="12"/>
      <c r="ALQ64" t="e">
        <v>#N/A</v>
      </c>
    </row>
    <row r="65" spans="1:1005" ht="15" x14ac:dyDescent="0.25">
      <c r="A65" s="116">
        <v>45047</v>
      </c>
      <c r="B65">
        <v>266.7</v>
      </c>
      <c r="C65">
        <v>266.7</v>
      </c>
      <c r="D65">
        <v>266.7</v>
      </c>
      <c r="E65">
        <v>377.464</v>
      </c>
      <c r="F65">
        <v>298.25299999999999</v>
      </c>
      <c r="G65">
        <v>166.12799999999999</v>
      </c>
      <c r="H65">
        <v>160.09800000000001</v>
      </c>
      <c r="I65">
        <v>98.593999999999994</v>
      </c>
      <c r="J65">
        <v>166.244</v>
      </c>
      <c r="K65">
        <v>241.77199999999999</v>
      </c>
      <c r="L65">
        <v>609.25300000000004</v>
      </c>
      <c r="M65">
        <v>233.4</v>
      </c>
      <c r="N65">
        <v>412.48</v>
      </c>
      <c r="O65">
        <v>261.40100000000001</v>
      </c>
      <c r="P65">
        <v>459.23</v>
      </c>
      <c r="Q65">
        <v>342.12900000000002</v>
      </c>
      <c r="R65">
        <v>210.291</v>
      </c>
      <c r="S65">
        <v>172.53399999999999</v>
      </c>
      <c r="T65">
        <v>214.49199999999999</v>
      </c>
      <c r="U65">
        <v>70.631</v>
      </c>
      <c r="V65">
        <v>189.76400000000001</v>
      </c>
      <c r="W65">
        <v>223.34700000000001</v>
      </c>
      <c r="X65">
        <v>474.50599999999997</v>
      </c>
      <c r="Y65">
        <v>243.77699999999999</v>
      </c>
      <c r="Z65">
        <v>229.22200000000001</v>
      </c>
      <c r="AA65">
        <v>401.62700000000001</v>
      </c>
      <c r="AB65">
        <v>330.70400000000001</v>
      </c>
      <c r="AC65">
        <v>200.071</v>
      </c>
      <c r="AD65">
        <v>310.964</v>
      </c>
      <c r="AE65">
        <v>113.79300000000001</v>
      </c>
      <c r="AF65">
        <v>136.006</v>
      </c>
      <c r="AG65">
        <v>237.09100000000001</v>
      </c>
      <c r="AH65">
        <v>153.96199999999999</v>
      </c>
      <c r="AI65" s="12">
        <v>108.331</v>
      </c>
      <c r="AJ65" s="12">
        <v>221.74600000000001</v>
      </c>
      <c r="AK65" s="12">
        <v>392.21600000000001</v>
      </c>
      <c r="AL65" s="12">
        <v>540.87099999999998</v>
      </c>
      <c r="AM65" s="12">
        <v>540.87099999999998</v>
      </c>
      <c r="AN65" s="12"/>
      <c r="AO65" s="12"/>
      <c r="AP65" s="12"/>
      <c r="AQ65" s="12"/>
      <c r="AR65" s="12"/>
      <c r="AS65" s="12"/>
      <c r="AT65" s="12"/>
      <c r="AU65" s="12"/>
      <c r="AV65" s="12"/>
      <c r="AW65" s="12"/>
      <c r="AX65" s="12"/>
      <c r="AY65" s="12"/>
      <c r="ALQ65" t="e">
        <v>#N/A</v>
      </c>
    </row>
    <row r="66" spans="1:1005" ht="15" x14ac:dyDescent="0.25">
      <c r="A66" s="116">
        <v>45078</v>
      </c>
      <c r="B66">
        <v>180.42</v>
      </c>
      <c r="C66">
        <v>180.42</v>
      </c>
      <c r="D66">
        <v>180.42</v>
      </c>
      <c r="E66">
        <v>250.21700000000001</v>
      </c>
      <c r="F66">
        <v>147.786</v>
      </c>
      <c r="G66">
        <v>127.004</v>
      </c>
      <c r="H66">
        <v>83.165000000000006</v>
      </c>
      <c r="I66">
        <v>72.525999999999996</v>
      </c>
      <c r="J66">
        <v>169.053</v>
      </c>
      <c r="K66">
        <v>122.116</v>
      </c>
      <c r="L66">
        <v>437.51799999999997</v>
      </c>
      <c r="M66">
        <v>135.81800000000001</v>
      </c>
      <c r="N66">
        <v>486.69299999999998</v>
      </c>
      <c r="O66">
        <v>133.464</v>
      </c>
      <c r="P66">
        <v>370.87200000000001</v>
      </c>
      <c r="Q66">
        <v>220.24600000000001</v>
      </c>
      <c r="R66">
        <v>213.93600000000001</v>
      </c>
      <c r="S66">
        <v>76.375</v>
      </c>
      <c r="T66">
        <v>107.20399999999999</v>
      </c>
      <c r="U66">
        <v>29.838999999999999</v>
      </c>
      <c r="V66">
        <v>172.13499999999999</v>
      </c>
      <c r="W66">
        <v>81.700999999999993</v>
      </c>
      <c r="X66">
        <v>295.17099999999999</v>
      </c>
      <c r="Y66">
        <v>119.55</v>
      </c>
      <c r="Z66">
        <v>116.188</v>
      </c>
      <c r="AA66">
        <v>386.02300000000002</v>
      </c>
      <c r="AB66">
        <v>159.47900000000001</v>
      </c>
      <c r="AC66">
        <v>201.19200000000001</v>
      </c>
      <c r="AD66">
        <v>369.75299999999999</v>
      </c>
      <c r="AE66">
        <v>27.134</v>
      </c>
      <c r="AF66">
        <v>78.959000000000003</v>
      </c>
      <c r="AG66">
        <v>195.20599999999999</v>
      </c>
      <c r="AH66">
        <v>141.45400000000001</v>
      </c>
      <c r="AI66" s="12">
        <v>64.712999999999994</v>
      </c>
      <c r="AJ66" s="12">
        <v>201.90600000000001</v>
      </c>
      <c r="AK66" s="12">
        <v>495.267</v>
      </c>
      <c r="AL66" s="12">
        <v>502.10199999999998</v>
      </c>
      <c r="AM66" s="12">
        <v>502.10199999999998</v>
      </c>
      <c r="AN66" s="12"/>
      <c r="AO66" s="12"/>
      <c r="AP66" s="12"/>
      <c r="AQ66" s="12"/>
      <c r="AR66" s="12"/>
      <c r="AS66" s="12"/>
      <c r="AT66" s="12"/>
      <c r="AU66" s="12"/>
      <c r="AV66" s="12"/>
      <c r="AW66" s="12"/>
      <c r="AX66" s="12"/>
      <c r="AY66" s="12"/>
      <c r="ALQ66" t="e">
        <v>#N/A</v>
      </c>
    </row>
    <row r="67" spans="1:1005" ht="15" x14ac:dyDescent="0.25">
      <c r="A67" s="116">
        <v>45108</v>
      </c>
      <c r="B67">
        <v>65.19</v>
      </c>
      <c r="C67">
        <v>65.19</v>
      </c>
      <c r="D67">
        <v>65.19</v>
      </c>
      <c r="E67">
        <v>92.061999999999998</v>
      </c>
      <c r="F67">
        <v>53.118000000000002</v>
      </c>
      <c r="G67">
        <v>39.036000000000001</v>
      </c>
      <c r="H67">
        <v>26.754999999999999</v>
      </c>
      <c r="I67">
        <v>23.501000000000001</v>
      </c>
      <c r="J67">
        <v>63.841999999999999</v>
      </c>
      <c r="K67">
        <v>44.265000000000001</v>
      </c>
      <c r="L67">
        <v>146.75899999999999</v>
      </c>
      <c r="M67">
        <v>34.290999999999997</v>
      </c>
      <c r="N67">
        <v>282.601</v>
      </c>
      <c r="O67">
        <v>39.965000000000003</v>
      </c>
      <c r="P67">
        <v>104.38800000000001</v>
      </c>
      <c r="Q67">
        <v>78.411000000000001</v>
      </c>
      <c r="R67">
        <v>97.757999999999996</v>
      </c>
      <c r="S67">
        <v>17.873000000000001</v>
      </c>
      <c r="T67">
        <v>23.454999999999998</v>
      </c>
      <c r="U67">
        <v>11.955</v>
      </c>
      <c r="V67">
        <v>31.748999999999999</v>
      </c>
      <c r="W67">
        <v>24.763000000000002</v>
      </c>
      <c r="X67">
        <v>91.501999999999995</v>
      </c>
      <c r="Y67">
        <v>32.274000000000001</v>
      </c>
      <c r="Z67">
        <v>36.234999999999999</v>
      </c>
      <c r="AA67">
        <v>119.258</v>
      </c>
      <c r="AB67">
        <v>70.83</v>
      </c>
      <c r="AC67">
        <v>44.954000000000001</v>
      </c>
      <c r="AD67">
        <v>133.898</v>
      </c>
      <c r="AE67">
        <v>16.393999999999998</v>
      </c>
      <c r="AF67">
        <v>22.844999999999999</v>
      </c>
      <c r="AG67">
        <v>40.494</v>
      </c>
      <c r="AH67">
        <v>38.805</v>
      </c>
      <c r="AI67" s="12">
        <v>20.795000000000002</v>
      </c>
      <c r="AJ67" s="12">
        <v>100.758</v>
      </c>
      <c r="AK67" s="12">
        <v>201.75700000000001</v>
      </c>
      <c r="AL67" s="12">
        <v>161.566</v>
      </c>
      <c r="AM67" s="12">
        <v>161.566</v>
      </c>
      <c r="AN67" s="12"/>
      <c r="AO67" s="12"/>
      <c r="AP67" s="12"/>
      <c r="AQ67" s="12"/>
      <c r="AR67" s="12"/>
      <c r="AS67" s="12"/>
      <c r="AT67" s="12"/>
      <c r="AU67" s="12"/>
      <c r="AV67" s="12"/>
      <c r="AW67" s="12"/>
      <c r="AX67" s="12"/>
      <c r="AY67" s="12"/>
      <c r="ALQ67" t="e">
        <v>#N/A</v>
      </c>
    </row>
    <row r="68" spans="1:1005" ht="15" x14ac:dyDescent="0.25">
      <c r="A68" s="116">
        <v>45139</v>
      </c>
      <c r="B68">
        <v>43.52</v>
      </c>
      <c r="C68">
        <v>43.52</v>
      </c>
      <c r="D68">
        <v>43.52</v>
      </c>
      <c r="E68">
        <v>45.018000000000001</v>
      </c>
      <c r="F68">
        <v>43.597999999999999</v>
      </c>
      <c r="G68">
        <v>30.326000000000001</v>
      </c>
      <c r="H68">
        <v>28.38</v>
      </c>
      <c r="I68">
        <v>25.102</v>
      </c>
      <c r="J68">
        <v>32.252000000000002</v>
      </c>
      <c r="K68">
        <v>40.164000000000001</v>
      </c>
      <c r="L68">
        <v>61.475999999999999</v>
      </c>
      <c r="M68">
        <v>31.062000000000001</v>
      </c>
      <c r="N68">
        <v>85.298000000000002</v>
      </c>
      <c r="O68">
        <v>30.928000000000001</v>
      </c>
      <c r="P68">
        <v>68.393000000000001</v>
      </c>
      <c r="Q68">
        <v>42.628999999999998</v>
      </c>
      <c r="R68">
        <v>56.194000000000003</v>
      </c>
      <c r="S68">
        <v>24.913</v>
      </c>
      <c r="T68">
        <v>29.827999999999999</v>
      </c>
      <c r="U68">
        <v>18.940000000000001</v>
      </c>
      <c r="V68">
        <v>24.454999999999998</v>
      </c>
      <c r="W68">
        <v>27.907</v>
      </c>
      <c r="X68">
        <v>50.719000000000001</v>
      </c>
      <c r="Y68">
        <v>40.058</v>
      </c>
      <c r="Z68">
        <v>34.581000000000003</v>
      </c>
      <c r="AA68">
        <v>54.695</v>
      </c>
      <c r="AB68">
        <v>36.835000000000001</v>
      </c>
      <c r="AC68">
        <v>42.624000000000002</v>
      </c>
      <c r="AD68">
        <v>48.204999999999998</v>
      </c>
      <c r="AE68">
        <v>24.791</v>
      </c>
      <c r="AF68">
        <v>30.623000000000001</v>
      </c>
      <c r="AG68">
        <v>39.146000000000001</v>
      </c>
      <c r="AH68">
        <v>25.783999999999999</v>
      </c>
      <c r="AI68" s="12">
        <v>23.748000000000001</v>
      </c>
      <c r="AJ68" s="12">
        <v>51.706000000000003</v>
      </c>
      <c r="AK68" s="12">
        <v>78.822000000000003</v>
      </c>
      <c r="AL68" s="12">
        <v>84.596999999999994</v>
      </c>
      <c r="AM68" s="12">
        <v>84.596999999999994</v>
      </c>
      <c r="AN68" s="12"/>
      <c r="AO68" s="12"/>
      <c r="AP68" s="12"/>
      <c r="AQ68" s="12"/>
      <c r="AR68" s="12"/>
      <c r="AS68" s="12"/>
      <c r="AT68" s="12"/>
      <c r="AU68" s="12"/>
      <c r="AV68" s="12"/>
      <c r="AW68" s="12"/>
      <c r="AX68" s="12"/>
      <c r="AY68" s="12"/>
      <c r="ALQ68" t="e">
        <v>#N/A</v>
      </c>
    </row>
    <row r="69" spans="1:1005" ht="15" x14ac:dyDescent="0.25">
      <c r="A69" s="116">
        <v>45170</v>
      </c>
      <c r="B69">
        <v>65.16</v>
      </c>
      <c r="C69">
        <v>65.16</v>
      </c>
      <c r="D69">
        <v>65.16</v>
      </c>
      <c r="E69">
        <v>74.388999999999996</v>
      </c>
      <c r="F69">
        <v>55.587000000000003</v>
      </c>
      <c r="G69">
        <v>61.915999999999997</v>
      </c>
      <c r="H69">
        <v>43.643999999999998</v>
      </c>
      <c r="I69">
        <v>38.491</v>
      </c>
      <c r="J69">
        <v>51.417000000000002</v>
      </c>
      <c r="K69">
        <v>51.585999999999999</v>
      </c>
      <c r="L69">
        <v>71.372</v>
      </c>
      <c r="M69">
        <v>51.371000000000002</v>
      </c>
      <c r="N69">
        <v>67.823999999999998</v>
      </c>
      <c r="O69">
        <v>50.944000000000003</v>
      </c>
      <c r="P69">
        <v>77.671999999999997</v>
      </c>
      <c r="Q69">
        <v>52.953000000000003</v>
      </c>
      <c r="R69">
        <v>59.761000000000003</v>
      </c>
      <c r="S69">
        <v>43.718000000000004</v>
      </c>
      <c r="T69">
        <v>43.609000000000002</v>
      </c>
      <c r="U69">
        <v>39.076000000000001</v>
      </c>
      <c r="V69">
        <v>55.750999999999998</v>
      </c>
      <c r="W69">
        <v>60.326999999999998</v>
      </c>
      <c r="X69">
        <v>57.844999999999999</v>
      </c>
      <c r="Y69">
        <v>55.752000000000002</v>
      </c>
      <c r="Z69">
        <v>65.183000000000007</v>
      </c>
      <c r="AA69">
        <v>59.155999999999999</v>
      </c>
      <c r="AB69">
        <v>49.195</v>
      </c>
      <c r="AC69">
        <v>48.087000000000003</v>
      </c>
      <c r="AD69">
        <v>56.283999999999999</v>
      </c>
      <c r="AE69">
        <v>40.503</v>
      </c>
      <c r="AF69">
        <v>61.752000000000002</v>
      </c>
      <c r="AG69">
        <v>53.893999999999998</v>
      </c>
      <c r="AH69">
        <v>40.587000000000003</v>
      </c>
      <c r="AI69" s="12">
        <v>38.975999999999999</v>
      </c>
      <c r="AJ69" s="12">
        <v>74.536000000000001</v>
      </c>
      <c r="AK69" s="12">
        <v>63.008000000000003</v>
      </c>
      <c r="AL69" s="12">
        <v>77.491</v>
      </c>
      <c r="AM69" s="12">
        <v>77.491</v>
      </c>
      <c r="AN69" s="12"/>
      <c r="AO69" s="12"/>
      <c r="AP69" s="12"/>
      <c r="AQ69" s="12"/>
      <c r="AR69" s="12"/>
      <c r="AS69" s="12"/>
      <c r="AT69" s="12"/>
      <c r="AU69" s="12"/>
      <c r="AV69" s="12"/>
      <c r="AW69" s="12"/>
      <c r="AX69" s="12"/>
      <c r="AY69" s="12"/>
      <c r="ALQ69" t="e">
        <v>#N/A</v>
      </c>
    </row>
    <row r="70" spans="1:1005" ht="15" x14ac:dyDescent="0.25">
      <c r="A70" s="116"/>
      <c r="AI70" s="12"/>
      <c r="AJ70" s="12"/>
      <c r="AK70" s="12"/>
      <c r="AL70" s="12"/>
      <c r="AM70" s="12"/>
      <c r="AN70" s="12"/>
      <c r="AO70" s="12"/>
      <c r="AP70" s="12"/>
      <c r="AQ70" s="12"/>
      <c r="AR70" s="12"/>
      <c r="AS70" s="12"/>
      <c r="AT70" s="12"/>
      <c r="AU70" s="12"/>
      <c r="AV70" s="12"/>
      <c r="AW70" s="12"/>
      <c r="AX70" s="12"/>
      <c r="AY70" s="12"/>
      <c r="ALQ70" t="e">
        <v>#N/A</v>
      </c>
    </row>
    <row r="71" spans="1:1005" ht="15" x14ac:dyDescent="0.25">
      <c r="A71" s="116"/>
      <c r="AI71" s="12"/>
      <c r="AJ71" s="12"/>
      <c r="AK71" s="12"/>
      <c r="AL71" s="12"/>
      <c r="AM71" s="12"/>
      <c r="AN71" s="12"/>
      <c r="AO71" s="12"/>
      <c r="AP71" s="12"/>
      <c r="AQ71" s="12"/>
      <c r="AR71" s="12"/>
      <c r="AS71" s="12"/>
      <c r="AT71" s="12"/>
      <c r="AU71" s="12"/>
      <c r="AV71" s="12"/>
      <c r="AW71" s="12"/>
      <c r="AX71" s="12"/>
      <c r="AY71" s="12"/>
      <c r="ALQ71" t="e">
        <v>#N/A</v>
      </c>
    </row>
    <row r="72" spans="1:1005" ht="15" x14ac:dyDescent="0.25">
      <c r="A72" s="116"/>
      <c r="AI72" s="12"/>
      <c r="AJ72" s="12"/>
      <c r="AK72" s="12"/>
      <c r="AL72" s="12"/>
      <c r="AM72" s="12"/>
      <c r="AN72" s="12"/>
      <c r="AO72" s="12"/>
      <c r="AP72" s="12"/>
      <c r="AQ72" s="12"/>
      <c r="AR72" s="12"/>
      <c r="AS72" s="12"/>
      <c r="AT72" s="12"/>
      <c r="AU72" s="12"/>
      <c r="AV72" s="12"/>
      <c r="AW72" s="12"/>
      <c r="AX72" s="12"/>
      <c r="AY72" s="12"/>
      <c r="ALQ72" t="e">
        <v>#N/A</v>
      </c>
    </row>
    <row r="73" spans="1:1005" ht="15" x14ac:dyDescent="0.25">
      <c r="A73" s="116"/>
      <c r="AI73" s="12"/>
      <c r="AJ73" s="12"/>
      <c r="AK73" s="12"/>
      <c r="AL73" s="12"/>
      <c r="AM73" s="12"/>
      <c r="AN73" s="12"/>
      <c r="AO73" s="12"/>
      <c r="AP73" s="12"/>
      <c r="AQ73" s="12"/>
      <c r="AR73" s="12"/>
      <c r="AS73" s="12"/>
      <c r="AT73" s="12"/>
      <c r="AU73" s="12"/>
      <c r="AV73" s="12"/>
      <c r="AW73" s="12"/>
      <c r="AX73" s="12"/>
      <c r="AY73" s="12"/>
    </row>
    <row r="74" spans="1:1005" ht="15" x14ac:dyDescent="0.25">
      <c r="A74" s="116"/>
      <c r="AI74" s="12"/>
      <c r="AJ74" s="12"/>
      <c r="AK74" s="12"/>
      <c r="AL74" s="12"/>
      <c r="AM74" s="12"/>
      <c r="AN74" s="12"/>
      <c r="AO74" s="12"/>
      <c r="AP74" s="12"/>
      <c r="AQ74" s="12"/>
      <c r="AR74" s="12"/>
      <c r="AS74" s="12"/>
      <c r="AT74" s="12"/>
      <c r="AU74" s="12"/>
      <c r="AV74" s="12"/>
      <c r="AW74" s="12"/>
      <c r="AX74" s="12"/>
      <c r="AY74" s="12"/>
    </row>
    <row r="75" spans="1:1005" ht="15" x14ac:dyDescent="0.25">
      <c r="A75" s="116"/>
      <c r="AI75" s="12"/>
      <c r="AJ75" s="12"/>
      <c r="AK75" s="12"/>
      <c r="AL75" s="12"/>
      <c r="AM75" s="12"/>
      <c r="AN75" s="12"/>
      <c r="AO75" s="12"/>
      <c r="AP75" s="12"/>
      <c r="AQ75" s="12"/>
      <c r="AR75" s="12"/>
      <c r="AS75" s="12"/>
      <c r="AT75" s="12"/>
      <c r="AU75" s="12"/>
      <c r="AV75" s="12"/>
      <c r="AW75" s="12"/>
      <c r="AX75" s="12"/>
      <c r="AY75" s="12"/>
    </row>
    <row r="76" spans="1:1005" ht="15" x14ac:dyDescent="0.25">
      <c r="A76" s="116"/>
      <c r="AI76" s="12"/>
      <c r="AJ76" s="12"/>
      <c r="AK76" s="12"/>
      <c r="AL76" s="12"/>
      <c r="AM76" s="12"/>
      <c r="AN76" s="12"/>
      <c r="AO76" s="12"/>
      <c r="AP76" s="12"/>
      <c r="AQ76" s="12"/>
      <c r="AR76" s="12"/>
      <c r="AS76" s="12"/>
      <c r="AT76" s="12"/>
      <c r="AU76" s="12"/>
      <c r="AV76" s="12"/>
      <c r="AW76" s="12"/>
      <c r="AX76" s="12"/>
      <c r="AY76" s="12"/>
    </row>
    <row r="77" spans="1:1005" ht="15" x14ac:dyDescent="0.25">
      <c r="A77" s="116"/>
      <c r="AI77" s="12"/>
      <c r="AJ77" s="12"/>
      <c r="AK77" s="12"/>
      <c r="AL77" s="12"/>
      <c r="AM77" s="12"/>
      <c r="AN77" s="12"/>
      <c r="AO77" s="12"/>
      <c r="AP77" s="12"/>
      <c r="AQ77" s="12"/>
      <c r="AR77" s="12"/>
      <c r="AS77" s="12"/>
      <c r="AT77" s="12"/>
      <c r="AU77" s="12"/>
      <c r="AV77" s="12"/>
      <c r="AW77" s="12"/>
      <c r="AX77" s="12"/>
      <c r="AY77" s="12"/>
    </row>
    <row r="78" spans="1:1005" ht="15" x14ac:dyDescent="0.25">
      <c r="A78" s="116"/>
      <c r="AI78" s="12"/>
      <c r="AJ78" s="12"/>
      <c r="AK78" s="12"/>
      <c r="AL78" s="12"/>
      <c r="AM78" s="12"/>
      <c r="AN78" s="12"/>
      <c r="AO78" s="12"/>
      <c r="AP78" s="12"/>
      <c r="AQ78" s="12"/>
      <c r="AR78" s="12"/>
      <c r="AS78" s="12"/>
      <c r="AT78" s="12"/>
      <c r="AU78" s="12"/>
      <c r="AV78" s="12"/>
      <c r="AW78" s="12"/>
      <c r="AX78" s="12"/>
      <c r="AY78" s="12"/>
    </row>
    <row r="79" spans="1:1005" ht="15" x14ac:dyDescent="0.25">
      <c r="A79" s="116"/>
      <c r="AI79" s="12"/>
      <c r="AJ79" s="12"/>
      <c r="AK79" s="12"/>
      <c r="AL79" s="12"/>
      <c r="AM79" s="12"/>
      <c r="AN79" s="12"/>
      <c r="AO79" s="12"/>
      <c r="AP79" s="12"/>
      <c r="AQ79" s="12"/>
      <c r="AR79" s="12"/>
      <c r="AS79" s="12"/>
      <c r="AT79" s="12"/>
      <c r="AU79" s="12"/>
      <c r="AV79" s="12"/>
      <c r="AW79" s="12"/>
      <c r="AX79" s="12"/>
      <c r="AY79" s="12"/>
    </row>
    <row r="80" spans="1:1005" ht="15" x14ac:dyDescent="0.25">
      <c r="A80" s="116"/>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tabColor theme="8" tint="0.39997558519241921"/>
  </sheetPr>
  <dimension ref="A1:ALQ72"/>
  <sheetViews>
    <sheetView workbookViewId="0">
      <selection activeCell="B4" sqref="B4:AZ100"/>
    </sheetView>
  </sheetViews>
  <sheetFormatPr defaultColWidth="18.7109375" defaultRowHeight="12.75" customHeight="1" x14ac:dyDescent="0.25"/>
  <cols>
    <col min="1" max="1" width="9.140625" style="9" customWidth="1"/>
    <col min="2" max="2" width="9.140625" customWidth="1"/>
    <col min="3" max="3" width="9.7109375" bestFit="1" customWidth="1"/>
    <col min="4" max="54" width="9.140625" customWidth="1"/>
  </cols>
  <sheetData>
    <row r="1" spans="1:54" s="9" customFormat="1" ht="15" x14ac:dyDescent="0.25">
      <c r="A1" s="117"/>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7"/>
      <c r="AJ1" s="117"/>
      <c r="AK1" s="117"/>
      <c r="AL1" s="117"/>
      <c r="AM1" s="117"/>
    </row>
    <row r="2" spans="1:54" s="9" customFormat="1" ht="15" x14ac:dyDescent="0.25">
      <c r="A2" s="117"/>
      <c r="B2" s="117" t="s">
        <v>0</v>
      </c>
      <c r="C2" s="117" t="s">
        <v>1</v>
      </c>
      <c r="D2" s="117" t="s">
        <v>2</v>
      </c>
      <c r="E2" s="117">
        <v>1981</v>
      </c>
      <c r="F2" s="117">
        <v>1982</v>
      </c>
      <c r="G2" s="117">
        <v>1983</v>
      </c>
      <c r="H2" s="117">
        <v>1984</v>
      </c>
      <c r="I2" s="117">
        <v>1985</v>
      </c>
      <c r="J2" s="117">
        <v>1986</v>
      </c>
      <c r="K2" s="117">
        <v>1987</v>
      </c>
      <c r="L2" s="117">
        <v>1988</v>
      </c>
      <c r="M2" s="117">
        <v>1989</v>
      </c>
      <c r="N2" s="117">
        <v>1990</v>
      </c>
      <c r="O2" s="117">
        <v>1991</v>
      </c>
      <c r="P2" s="117">
        <v>1992</v>
      </c>
      <c r="Q2" s="117">
        <v>1993</v>
      </c>
      <c r="R2" s="117">
        <v>1994</v>
      </c>
      <c r="S2" s="117">
        <v>1995</v>
      </c>
      <c r="T2" s="117">
        <v>1996</v>
      </c>
      <c r="U2" s="117">
        <v>1997</v>
      </c>
      <c r="V2" s="117">
        <v>1998</v>
      </c>
      <c r="W2" s="117">
        <v>1999</v>
      </c>
      <c r="X2" s="117">
        <v>2000</v>
      </c>
      <c r="Y2" s="117">
        <v>2001</v>
      </c>
      <c r="Z2" s="117">
        <v>2002</v>
      </c>
      <c r="AA2" s="117">
        <v>2003</v>
      </c>
      <c r="AB2" s="117">
        <v>2004</v>
      </c>
      <c r="AC2" s="117">
        <v>2005</v>
      </c>
      <c r="AD2" s="117">
        <v>2006</v>
      </c>
      <c r="AE2" s="119">
        <v>2007</v>
      </c>
      <c r="AF2" s="117">
        <v>2008</v>
      </c>
      <c r="AG2" s="117">
        <v>2009</v>
      </c>
      <c r="AH2" s="117">
        <v>2010</v>
      </c>
      <c r="AI2" s="117">
        <v>2011</v>
      </c>
      <c r="AJ2" s="117">
        <v>2012</v>
      </c>
      <c r="AK2" s="117">
        <v>2013</v>
      </c>
      <c r="AL2" s="117">
        <v>2014</v>
      </c>
      <c r="AM2" s="117">
        <v>2015</v>
      </c>
      <c r="AN2" s="117">
        <v>2016</v>
      </c>
      <c r="AO2" s="117">
        <v>2017</v>
      </c>
      <c r="AP2" s="117">
        <v>2018</v>
      </c>
      <c r="AQ2" s="117">
        <v>2019</v>
      </c>
      <c r="AR2" s="117">
        <v>2020</v>
      </c>
      <c r="AS2" s="117">
        <v>2021</v>
      </c>
      <c r="AT2" s="9">
        <v>2022</v>
      </c>
      <c r="AU2" s="9">
        <v>2023</v>
      </c>
      <c r="AV2" s="9">
        <v>2024</v>
      </c>
      <c r="AW2" s="9">
        <v>2025</v>
      </c>
      <c r="AX2" s="9">
        <v>2026</v>
      </c>
      <c r="AY2" s="9">
        <v>2027</v>
      </c>
      <c r="AZ2" s="9">
        <v>2028</v>
      </c>
      <c r="BA2" s="9">
        <v>2029</v>
      </c>
      <c r="BB2" s="9">
        <v>2030</v>
      </c>
    </row>
    <row r="3" spans="1:54" s="9" customFormat="1" ht="15" x14ac:dyDescent="0.25">
      <c r="A3" s="117"/>
      <c r="B3" s="117" t="s">
        <v>3</v>
      </c>
      <c r="C3" s="117" t="s">
        <v>4</v>
      </c>
      <c r="D3" s="117" t="s">
        <v>5</v>
      </c>
      <c r="E3" s="117" t="s">
        <v>6</v>
      </c>
      <c r="F3" s="117" t="s">
        <v>7</v>
      </c>
      <c r="G3" s="117" t="s">
        <v>8</v>
      </c>
      <c r="H3" s="117" t="s">
        <v>9</v>
      </c>
      <c r="I3" s="117" t="s">
        <v>10</v>
      </c>
      <c r="J3" s="117" t="s">
        <v>11</v>
      </c>
      <c r="K3" s="117" t="s">
        <v>12</v>
      </c>
      <c r="L3" s="117" t="s">
        <v>13</v>
      </c>
      <c r="M3" s="117" t="s">
        <v>14</v>
      </c>
      <c r="N3" s="117" t="s">
        <v>15</v>
      </c>
      <c r="O3" s="117" t="s">
        <v>16</v>
      </c>
      <c r="P3" s="117" t="s">
        <v>17</v>
      </c>
      <c r="Q3" s="117" t="s">
        <v>18</v>
      </c>
      <c r="R3" s="117" t="s">
        <v>19</v>
      </c>
      <c r="S3" s="117" t="s">
        <v>20</v>
      </c>
      <c r="T3" s="117" t="s">
        <v>21</v>
      </c>
      <c r="U3" s="117" t="s">
        <v>22</v>
      </c>
      <c r="V3" s="117" t="s">
        <v>23</v>
      </c>
      <c r="W3" s="117" t="s">
        <v>24</v>
      </c>
      <c r="X3" s="117" t="s">
        <v>25</v>
      </c>
      <c r="Y3" s="117" t="s">
        <v>26</v>
      </c>
      <c r="Z3" s="117" t="s">
        <v>27</v>
      </c>
      <c r="AA3" s="117" t="s">
        <v>28</v>
      </c>
      <c r="AB3" s="117" t="s">
        <v>29</v>
      </c>
      <c r="AC3" s="117" t="s">
        <v>30</v>
      </c>
      <c r="AD3" s="117" t="s">
        <v>31</v>
      </c>
      <c r="AE3" s="117" t="s">
        <v>32</v>
      </c>
      <c r="AF3" s="117" t="s">
        <v>33</v>
      </c>
      <c r="AG3" s="117" t="s">
        <v>34</v>
      </c>
      <c r="AH3" s="117" t="s">
        <v>35</v>
      </c>
      <c r="AI3" s="117" t="s">
        <v>36</v>
      </c>
      <c r="AJ3" s="117" t="s">
        <v>37</v>
      </c>
      <c r="AK3" s="117" t="s">
        <v>38</v>
      </c>
      <c r="AL3" s="117" t="s">
        <v>39</v>
      </c>
      <c r="AM3" s="117" t="s">
        <v>40</v>
      </c>
      <c r="AN3" s="117" t="s">
        <v>41</v>
      </c>
      <c r="AO3" s="117" t="s">
        <v>42</v>
      </c>
      <c r="AP3" s="117" t="s">
        <v>43</v>
      </c>
      <c r="AQ3" s="117" t="s">
        <v>44</v>
      </c>
      <c r="AR3" s="117" t="s">
        <v>45</v>
      </c>
      <c r="AS3" s="117" t="s">
        <v>46</v>
      </c>
      <c r="AT3" s="9" t="s">
        <v>47</v>
      </c>
      <c r="AU3" s="9" t="s">
        <v>48</v>
      </c>
      <c r="AV3" s="9" t="s">
        <v>49</v>
      </c>
      <c r="AW3" s="9" t="s">
        <v>50</v>
      </c>
      <c r="AX3" s="9" t="s">
        <v>51</v>
      </c>
      <c r="AY3" s="9" t="s">
        <v>52</v>
      </c>
      <c r="AZ3" s="9" t="s">
        <v>53</v>
      </c>
      <c r="BA3" s="9" t="s">
        <v>54</v>
      </c>
      <c r="BB3" s="9" t="s">
        <v>55</v>
      </c>
    </row>
    <row r="4" spans="1:54" ht="15" x14ac:dyDescent="0.25">
      <c r="A4" s="120">
        <f>YampaRiverInflow.TotalOutflow!A4</f>
        <v>43191</v>
      </c>
      <c r="B4" s="121">
        <v>14.663</v>
      </c>
      <c r="C4" s="121">
        <v>36.238</v>
      </c>
      <c r="D4" s="121">
        <v>29.408999999999999</v>
      </c>
      <c r="E4" s="17">
        <v>1.8474620000000004</v>
      </c>
      <c r="F4" s="17">
        <v>30.190056000000002</v>
      </c>
      <c r="G4" s="17">
        <v>8.4134259999999994</v>
      </c>
      <c r="H4" s="17">
        <v>6.4895579999999971</v>
      </c>
      <c r="I4" s="17">
        <v>-2.1714279999999997</v>
      </c>
      <c r="J4" s="17">
        <v>27.235071999999999</v>
      </c>
      <c r="K4" s="17">
        <v>10.299308000000002</v>
      </c>
      <c r="L4" s="17">
        <v>34.961232000000003</v>
      </c>
      <c r="M4" s="17">
        <v>19.407409999999999</v>
      </c>
      <c r="N4" s="17">
        <v>3.8830659999999999</v>
      </c>
      <c r="O4" s="17">
        <v>42.054233999999994</v>
      </c>
      <c r="P4" s="17">
        <v>40.374699999999997</v>
      </c>
      <c r="Q4" s="17">
        <v>1.4423439999999974</v>
      </c>
      <c r="R4" s="17">
        <v>-2.1086160000000009</v>
      </c>
      <c r="S4" s="17">
        <v>-25.961648</v>
      </c>
      <c r="T4" s="17">
        <v>3.7385600000000014</v>
      </c>
      <c r="U4" s="17">
        <v>29.157019999999999</v>
      </c>
      <c r="V4" s="17">
        <v>70.294210000000007</v>
      </c>
      <c r="W4" s="17">
        <v>23.60331</v>
      </c>
      <c r="X4" s="17">
        <v>16.8</v>
      </c>
      <c r="Y4" s="17">
        <v>35.028100000000002</v>
      </c>
      <c r="Z4" s="17">
        <v>13.62645</v>
      </c>
      <c r="AA4" s="17">
        <v>32.747109999999999</v>
      </c>
      <c r="AB4" s="17">
        <v>39.133879999999998</v>
      </c>
      <c r="AC4" s="17">
        <v>90.902479999999997</v>
      </c>
      <c r="AD4" s="17">
        <v>33.758679999999998</v>
      </c>
      <c r="AE4" s="17">
        <v>33.699169999999995</v>
      </c>
      <c r="AF4" s="17">
        <v>29.54543</v>
      </c>
      <c r="AG4" s="17">
        <v>43.090540000000004</v>
      </c>
      <c r="AH4" s="17">
        <v>88.711330000000004</v>
      </c>
      <c r="AI4" s="17">
        <v>45.237490000000001</v>
      </c>
      <c r="AJ4" s="17">
        <v>17.018439999999998</v>
      </c>
      <c r="AK4" s="17">
        <v>26.507580000000001</v>
      </c>
      <c r="AL4" s="17">
        <v>22.988</v>
      </c>
      <c r="AM4" s="17">
        <v>25.349</v>
      </c>
      <c r="AN4" s="12"/>
      <c r="AO4" s="12"/>
      <c r="AP4" s="12"/>
      <c r="AQ4" s="12"/>
      <c r="AR4" s="12"/>
      <c r="AS4" s="12"/>
      <c r="AT4" s="12"/>
      <c r="AU4" s="12"/>
      <c r="AV4" s="12"/>
      <c r="AW4" s="12"/>
      <c r="AX4" s="12"/>
      <c r="AY4" s="12"/>
    </row>
    <row r="5" spans="1:54" ht="15" x14ac:dyDescent="0.25">
      <c r="A5" s="120">
        <f>YampaRiverInflow.TotalOutflow!A5</f>
        <v>43221</v>
      </c>
      <c r="B5" s="121">
        <v>12.727</v>
      </c>
      <c r="C5" s="121">
        <v>20.138999999999999</v>
      </c>
      <c r="D5" s="121">
        <v>29.04</v>
      </c>
      <c r="E5" s="17">
        <v>-17.974883999999999</v>
      </c>
      <c r="F5" s="17">
        <v>8.2502020000000016</v>
      </c>
      <c r="G5" s="17">
        <v>11.781169999999998</v>
      </c>
      <c r="H5" s="17">
        <v>-43.34975</v>
      </c>
      <c r="I5" s="17">
        <v>-34.957054000000007</v>
      </c>
      <c r="J5" s="17">
        <v>13.998616</v>
      </c>
      <c r="K5" s="17">
        <v>14.146305999999999</v>
      </c>
      <c r="L5" s="17">
        <v>11.701313999999998</v>
      </c>
      <c r="M5" s="17">
        <v>20.844270000000002</v>
      </c>
      <c r="N5" s="17">
        <v>18.919815999999997</v>
      </c>
      <c r="O5" s="17">
        <v>24.792201999999996</v>
      </c>
      <c r="P5" s="17">
        <v>21.936144000000002</v>
      </c>
      <c r="Q5" s="17">
        <v>0.4265279999999948</v>
      </c>
      <c r="R5" s="17">
        <v>-5.1470199999999995</v>
      </c>
      <c r="S5" s="17">
        <v>-26.100434000000003</v>
      </c>
      <c r="T5" s="17">
        <v>7.8517019999999995</v>
      </c>
      <c r="U5" s="17">
        <v>15.471069999999999</v>
      </c>
      <c r="V5" s="17">
        <v>41.137190000000004</v>
      </c>
      <c r="W5" s="17">
        <v>13.289260000000001</v>
      </c>
      <c r="X5" s="17">
        <v>27.570250000000001</v>
      </c>
      <c r="Y5" s="17">
        <v>34.690910000000002</v>
      </c>
      <c r="Z5" s="17">
        <v>21.163640000000001</v>
      </c>
      <c r="AA5" s="17">
        <v>23.543800000000001</v>
      </c>
      <c r="AB5" s="17">
        <v>34.333880000000001</v>
      </c>
      <c r="AC5" s="17">
        <v>67.140500000000003</v>
      </c>
      <c r="AD5" s="17">
        <v>34.274380000000001</v>
      </c>
      <c r="AE5" s="17">
        <v>36.813220000000001</v>
      </c>
      <c r="AF5" s="17">
        <v>20.429749999999999</v>
      </c>
      <c r="AG5" s="17">
        <v>51.182790000000004</v>
      </c>
      <c r="AH5" s="17">
        <v>36.148009999999999</v>
      </c>
      <c r="AI5" s="41">
        <v>35.125309999999999</v>
      </c>
      <c r="AJ5" s="41">
        <v>18.545770000000001</v>
      </c>
      <c r="AK5" s="41">
        <v>27.262090000000001</v>
      </c>
      <c r="AL5" s="41">
        <v>27.253</v>
      </c>
      <c r="AM5" s="41">
        <v>28.957999999999998</v>
      </c>
      <c r="AN5" s="12"/>
      <c r="AO5" s="12"/>
      <c r="AP5" s="12"/>
      <c r="AQ5" s="12"/>
      <c r="AR5" s="12"/>
      <c r="AS5" s="12"/>
      <c r="AT5" s="12"/>
      <c r="AU5" s="12"/>
      <c r="AV5" s="12"/>
      <c r="AW5" s="12"/>
      <c r="AX5" s="12"/>
      <c r="AY5" s="12"/>
    </row>
    <row r="6" spans="1:54" ht="15" x14ac:dyDescent="0.25">
      <c r="A6" s="120">
        <f>YampaRiverInflow.TotalOutflow!A6</f>
        <v>43252</v>
      </c>
      <c r="B6" s="121">
        <v>3.4220000000000002</v>
      </c>
      <c r="C6" s="121">
        <v>7.2939999999999996</v>
      </c>
      <c r="D6" s="121">
        <v>25.971</v>
      </c>
      <c r="E6" s="17">
        <v>-10.634887999999998</v>
      </c>
      <c r="F6" s="17">
        <v>9.8336339999999982</v>
      </c>
      <c r="G6" s="17">
        <v>15.799028</v>
      </c>
      <c r="H6" s="17">
        <v>-26.687349999999999</v>
      </c>
      <c r="I6" s="17">
        <v>-25.920556000000005</v>
      </c>
      <c r="J6" s="17">
        <v>4.8367579999999997</v>
      </c>
      <c r="K6" s="17">
        <v>17.069787999999999</v>
      </c>
      <c r="L6" s="17">
        <v>14.981504000000001</v>
      </c>
      <c r="M6" s="17">
        <v>10.917309999999999</v>
      </c>
      <c r="N6" s="17">
        <v>17.894643999999996</v>
      </c>
      <c r="O6" s="17">
        <v>3.4932539999999972</v>
      </c>
      <c r="P6" s="17">
        <v>8.3392299999999988</v>
      </c>
      <c r="Q6" s="17">
        <v>12.800060000000002</v>
      </c>
      <c r="R6" s="17">
        <v>0.96758200000000005</v>
      </c>
      <c r="S6" s="17">
        <v>22.234369999999995</v>
      </c>
      <c r="T6" s="17">
        <v>-1.326284</v>
      </c>
      <c r="U6" s="17">
        <v>31.73554</v>
      </c>
      <c r="V6" s="17">
        <v>15.272729999999999</v>
      </c>
      <c r="W6" s="17">
        <v>13.68595</v>
      </c>
      <c r="X6" s="17">
        <v>32.07273</v>
      </c>
      <c r="Y6" s="17">
        <v>48.238019999999999</v>
      </c>
      <c r="Z6" s="17">
        <v>6.5057900000000002</v>
      </c>
      <c r="AA6" s="17">
        <v>14.280989999999999</v>
      </c>
      <c r="AB6" s="17">
        <v>20.826450000000001</v>
      </c>
      <c r="AC6" s="17">
        <v>11.9405</v>
      </c>
      <c r="AD6" s="17">
        <v>14.67769</v>
      </c>
      <c r="AE6" s="17">
        <v>31.73554</v>
      </c>
      <c r="AF6" s="17">
        <v>13.4876</v>
      </c>
      <c r="AG6" s="17">
        <v>35.553789999999999</v>
      </c>
      <c r="AH6" s="17">
        <v>23.751339999999999</v>
      </c>
      <c r="AI6" s="41">
        <v>47.228079999999999</v>
      </c>
      <c r="AJ6" s="41">
        <v>22.73095</v>
      </c>
      <c r="AK6" s="41">
        <v>25.202210000000001</v>
      </c>
      <c r="AL6" s="41">
        <v>26.082999999999998</v>
      </c>
      <c r="AM6" s="41">
        <v>16.065999999999999</v>
      </c>
      <c r="AN6" s="12"/>
      <c r="AO6" s="12"/>
      <c r="AP6" s="12"/>
      <c r="AQ6" s="12"/>
      <c r="AR6" s="12"/>
      <c r="AS6" s="12"/>
      <c r="AT6" s="12"/>
      <c r="AU6" s="12"/>
      <c r="AV6" s="12"/>
      <c r="AW6" s="12"/>
      <c r="AX6" s="12"/>
      <c r="AY6" s="12"/>
    </row>
    <row r="7" spans="1:54" ht="15" x14ac:dyDescent="0.25">
      <c r="A7" s="120">
        <f>YampaRiverInflow.TotalOutflow!A7</f>
        <v>43282</v>
      </c>
      <c r="B7" s="121">
        <v>42.540999999999997</v>
      </c>
      <c r="C7" s="121">
        <v>45.69</v>
      </c>
      <c r="D7" s="121">
        <v>36.543999999999997</v>
      </c>
      <c r="E7" s="17">
        <v>-4.7430320000000004</v>
      </c>
      <c r="F7" s="17">
        <v>16.804354</v>
      </c>
      <c r="G7" s="17">
        <v>5.1790399999999934</v>
      </c>
      <c r="H7" s="17">
        <v>-76.626987999999997</v>
      </c>
      <c r="I7" s="17">
        <v>-25.963596000000003</v>
      </c>
      <c r="J7" s="17">
        <v>-1.3454359999999996</v>
      </c>
      <c r="K7" s="17">
        <v>23.854377999999997</v>
      </c>
      <c r="L7" s="17">
        <v>10.43751</v>
      </c>
      <c r="M7" s="17">
        <v>0.31987999999999739</v>
      </c>
      <c r="N7" s="17">
        <v>-2.3304560000000003</v>
      </c>
      <c r="O7" s="17">
        <v>-0.36195600000000061</v>
      </c>
      <c r="P7" s="17">
        <v>14.518595999999995</v>
      </c>
      <c r="Q7" s="17">
        <v>-5.2774500000000009</v>
      </c>
      <c r="R7" s="17">
        <v>-9.5112659999999991</v>
      </c>
      <c r="S7" s="17">
        <v>30.567533999999998</v>
      </c>
      <c r="T7" s="17">
        <v>7.7770319999999957</v>
      </c>
      <c r="U7" s="17">
        <v>31.933880000000002</v>
      </c>
      <c r="V7" s="17">
        <v>33.12397</v>
      </c>
      <c r="W7" s="17">
        <v>30.347110000000001</v>
      </c>
      <c r="X7" s="17">
        <v>21.12397</v>
      </c>
      <c r="Y7" s="17">
        <v>19.953720000000001</v>
      </c>
      <c r="Z7" s="17">
        <v>10.1157</v>
      </c>
      <c r="AA7" s="17">
        <v>17.2562</v>
      </c>
      <c r="AB7" s="17">
        <v>39.272730000000003</v>
      </c>
      <c r="AC7" s="17">
        <v>21.024789999999999</v>
      </c>
      <c r="AD7" s="17">
        <v>21.223140000000001</v>
      </c>
      <c r="AE7" s="17">
        <v>45.421489999999999</v>
      </c>
      <c r="AF7" s="17">
        <v>28.760330000000003</v>
      </c>
      <c r="AG7" s="17">
        <v>28.178129999999999</v>
      </c>
      <c r="AH7" s="17">
        <v>29.169810000000002</v>
      </c>
      <c r="AI7" s="41">
        <v>55.361699999999999</v>
      </c>
      <c r="AJ7" s="41">
        <v>26.380500000000001</v>
      </c>
      <c r="AK7" s="41">
        <v>61.69943</v>
      </c>
      <c r="AL7" s="41">
        <v>29.157</v>
      </c>
      <c r="AM7" s="41">
        <v>11.108000000000001</v>
      </c>
      <c r="AN7" s="12"/>
      <c r="AO7" s="12"/>
      <c r="AP7" s="12"/>
      <c r="AQ7" s="12"/>
      <c r="AR7" s="12"/>
      <c r="AS7" s="12"/>
      <c r="AT7" s="12"/>
      <c r="AU7" s="12"/>
      <c r="AV7" s="12"/>
      <c r="AW7" s="12"/>
      <c r="AX7" s="12"/>
      <c r="AY7" s="12"/>
    </row>
    <row r="8" spans="1:54" ht="15" x14ac:dyDescent="0.25">
      <c r="A8" s="120">
        <f>YampaRiverInflow.TotalOutflow!A8</f>
        <v>43313</v>
      </c>
      <c r="B8" s="121">
        <v>70.286000000000001</v>
      </c>
      <c r="C8" s="121">
        <v>55.197000000000003</v>
      </c>
      <c r="D8" s="121">
        <v>44.478000000000002</v>
      </c>
      <c r="E8" s="17">
        <v>-20.440944000000002</v>
      </c>
      <c r="F8" s="17">
        <v>26.649618</v>
      </c>
      <c r="G8" s="17">
        <v>-38.384042000000001</v>
      </c>
      <c r="H8" s="17">
        <v>3.944417999999998</v>
      </c>
      <c r="I8" s="17">
        <v>-24.962649999999996</v>
      </c>
      <c r="J8" s="17">
        <v>11.718223999999999</v>
      </c>
      <c r="K8" s="17">
        <v>34.487445999999998</v>
      </c>
      <c r="L8" s="17">
        <v>13.664479999999999</v>
      </c>
      <c r="M8" s="17">
        <v>22.107043999999998</v>
      </c>
      <c r="N8" s="17">
        <v>11.757869999999999</v>
      </c>
      <c r="O8" s="17">
        <v>15.499105999999996</v>
      </c>
      <c r="P8" s="17">
        <v>39.501065999999994</v>
      </c>
      <c r="Q8" s="17">
        <v>-27.720480000000002</v>
      </c>
      <c r="R8" s="17">
        <v>-21.211650000000002</v>
      </c>
      <c r="S8" s="17">
        <v>29.708030000000001</v>
      </c>
      <c r="T8" s="17">
        <v>24.969377999999995</v>
      </c>
      <c r="U8" s="17">
        <v>50.280989999999996</v>
      </c>
      <c r="V8" s="17">
        <v>20.826450000000001</v>
      </c>
      <c r="W8" s="17">
        <v>44.033059999999999</v>
      </c>
      <c r="X8" s="17">
        <v>23.404959999999999</v>
      </c>
      <c r="Y8" s="17">
        <v>52.066120000000005</v>
      </c>
      <c r="Z8" s="17">
        <v>17.851240000000001</v>
      </c>
      <c r="AA8" s="17">
        <v>42.049589999999995</v>
      </c>
      <c r="AB8" s="17">
        <v>50.578510000000001</v>
      </c>
      <c r="AC8" s="17">
        <v>28.36364</v>
      </c>
      <c r="AD8" s="17">
        <v>66.446280000000002</v>
      </c>
      <c r="AE8" s="17">
        <v>91.636359999999996</v>
      </c>
      <c r="AF8" s="17">
        <v>39.272730000000003</v>
      </c>
      <c r="AG8" s="17">
        <v>23.615790000000001</v>
      </c>
      <c r="AH8" s="17">
        <v>91.054990000000004</v>
      </c>
      <c r="AI8" s="41">
        <v>60.915440000000004</v>
      </c>
      <c r="AJ8" s="41">
        <v>68.609250000000003</v>
      </c>
      <c r="AK8" s="41">
        <v>66.855829999999997</v>
      </c>
      <c r="AL8" s="41">
        <v>41.058</v>
      </c>
      <c r="AM8" s="41">
        <v>53.752000000000002</v>
      </c>
      <c r="AN8" s="12"/>
      <c r="AO8" s="12"/>
      <c r="AP8" s="12"/>
      <c r="AQ8" s="12"/>
      <c r="AR8" s="12"/>
      <c r="AS8" s="12"/>
      <c r="AT8" s="12"/>
      <c r="AU8" s="12"/>
      <c r="AV8" s="12"/>
      <c r="AW8" s="12"/>
      <c r="AX8" s="12"/>
      <c r="AY8" s="12"/>
    </row>
    <row r="9" spans="1:54" ht="15" x14ac:dyDescent="0.25">
      <c r="A9" s="120">
        <f>YampaRiverInflow.TotalOutflow!A9</f>
        <v>43344</v>
      </c>
      <c r="B9" s="121">
        <v>50.374000000000002</v>
      </c>
      <c r="C9" s="121">
        <v>65.891999999999996</v>
      </c>
      <c r="D9" s="121">
        <v>44.591000000000001</v>
      </c>
      <c r="E9" s="17">
        <v>-9.8468000000002581E-2</v>
      </c>
      <c r="F9" s="17">
        <v>31.357489999999999</v>
      </c>
      <c r="G9" s="17">
        <v>-20.597570000000001</v>
      </c>
      <c r="H9" s="17">
        <v>32.537457999999994</v>
      </c>
      <c r="I9" s="17">
        <v>1.9679220000000004</v>
      </c>
      <c r="J9" s="17">
        <v>31.598157999999994</v>
      </c>
      <c r="K9" s="17">
        <v>10.762887999999998</v>
      </c>
      <c r="L9" s="17">
        <v>16.83839</v>
      </c>
      <c r="M9" s="17">
        <v>7.3934139999999973</v>
      </c>
      <c r="N9" s="17">
        <v>23.094785999999999</v>
      </c>
      <c r="O9" s="17">
        <v>19.014919999999993</v>
      </c>
      <c r="P9" s="17">
        <v>38.203603999999999</v>
      </c>
      <c r="Q9" s="17">
        <v>-11.380267999999999</v>
      </c>
      <c r="R9" s="17">
        <v>-1.1929920000000003</v>
      </c>
      <c r="S9" s="17">
        <v>14.110747999999997</v>
      </c>
      <c r="T9" s="17">
        <v>20.761236</v>
      </c>
      <c r="U9" s="17">
        <v>59.246279999999999</v>
      </c>
      <c r="V9" s="17">
        <v>36.099170000000001</v>
      </c>
      <c r="W9" s="17">
        <v>49.190080000000002</v>
      </c>
      <c r="X9" s="17">
        <v>39.133879999999998</v>
      </c>
      <c r="Y9" s="17">
        <v>48.456199999999995</v>
      </c>
      <c r="Z9" s="17">
        <v>103.95372</v>
      </c>
      <c r="AA9" s="17">
        <v>34.373550000000002</v>
      </c>
      <c r="AB9" s="17">
        <v>57.381819999999998</v>
      </c>
      <c r="AC9" s="17">
        <v>38.360330000000005</v>
      </c>
      <c r="AD9" s="17">
        <v>50.87603</v>
      </c>
      <c r="AE9" s="17">
        <v>33.83802</v>
      </c>
      <c r="AF9" s="17">
        <v>38.677690000000005</v>
      </c>
      <c r="AG9" s="17">
        <v>28.373090000000001</v>
      </c>
      <c r="AH9" s="17">
        <v>44.259500000000003</v>
      </c>
      <c r="AI9" s="41">
        <v>46.824210000000001</v>
      </c>
      <c r="AJ9" s="41">
        <v>48.000730000000004</v>
      </c>
      <c r="AK9" s="41">
        <v>78.71414</v>
      </c>
      <c r="AL9" s="41">
        <v>38.877000000000002</v>
      </c>
      <c r="AM9" s="41">
        <v>40.661000000000001</v>
      </c>
      <c r="AN9" s="12"/>
      <c r="AO9" s="12"/>
      <c r="AP9" s="12"/>
      <c r="AQ9" s="12"/>
      <c r="AR9" s="12"/>
      <c r="AS9" s="12"/>
      <c r="AT9" s="12"/>
      <c r="AU9" s="12"/>
      <c r="AV9" s="12"/>
      <c r="AW9" s="12"/>
      <c r="AX9" s="12"/>
      <c r="AY9" s="12"/>
    </row>
    <row r="10" spans="1:54" ht="15" x14ac:dyDescent="0.25">
      <c r="A10" s="120">
        <f>YampaRiverInflow.TotalOutflow!A10</f>
        <v>43374</v>
      </c>
      <c r="B10" s="121">
        <v>30.754999999999999</v>
      </c>
      <c r="C10" s="121">
        <v>39.387999999999998</v>
      </c>
      <c r="D10" s="121">
        <v>38.270000000000003</v>
      </c>
      <c r="E10" s="17">
        <v>42.068716000000002</v>
      </c>
      <c r="F10" s="17">
        <v>-39.506182000000003</v>
      </c>
      <c r="G10" s="17">
        <v>16.431793999999996</v>
      </c>
      <c r="H10" s="17">
        <v>21.307351999999995</v>
      </c>
      <c r="I10" s="17">
        <v>16.697756000000002</v>
      </c>
      <c r="J10" s="17">
        <v>-7.0713440000000007</v>
      </c>
      <c r="K10" s="17">
        <v>28.546542000000002</v>
      </c>
      <c r="L10" s="17">
        <v>8.8154899999999987</v>
      </c>
      <c r="M10" s="17">
        <v>19.117637999999999</v>
      </c>
      <c r="N10" s="17">
        <v>24.204461999999999</v>
      </c>
      <c r="O10" s="17">
        <v>26.144487999999999</v>
      </c>
      <c r="P10" s="17">
        <v>13.100050000000003</v>
      </c>
      <c r="Q10" s="17">
        <v>20.956235999999997</v>
      </c>
      <c r="R10" s="17">
        <v>15.130805999999998</v>
      </c>
      <c r="S10" s="17">
        <v>30.771339999999995</v>
      </c>
      <c r="T10" s="17">
        <v>32.265374000000001</v>
      </c>
      <c r="U10" s="17">
        <v>36.495870000000004</v>
      </c>
      <c r="V10" s="17">
        <v>22.413220000000003</v>
      </c>
      <c r="W10" s="17">
        <v>37.884300000000003</v>
      </c>
      <c r="X10" s="17">
        <v>47.385120000000001</v>
      </c>
      <c r="Y10" s="17">
        <v>23.34545</v>
      </c>
      <c r="Z10" s="17">
        <v>20.647929999999999</v>
      </c>
      <c r="AA10" s="17">
        <v>30.664459999999998</v>
      </c>
      <c r="AB10" s="17">
        <v>41.077690000000004</v>
      </c>
      <c r="AC10" s="17">
        <v>33.004959999999997</v>
      </c>
      <c r="AD10" s="17">
        <v>69.758679999999998</v>
      </c>
      <c r="AE10" s="17">
        <v>20.90579</v>
      </c>
      <c r="AF10" s="17">
        <v>34.920760000000001</v>
      </c>
      <c r="AG10" s="17">
        <v>24.80264</v>
      </c>
      <c r="AH10" s="17">
        <v>40.688940000000002</v>
      </c>
      <c r="AI10" s="41">
        <v>39.683980000000005</v>
      </c>
      <c r="AJ10" s="41">
        <v>29.514490000000002</v>
      </c>
      <c r="AK10" s="41">
        <v>19.08832</v>
      </c>
      <c r="AL10" s="41">
        <v>42.445999999999998</v>
      </c>
      <c r="AM10" s="41">
        <v>61.646000000000001</v>
      </c>
      <c r="AN10" s="12"/>
      <c r="AO10" s="12"/>
      <c r="AP10" s="12"/>
      <c r="AQ10" s="12"/>
      <c r="AR10" s="12"/>
      <c r="AS10" s="12"/>
      <c r="AT10" s="12"/>
      <c r="AU10" s="12"/>
      <c r="AV10" s="12"/>
      <c r="AW10" s="12"/>
      <c r="AX10" s="12"/>
      <c r="AY10" s="12"/>
    </row>
    <row r="11" spans="1:54" ht="15" x14ac:dyDescent="0.25">
      <c r="A11" s="120">
        <f>YampaRiverInflow.TotalOutflow!A11</f>
        <v>43405</v>
      </c>
      <c r="B11" s="121">
        <v>28.632999999999999</v>
      </c>
      <c r="C11" s="121">
        <v>38.921999999999997</v>
      </c>
      <c r="D11" s="121">
        <v>32.280999999999999</v>
      </c>
      <c r="E11" s="17">
        <v>-3.1421840000000012</v>
      </c>
      <c r="F11" s="17">
        <v>-44.165469999999999</v>
      </c>
      <c r="G11" s="17">
        <v>8.787177999999999</v>
      </c>
      <c r="H11" s="17">
        <v>-7.608582000000002</v>
      </c>
      <c r="I11" s="17">
        <v>19.452354</v>
      </c>
      <c r="J11" s="17">
        <v>-15.148112000000001</v>
      </c>
      <c r="K11" s="17">
        <v>43.240480000000012</v>
      </c>
      <c r="L11" s="17">
        <v>18.699883999999997</v>
      </c>
      <c r="M11" s="17">
        <v>25.747958000000004</v>
      </c>
      <c r="N11" s="17">
        <v>19.504985999999999</v>
      </c>
      <c r="O11" s="17">
        <v>17.401791999999997</v>
      </c>
      <c r="P11" s="17">
        <v>8.7164979999999979</v>
      </c>
      <c r="Q11" s="17">
        <v>0.5832239999999983</v>
      </c>
      <c r="R11" s="17">
        <v>10.286626</v>
      </c>
      <c r="S11" s="17">
        <v>27.420535999999998</v>
      </c>
      <c r="T11" s="17">
        <v>15.614009999999999</v>
      </c>
      <c r="U11" s="17">
        <v>24.595040000000001</v>
      </c>
      <c r="V11" s="17">
        <v>18.446279999999998</v>
      </c>
      <c r="W11" s="17">
        <v>36.495870000000004</v>
      </c>
      <c r="X11" s="17">
        <v>27.966939999999997</v>
      </c>
      <c r="Y11" s="17">
        <v>25.487599999999997</v>
      </c>
      <c r="Z11" s="17">
        <v>23.10744</v>
      </c>
      <c r="AA11" s="17">
        <v>22.472729999999999</v>
      </c>
      <c r="AB11" s="17">
        <v>33.719010000000004</v>
      </c>
      <c r="AC11" s="17">
        <v>27.609919999999999</v>
      </c>
      <c r="AD11" s="17">
        <v>16.066120000000002</v>
      </c>
      <c r="AE11" s="17">
        <v>25.54711</v>
      </c>
      <c r="AF11" s="17">
        <v>41.959690000000002</v>
      </c>
      <c r="AG11" s="17">
        <v>23.019279999999998</v>
      </c>
      <c r="AH11" s="17">
        <v>14.411950000000001</v>
      </c>
      <c r="AI11" s="41">
        <v>36.115349999999999</v>
      </c>
      <c r="AJ11" s="41">
        <v>28.582279999999997</v>
      </c>
      <c r="AK11" s="41">
        <v>27.818810000000003</v>
      </c>
      <c r="AL11" s="41">
        <v>24.693999999999999</v>
      </c>
      <c r="AM11" s="41">
        <v>34.908999999999999</v>
      </c>
      <c r="AN11" s="12"/>
      <c r="AO11" s="12"/>
      <c r="AP11" s="12"/>
      <c r="AQ11" s="12"/>
      <c r="AR11" s="12"/>
      <c r="AS11" s="12"/>
      <c r="AT11" s="12"/>
      <c r="AU11" s="12"/>
      <c r="AV11" s="12"/>
      <c r="AW11" s="12"/>
      <c r="AX11" s="12"/>
      <c r="AY11" s="12"/>
    </row>
    <row r="12" spans="1:54" ht="15" x14ac:dyDescent="0.25">
      <c r="A12" s="120">
        <f>YampaRiverInflow.TotalOutflow!A12</f>
        <v>43435</v>
      </c>
      <c r="B12" s="121">
        <v>29.687000000000001</v>
      </c>
      <c r="C12" s="121">
        <v>28.071000000000002</v>
      </c>
      <c r="D12" s="121">
        <v>36.677</v>
      </c>
      <c r="E12" s="17">
        <v>28.144819999999999</v>
      </c>
      <c r="F12" s="17">
        <v>-12.281395999999999</v>
      </c>
      <c r="G12" s="17">
        <v>17.994698</v>
      </c>
      <c r="H12" s="17">
        <v>6.4737880000000008</v>
      </c>
      <c r="I12" s="17">
        <v>17.151738000000002</v>
      </c>
      <c r="J12" s="17">
        <v>-3.7310040000000027</v>
      </c>
      <c r="K12" s="17">
        <v>24.599475999999996</v>
      </c>
      <c r="L12" s="17">
        <v>10.79776</v>
      </c>
      <c r="M12" s="17">
        <v>21.106362000000001</v>
      </c>
      <c r="N12" s="17">
        <v>13.440643999999999</v>
      </c>
      <c r="O12" s="17">
        <v>8.550276000000002</v>
      </c>
      <c r="P12" s="17">
        <v>2.8164899999999982</v>
      </c>
      <c r="Q12" s="17">
        <v>-7.4748359999999989</v>
      </c>
      <c r="R12" s="17">
        <v>0.47278999999999721</v>
      </c>
      <c r="S12" s="17">
        <v>43.942076</v>
      </c>
      <c r="T12" s="17">
        <v>0.91163000000000016</v>
      </c>
      <c r="U12" s="17">
        <v>15.07438</v>
      </c>
      <c r="V12" s="17">
        <v>12.69421</v>
      </c>
      <c r="W12" s="17">
        <v>35.305790000000002</v>
      </c>
      <c r="X12" s="17">
        <v>29.355370000000001</v>
      </c>
      <c r="Y12" s="17">
        <v>13.4876</v>
      </c>
      <c r="Z12" s="17">
        <v>18.723970000000001</v>
      </c>
      <c r="AA12" s="17">
        <v>15.471069999999999</v>
      </c>
      <c r="AB12" s="17">
        <v>21.302479999999999</v>
      </c>
      <c r="AC12" s="17">
        <v>11.80165</v>
      </c>
      <c r="AD12" s="17">
        <v>23.801650000000002</v>
      </c>
      <c r="AE12" s="17">
        <v>57.520660000000007</v>
      </c>
      <c r="AF12" s="17">
        <v>24.012180000000001</v>
      </c>
      <c r="AG12" s="17">
        <v>19.451400000000003</v>
      </c>
      <c r="AH12" s="17">
        <v>33.930260000000004</v>
      </c>
      <c r="AI12" s="41">
        <v>52.778529999999996</v>
      </c>
      <c r="AJ12" s="41">
        <v>24.09948</v>
      </c>
      <c r="AK12" s="41">
        <v>25.37764</v>
      </c>
      <c r="AL12" s="41">
        <v>31.655999999999999</v>
      </c>
      <c r="AM12" s="41">
        <v>27.768999999999998</v>
      </c>
      <c r="AN12" s="12"/>
      <c r="AO12" s="12"/>
      <c r="AP12" s="12"/>
      <c r="AQ12" s="12"/>
      <c r="AR12" s="12"/>
      <c r="AS12" s="12"/>
      <c r="AT12" s="12"/>
      <c r="AU12" s="12"/>
      <c r="AV12" s="12"/>
      <c r="AW12" s="12"/>
      <c r="AX12" s="12"/>
      <c r="AY12" s="12"/>
    </row>
    <row r="13" spans="1:54" ht="15" x14ac:dyDescent="0.25">
      <c r="A13" s="120">
        <f>YampaRiverInflow.TotalOutflow!A13</f>
        <v>43466</v>
      </c>
      <c r="B13" s="121">
        <v>38.901000000000003</v>
      </c>
      <c r="C13" s="121">
        <v>44.957000000000001</v>
      </c>
      <c r="D13" s="121">
        <v>34.639000000000003</v>
      </c>
      <c r="E13" s="17">
        <v>15.72175</v>
      </c>
      <c r="F13" s="17">
        <v>-20.231422000000002</v>
      </c>
      <c r="G13" s="17">
        <v>12.730970000000001</v>
      </c>
      <c r="H13" s="17">
        <v>18.789630000000002</v>
      </c>
      <c r="I13" s="17">
        <v>30.509731999999996</v>
      </c>
      <c r="J13" s="17">
        <v>-8.285995999999999</v>
      </c>
      <c r="K13" s="17">
        <v>20.149591999999998</v>
      </c>
      <c r="L13" s="17">
        <v>-5.4165640000000019</v>
      </c>
      <c r="M13" s="17">
        <v>2.3691460000000006</v>
      </c>
      <c r="N13" s="17">
        <v>29.694473999999996</v>
      </c>
      <c r="O13" s="17">
        <v>-0.27552200000000449</v>
      </c>
      <c r="P13" s="17">
        <v>186.90553400000005</v>
      </c>
      <c r="Q13" s="17">
        <v>-19.518785999999999</v>
      </c>
      <c r="R13" s="17">
        <v>-12.115812000000005</v>
      </c>
      <c r="S13" s="17">
        <v>25.210727999999996</v>
      </c>
      <c r="T13" s="17">
        <v>1.2586619999999984</v>
      </c>
      <c r="U13" s="17">
        <v>21.421490000000002</v>
      </c>
      <c r="V13" s="17">
        <v>24.198349999999998</v>
      </c>
      <c r="W13" s="17">
        <v>42.049589999999995</v>
      </c>
      <c r="X13" s="17">
        <v>21.61983</v>
      </c>
      <c r="Y13" s="17">
        <v>18.446279999999998</v>
      </c>
      <c r="Z13" s="17">
        <v>23.206610000000001</v>
      </c>
      <c r="AA13" s="17">
        <v>20.033060000000003</v>
      </c>
      <c r="AB13" s="17">
        <v>101.09752</v>
      </c>
      <c r="AC13" s="17">
        <v>22.61157</v>
      </c>
      <c r="AD13" s="17">
        <v>23.206610000000001</v>
      </c>
      <c r="AE13" s="17">
        <v>42.247930000000004</v>
      </c>
      <c r="AF13" s="17">
        <v>34.128279999999997</v>
      </c>
      <c r="AG13" s="17">
        <v>41.270440000000001</v>
      </c>
      <c r="AH13" s="17">
        <v>24.80875</v>
      </c>
      <c r="AI13" s="41">
        <v>40.066650000000003</v>
      </c>
      <c r="AJ13" s="41">
        <v>37.896529999999998</v>
      </c>
      <c r="AK13" s="41">
        <v>23.007999999999999</v>
      </c>
      <c r="AL13" s="41">
        <v>30.744</v>
      </c>
      <c r="AM13" s="41">
        <v>-35.333798000000002</v>
      </c>
      <c r="AN13" s="12"/>
      <c r="AO13" s="12"/>
      <c r="AP13" s="12"/>
      <c r="AQ13" s="12"/>
      <c r="AR13" s="12"/>
      <c r="AS13" s="12"/>
      <c r="AT13" s="12"/>
      <c r="AU13" s="12"/>
      <c r="AV13" s="12"/>
      <c r="AW13" s="12"/>
      <c r="AX13" s="12"/>
      <c r="AY13" s="12"/>
    </row>
    <row r="14" spans="1:54" ht="15" x14ac:dyDescent="0.25">
      <c r="A14" s="120">
        <f>YampaRiverInflow.TotalOutflow!A14</f>
        <v>43497</v>
      </c>
      <c r="B14" s="121">
        <v>52.893000000000001</v>
      </c>
      <c r="C14" s="121">
        <v>45.262</v>
      </c>
      <c r="D14" s="121">
        <v>42.972000000000001</v>
      </c>
      <c r="E14" s="17">
        <v>36.358820000000009</v>
      </c>
      <c r="F14" s="17">
        <v>10.028786</v>
      </c>
      <c r="G14" s="17">
        <v>8.8950399999999981</v>
      </c>
      <c r="H14" s="17">
        <v>5.2061219999999997</v>
      </c>
      <c r="I14" s="17">
        <v>31.654194000000004</v>
      </c>
      <c r="J14" s="17">
        <v>-5.5484540000000049</v>
      </c>
      <c r="K14" s="17">
        <v>24.816616000000003</v>
      </c>
      <c r="L14" s="17">
        <v>5.5362879999999972</v>
      </c>
      <c r="M14" s="17">
        <v>2.4326280000000007</v>
      </c>
      <c r="N14" s="17">
        <v>18.913243999999999</v>
      </c>
      <c r="O14" s="17">
        <v>6.7548980000000007</v>
      </c>
      <c r="P14" s="17">
        <v>84.936341999999996</v>
      </c>
      <c r="Q14" s="17">
        <v>-9.9785020000000024</v>
      </c>
      <c r="R14" s="17">
        <v>38.271997999999996</v>
      </c>
      <c r="S14" s="17">
        <v>12.276371999999997</v>
      </c>
      <c r="T14" s="17">
        <v>23.60331</v>
      </c>
      <c r="U14" s="17">
        <v>17.2562</v>
      </c>
      <c r="V14" s="17">
        <v>16.066120000000002</v>
      </c>
      <c r="W14" s="17">
        <v>48.99174</v>
      </c>
      <c r="X14" s="17">
        <v>36.297519999999999</v>
      </c>
      <c r="Y14" s="17">
        <v>25.745450000000002</v>
      </c>
      <c r="Z14" s="17">
        <v>24.39669</v>
      </c>
      <c r="AA14" s="17">
        <v>35.66281</v>
      </c>
      <c r="AB14" s="17">
        <v>125.57355</v>
      </c>
      <c r="AC14" s="17">
        <v>20.429749999999999</v>
      </c>
      <c r="AD14" s="17">
        <v>29.355370000000001</v>
      </c>
      <c r="AE14" s="17">
        <v>90.644630000000006</v>
      </c>
      <c r="AF14" s="17">
        <v>38.488480000000003</v>
      </c>
      <c r="AG14" s="17">
        <v>35.176900000000003</v>
      </c>
      <c r="AH14" s="17">
        <v>33.337230000000005</v>
      </c>
      <c r="AI14" s="41">
        <v>18.843250000000001</v>
      </c>
      <c r="AJ14" s="41">
        <v>38.885280000000002</v>
      </c>
      <c r="AK14" s="41">
        <v>32.448999999999998</v>
      </c>
      <c r="AL14" s="41">
        <v>39.451000000000001</v>
      </c>
      <c r="AM14" s="41">
        <v>-35.678773999999997</v>
      </c>
      <c r="AN14" s="12"/>
      <c r="AO14" s="12"/>
      <c r="AP14" s="12"/>
      <c r="AQ14" s="12"/>
      <c r="AR14" s="12"/>
      <c r="AS14" s="12"/>
      <c r="AT14" s="12"/>
      <c r="AU14" s="12"/>
      <c r="AV14" s="12"/>
      <c r="AW14" s="12"/>
      <c r="AX14" s="12"/>
      <c r="AY14" s="12"/>
    </row>
    <row r="15" spans="1:54" ht="15" x14ac:dyDescent="0.25">
      <c r="A15" s="120">
        <f>YampaRiverInflow.TotalOutflow!A15</f>
        <v>43525</v>
      </c>
      <c r="B15" s="121">
        <v>21.448</v>
      </c>
      <c r="C15" s="121">
        <v>34.530999999999999</v>
      </c>
      <c r="D15" s="121">
        <v>46.4</v>
      </c>
      <c r="E15" s="17">
        <v>53.899988000000008</v>
      </c>
      <c r="F15" s="17">
        <v>48.854016000000001</v>
      </c>
      <c r="G15" s="17">
        <v>11.592746</v>
      </c>
      <c r="H15" s="17">
        <v>65.656910000000011</v>
      </c>
      <c r="I15" s="17">
        <v>40.183028000000007</v>
      </c>
      <c r="J15" s="17">
        <v>-5.9533360000000002</v>
      </c>
      <c r="K15" s="17">
        <v>30.160971999999997</v>
      </c>
      <c r="L15" s="17">
        <v>24.693387999999999</v>
      </c>
      <c r="M15" s="17">
        <v>25.745329999999996</v>
      </c>
      <c r="N15" s="17">
        <v>38.052266000000003</v>
      </c>
      <c r="O15" s="17">
        <v>23.650429999999993</v>
      </c>
      <c r="P15" s="17">
        <v>32.974309999999996</v>
      </c>
      <c r="Q15" s="17">
        <v>19.143381999999999</v>
      </c>
      <c r="R15" s="17">
        <v>66.414287999999985</v>
      </c>
      <c r="S15" s="17">
        <v>7.6466900000000004</v>
      </c>
      <c r="T15" s="17">
        <v>63.272730000000003</v>
      </c>
      <c r="U15" s="17">
        <v>48.99174</v>
      </c>
      <c r="V15" s="17">
        <v>19.834709999999998</v>
      </c>
      <c r="W15" s="17">
        <v>54.009920000000001</v>
      </c>
      <c r="X15" s="17">
        <v>55.160330000000002</v>
      </c>
      <c r="Y15" s="17">
        <v>23.22645</v>
      </c>
      <c r="Z15" s="17">
        <v>42.842980000000004</v>
      </c>
      <c r="AA15" s="17">
        <v>27.59008</v>
      </c>
      <c r="AB15" s="17">
        <v>69.104129999999998</v>
      </c>
      <c r="AC15" s="17">
        <v>49.190080000000002</v>
      </c>
      <c r="AD15" s="17">
        <v>44.628099999999996</v>
      </c>
      <c r="AE15" s="17">
        <v>82.373550000000009</v>
      </c>
      <c r="AF15" s="17">
        <v>74.052929999999989</v>
      </c>
      <c r="AG15" s="17">
        <v>59.414720000000003</v>
      </c>
      <c r="AH15" s="17">
        <v>42.4617</v>
      </c>
      <c r="AI15" s="41">
        <v>22.215199999999999</v>
      </c>
      <c r="AJ15" s="41">
        <v>58.779769999999999</v>
      </c>
      <c r="AK15" s="41">
        <v>31.516999999999999</v>
      </c>
      <c r="AL15" s="41">
        <v>41.177</v>
      </c>
      <c r="AM15" s="41">
        <v>1.4208999999999996</v>
      </c>
      <c r="AN15" s="12"/>
      <c r="AO15" s="12"/>
      <c r="AP15" s="12"/>
      <c r="AQ15" s="12"/>
      <c r="AR15" s="12"/>
      <c r="AS15" s="12"/>
      <c r="AT15" s="12"/>
      <c r="AU15" s="12"/>
      <c r="AV15" s="12"/>
      <c r="AW15" s="12"/>
      <c r="AX15" s="12"/>
      <c r="AY15" s="12"/>
    </row>
    <row r="16" spans="1:54" ht="15" x14ac:dyDescent="0.25">
      <c r="A16" s="120">
        <f>YampaRiverInflow.TotalOutflow!A16</f>
        <v>43556</v>
      </c>
      <c r="B16" s="121">
        <v>18.145</v>
      </c>
      <c r="C16" s="121">
        <v>34.011000000000003</v>
      </c>
      <c r="D16" s="121">
        <v>29.408999999999999</v>
      </c>
      <c r="E16" s="17">
        <v>30.190056000000002</v>
      </c>
      <c r="F16" s="17">
        <v>8.4134259999999994</v>
      </c>
      <c r="G16" s="17">
        <v>6.4895579999999971</v>
      </c>
      <c r="H16" s="17">
        <v>-2.1714279999999997</v>
      </c>
      <c r="I16" s="17">
        <v>27.235071999999999</v>
      </c>
      <c r="J16" s="17">
        <v>10.299308000000002</v>
      </c>
      <c r="K16" s="17">
        <v>34.961232000000003</v>
      </c>
      <c r="L16" s="17">
        <v>19.407409999999999</v>
      </c>
      <c r="M16" s="17">
        <v>3.8830659999999999</v>
      </c>
      <c r="N16" s="17">
        <v>42.054233999999994</v>
      </c>
      <c r="O16" s="17">
        <v>40.374699999999997</v>
      </c>
      <c r="P16" s="17">
        <v>1.4423439999999974</v>
      </c>
      <c r="Q16" s="17">
        <v>-2.1086160000000009</v>
      </c>
      <c r="R16" s="17">
        <v>-25.961648</v>
      </c>
      <c r="S16" s="17">
        <v>3.7385600000000014</v>
      </c>
      <c r="T16" s="17">
        <v>29.157019999999999</v>
      </c>
      <c r="U16" s="17">
        <v>70.294210000000007</v>
      </c>
      <c r="V16" s="17">
        <v>23.60331</v>
      </c>
      <c r="W16" s="17">
        <v>16.8</v>
      </c>
      <c r="X16" s="17">
        <v>35.028100000000002</v>
      </c>
      <c r="Y16" s="17">
        <v>13.62645</v>
      </c>
      <c r="Z16" s="17">
        <v>32.747109999999999</v>
      </c>
      <c r="AA16" s="17">
        <v>39.133879999999998</v>
      </c>
      <c r="AB16" s="17">
        <v>90.902479999999997</v>
      </c>
      <c r="AC16" s="17">
        <v>33.758679999999998</v>
      </c>
      <c r="AD16" s="17">
        <v>33.699169999999995</v>
      </c>
      <c r="AE16" s="17">
        <v>29.54543</v>
      </c>
      <c r="AF16" s="17">
        <v>43.090540000000004</v>
      </c>
      <c r="AG16" s="17">
        <v>88.711330000000004</v>
      </c>
      <c r="AH16" s="17">
        <v>45.237490000000001</v>
      </c>
      <c r="AI16" s="41">
        <v>17.018439999999998</v>
      </c>
      <c r="AJ16" s="41">
        <v>26.507580000000001</v>
      </c>
      <c r="AK16" s="41">
        <v>22.988</v>
      </c>
      <c r="AL16" s="41">
        <v>25.349</v>
      </c>
      <c r="AM16" s="41">
        <v>1.8474620000000004</v>
      </c>
      <c r="AN16" s="12"/>
      <c r="AO16" s="12"/>
      <c r="AP16" s="12"/>
      <c r="AQ16" s="12"/>
      <c r="AR16" s="12"/>
      <c r="AS16" s="12"/>
      <c r="AT16" s="12"/>
      <c r="AU16" s="12"/>
      <c r="AV16" s="12"/>
      <c r="AW16" s="12"/>
      <c r="AX16" s="12"/>
      <c r="AY16" s="12"/>
    </row>
    <row r="17" spans="1:51" ht="15" x14ac:dyDescent="0.25">
      <c r="A17" s="120">
        <f>YampaRiverInflow.TotalOutflow!A17</f>
        <v>43586</v>
      </c>
      <c r="B17" s="121">
        <v>17.602</v>
      </c>
      <c r="C17" s="121">
        <v>19.846</v>
      </c>
      <c r="D17" s="121">
        <v>29.04</v>
      </c>
      <c r="E17" s="17">
        <v>8.2502020000000016</v>
      </c>
      <c r="F17" s="17">
        <v>11.781169999999998</v>
      </c>
      <c r="G17" s="17">
        <v>-43.34975</v>
      </c>
      <c r="H17" s="17">
        <v>-34.957054000000007</v>
      </c>
      <c r="I17" s="17">
        <v>13.998616</v>
      </c>
      <c r="J17" s="17">
        <v>14.146305999999999</v>
      </c>
      <c r="K17" s="17">
        <v>11.701313999999998</v>
      </c>
      <c r="L17" s="17">
        <v>20.844270000000002</v>
      </c>
      <c r="M17" s="17">
        <v>18.919815999999997</v>
      </c>
      <c r="N17" s="17">
        <v>24.792201999999996</v>
      </c>
      <c r="O17" s="17">
        <v>21.936144000000002</v>
      </c>
      <c r="P17" s="17">
        <v>0.4265279999999948</v>
      </c>
      <c r="Q17" s="17">
        <v>-5.1470199999999995</v>
      </c>
      <c r="R17" s="17">
        <v>-26.100434000000003</v>
      </c>
      <c r="S17" s="17">
        <v>7.8517019999999995</v>
      </c>
      <c r="T17" s="17">
        <v>15.471069999999999</v>
      </c>
      <c r="U17" s="17">
        <v>41.137190000000004</v>
      </c>
      <c r="V17" s="17">
        <v>13.289260000000001</v>
      </c>
      <c r="W17" s="17">
        <v>27.570250000000001</v>
      </c>
      <c r="X17" s="17">
        <v>34.690910000000002</v>
      </c>
      <c r="Y17" s="17">
        <v>21.163640000000001</v>
      </c>
      <c r="Z17" s="17">
        <v>23.543800000000001</v>
      </c>
      <c r="AA17" s="17">
        <v>34.333880000000001</v>
      </c>
      <c r="AB17" s="17">
        <v>67.140500000000003</v>
      </c>
      <c r="AC17" s="17">
        <v>34.274380000000001</v>
      </c>
      <c r="AD17" s="17">
        <v>36.813220000000001</v>
      </c>
      <c r="AE17" s="17">
        <v>20.429749999999999</v>
      </c>
      <c r="AF17" s="17">
        <v>51.182790000000004</v>
      </c>
      <c r="AG17" s="17">
        <v>36.148009999999999</v>
      </c>
      <c r="AH17" s="17">
        <v>35.125309999999999</v>
      </c>
      <c r="AI17" s="41">
        <v>18.545770000000001</v>
      </c>
      <c r="AJ17" s="41">
        <v>27.262090000000001</v>
      </c>
      <c r="AK17" s="41">
        <v>27.253</v>
      </c>
      <c r="AL17" s="41">
        <v>28.957999999999998</v>
      </c>
      <c r="AM17" s="41">
        <v>-17.974883999999999</v>
      </c>
      <c r="AN17" s="12"/>
      <c r="AO17" s="12"/>
      <c r="AP17" s="12"/>
      <c r="AQ17" s="12"/>
      <c r="AR17" s="12"/>
      <c r="AS17" s="12"/>
      <c r="AT17" s="12"/>
      <c r="AU17" s="12"/>
      <c r="AV17" s="12"/>
      <c r="AW17" s="12"/>
      <c r="AX17" s="12"/>
      <c r="AY17" s="12"/>
    </row>
    <row r="18" spans="1:51" ht="15" x14ac:dyDescent="0.25">
      <c r="A18" s="120">
        <f>YampaRiverInflow.TotalOutflow!A18</f>
        <v>43617</v>
      </c>
      <c r="B18" s="121">
        <v>7.0679999999999996</v>
      </c>
      <c r="C18" s="121">
        <v>8.1999999999999993</v>
      </c>
      <c r="D18" s="121">
        <v>25.971</v>
      </c>
      <c r="E18" s="17">
        <v>9.8336339999999982</v>
      </c>
      <c r="F18" s="17">
        <v>15.799028</v>
      </c>
      <c r="G18" s="17">
        <v>-26.687349999999999</v>
      </c>
      <c r="H18" s="17">
        <v>-25.920556000000005</v>
      </c>
      <c r="I18" s="17">
        <v>4.8367579999999997</v>
      </c>
      <c r="J18" s="17">
        <v>17.069787999999999</v>
      </c>
      <c r="K18" s="17">
        <v>14.981504000000001</v>
      </c>
      <c r="L18" s="17">
        <v>10.917309999999999</v>
      </c>
      <c r="M18" s="17">
        <v>17.894643999999996</v>
      </c>
      <c r="N18" s="17">
        <v>3.4932539999999972</v>
      </c>
      <c r="O18" s="17">
        <v>8.3392299999999988</v>
      </c>
      <c r="P18" s="17">
        <v>12.800060000000002</v>
      </c>
      <c r="Q18" s="17">
        <v>0.96758200000000005</v>
      </c>
      <c r="R18" s="17">
        <v>22.234369999999995</v>
      </c>
      <c r="S18" s="17">
        <v>-1.326284</v>
      </c>
      <c r="T18" s="17">
        <v>31.73554</v>
      </c>
      <c r="U18" s="17">
        <v>15.272729999999999</v>
      </c>
      <c r="V18" s="17">
        <v>13.68595</v>
      </c>
      <c r="W18" s="17">
        <v>32.07273</v>
      </c>
      <c r="X18" s="17">
        <v>48.238019999999999</v>
      </c>
      <c r="Y18" s="17">
        <v>6.5057900000000002</v>
      </c>
      <c r="Z18" s="17">
        <v>14.280989999999999</v>
      </c>
      <c r="AA18" s="17">
        <v>20.826450000000001</v>
      </c>
      <c r="AB18" s="17">
        <v>11.9405</v>
      </c>
      <c r="AC18" s="17">
        <v>14.67769</v>
      </c>
      <c r="AD18" s="17">
        <v>31.73554</v>
      </c>
      <c r="AE18" s="17">
        <v>13.4876</v>
      </c>
      <c r="AF18" s="17">
        <v>35.553789999999999</v>
      </c>
      <c r="AG18" s="17">
        <v>23.751339999999999</v>
      </c>
      <c r="AH18" s="17">
        <v>47.228079999999999</v>
      </c>
      <c r="AI18" s="41">
        <v>22.73095</v>
      </c>
      <c r="AJ18" s="41">
        <v>25.202210000000001</v>
      </c>
      <c r="AK18" s="41">
        <v>26.082999999999998</v>
      </c>
      <c r="AL18" s="41">
        <v>16.065999999999999</v>
      </c>
      <c r="AM18" s="41">
        <v>-10.634887999999998</v>
      </c>
      <c r="AN18" s="12"/>
      <c r="AO18" s="12"/>
      <c r="AP18" s="12"/>
      <c r="AQ18" s="12"/>
      <c r="AR18" s="12"/>
      <c r="AS18" s="12"/>
      <c r="AT18" s="12"/>
      <c r="AU18" s="12"/>
      <c r="AV18" s="12"/>
      <c r="AW18" s="12"/>
      <c r="AX18" s="12"/>
      <c r="AY18" s="12"/>
    </row>
    <row r="19" spans="1:51" ht="15" x14ac:dyDescent="0.25">
      <c r="A19" s="120">
        <f>YampaRiverInflow.TotalOutflow!A19</f>
        <v>43647</v>
      </c>
      <c r="B19" s="121">
        <v>48.612000000000002</v>
      </c>
      <c r="C19" s="121">
        <v>44.593000000000004</v>
      </c>
      <c r="D19" s="121">
        <v>36.543999999999997</v>
      </c>
      <c r="E19" s="17">
        <v>16.804354</v>
      </c>
      <c r="F19" s="17">
        <v>5.1790399999999934</v>
      </c>
      <c r="G19" s="17">
        <v>-76.626987999999997</v>
      </c>
      <c r="H19" s="17">
        <v>-25.963596000000003</v>
      </c>
      <c r="I19" s="17">
        <v>-1.3454359999999996</v>
      </c>
      <c r="J19" s="17">
        <v>23.854377999999997</v>
      </c>
      <c r="K19" s="17">
        <v>10.43751</v>
      </c>
      <c r="L19" s="17">
        <v>0.31987999999999739</v>
      </c>
      <c r="M19" s="17">
        <v>-2.3304560000000003</v>
      </c>
      <c r="N19" s="17">
        <v>-0.36195600000000061</v>
      </c>
      <c r="O19" s="17">
        <v>14.518595999999995</v>
      </c>
      <c r="P19" s="17">
        <v>-5.2774500000000009</v>
      </c>
      <c r="Q19" s="17">
        <v>-9.5112659999999991</v>
      </c>
      <c r="R19" s="17">
        <v>30.567533999999998</v>
      </c>
      <c r="S19" s="17">
        <v>7.7770319999999957</v>
      </c>
      <c r="T19" s="17">
        <v>31.933880000000002</v>
      </c>
      <c r="U19" s="17">
        <v>33.12397</v>
      </c>
      <c r="V19" s="17">
        <v>30.347110000000001</v>
      </c>
      <c r="W19" s="17">
        <v>21.12397</v>
      </c>
      <c r="X19" s="17">
        <v>19.953720000000001</v>
      </c>
      <c r="Y19" s="17">
        <v>10.1157</v>
      </c>
      <c r="Z19" s="17">
        <v>17.2562</v>
      </c>
      <c r="AA19" s="17">
        <v>39.272730000000003</v>
      </c>
      <c r="AB19" s="17">
        <v>21.024789999999999</v>
      </c>
      <c r="AC19" s="17">
        <v>21.223140000000001</v>
      </c>
      <c r="AD19" s="17">
        <v>45.421489999999999</v>
      </c>
      <c r="AE19" s="17">
        <v>28.760330000000003</v>
      </c>
      <c r="AF19" s="17">
        <v>28.178129999999999</v>
      </c>
      <c r="AG19" s="17">
        <v>29.169810000000002</v>
      </c>
      <c r="AH19" s="17">
        <v>55.361699999999999</v>
      </c>
      <c r="AI19" s="41">
        <v>26.380500000000001</v>
      </c>
      <c r="AJ19" s="41">
        <v>61.69943</v>
      </c>
      <c r="AK19" s="41">
        <v>29.157</v>
      </c>
      <c r="AL19" s="41">
        <v>11.108000000000001</v>
      </c>
      <c r="AM19" s="41">
        <v>-4.7430320000000004</v>
      </c>
      <c r="AN19" s="12"/>
      <c r="AO19" s="12"/>
      <c r="AP19" s="12"/>
      <c r="AQ19" s="12"/>
      <c r="AR19" s="12"/>
      <c r="AS19" s="12"/>
      <c r="AT19" s="12"/>
      <c r="AU19" s="12"/>
      <c r="AV19" s="12"/>
      <c r="AW19" s="12"/>
      <c r="AX19" s="12"/>
      <c r="AY19" s="12"/>
    </row>
    <row r="20" spans="1:51" ht="15" x14ac:dyDescent="0.25">
      <c r="A20" s="120">
        <f>YampaRiverInflow.TotalOutflow!A20</f>
        <v>43678</v>
      </c>
      <c r="B20" s="121">
        <v>74.106999999999999</v>
      </c>
      <c r="C20" s="121">
        <v>57.478999999999999</v>
      </c>
      <c r="D20" s="121">
        <v>44.478000000000002</v>
      </c>
      <c r="E20" s="17">
        <v>26.649618</v>
      </c>
      <c r="F20" s="17">
        <v>-38.384042000000001</v>
      </c>
      <c r="G20" s="17">
        <v>3.944417999999998</v>
      </c>
      <c r="H20" s="17">
        <v>-24.962649999999996</v>
      </c>
      <c r="I20" s="17">
        <v>11.718223999999999</v>
      </c>
      <c r="J20" s="17">
        <v>34.487445999999998</v>
      </c>
      <c r="K20" s="17">
        <v>13.664479999999999</v>
      </c>
      <c r="L20" s="17">
        <v>22.107043999999998</v>
      </c>
      <c r="M20" s="17">
        <v>11.757869999999999</v>
      </c>
      <c r="N20" s="17">
        <v>15.499105999999996</v>
      </c>
      <c r="O20" s="17">
        <v>39.501065999999994</v>
      </c>
      <c r="P20" s="17">
        <v>-27.720480000000002</v>
      </c>
      <c r="Q20" s="17">
        <v>-21.211650000000002</v>
      </c>
      <c r="R20" s="17">
        <v>29.708030000000001</v>
      </c>
      <c r="S20" s="17">
        <v>24.969377999999995</v>
      </c>
      <c r="T20" s="17">
        <v>50.280989999999996</v>
      </c>
      <c r="U20" s="17">
        <v>20.826450000000001</v>
      </c>
      <c r="V20" s="17">
        <v>44.033059999999999</v>
      </c>
      <c r="W20" s="17">
        <v>23.404959999999999</v>
      </c>
      <c r="X20" s="17">
        <v>52.066120000000005</v>
      </c>
      <c r="Y20" s="17">
        <v>17.851240000000001</v>
      </c>
      <c r="Z20" s="17">
        <v>42.049589999999995</v>
      </c>
      <c r="AA20" s="17">
        <v>50.578510000000001</v>
      </c>
      <c r="AB20" s="17">
        <v>28.36364</v>
      </c>
      <c r="AC20" s="17">
        <v>66.446280000000002</v>
      </c>
      <c r="AD20" s="17">
        <v>91.636359999999996</v>
      </c>
      <c r="AE20" s="17">
        <v>39.272730000000003</v>
      </c>
      <c r="AF20" s="17">
        <v>23.615790000000001</v>
      </c>
      <c r="AG20" s="17">
        <v>91.054990000000004</v>
      </c>
      <c r="AH20" s="17">
        <v>60.915440000000004</v>
      </c>
      <c r="AI20" s="41">
        <v>68.609250000000003</v>
      </c>
      <c r="AJ20" s="41">
        <v>66.855829999999997</v>
      </c>
      <c r="AK20" s="41">
        <v>41.058</v>
      </c>
      <c r="AL20" s="41">
        <v>53.752000000000002</v>
      </c>
      <c r="AM20" s="41">
        <v>-20.440944000000002</v>
      </c>
      <c r="AN20" s="12"/>
      <c r="AO20" s="12"/>
      <c r="AP20" s="12"/>
      <c r="AQ20" s="12"/>
      <c r="AR20" s="12"/>
      <c r="AS20" s="12"/>
      <c r="AT20" s="12"/>
      <c r="AU20" s="12"/>
      <c r="AV20" s="12"/>
      <c r="AW20" s="12"/>
      <c r="AX20" s="12"/>
      <c r="AY20" s="12"/>
    </row>
    <row r="21" spans="1:51" ht="15" x14ac:dyDescent="0.25">
      <c r="A21" s="120">
        <f>YampaRiverInflow.TotalOutflow!A21</f>
        <v>43709</v>
      </c>
      <c r="B21" s="121">
        <v>50.381</v>
      </c>
      <c r="C21" s="121">
        <v>70.260000000000005</v>
      </c>
      <c r="D21" s="121">
        <v>44.591000000000001</v>
      </c>
      <c r="E21" s="17">
        <v>31.357489999999999</v>
      </c>
      <c r="F21" s="17">
        <v>-20.597570000000001</v>
      </c>
      <c r="G21" s="17">
        <v>32.537457999999994</v>
      </c>
      <c r="H21" s="17">
        <v>1.9679220000000004</v>
      </c>
      <c r="I21" s="17">
        <v>31.598157999999994</v>
      </c>
      <c r="J21" s="17">
        <v>10.762887999999998</v>
      </c>
      <c r="K21" s="17">
        <v>16.83839</v>
      </c>
      <c r="L21" s="17">
        <v>7.3934139999999973</v>
      </c>
      <c r="M21" s="17">
        <v>23.094785999999999</v>
      </c>
      <c r="N21" s="17">
        <v>19.014919999999993</v>
      </c>
      <c r="O21" s="17">
        <v>38.203603999999999</v>
      </c>
      <c r="P21" s="17">
        <v>-11.380267999999999</v>
      </c>
      <c r="Q21" s="17">
        <v>-1.1929920000000003</v>
      </c>
      <c r="R21" s="17">
        <v>14.110747999999997</v>
      </c>
      <c r="S21" s="17">
        <v>20.761236</v>
      </c>
      <c r="T21" s="17">
        <v>59.246279999999999</v>
      </c>
      <c r="U21" s="17">
        <v>36.099170000000001</v>
      </c>
      <c r="V21" s="17">
        <v>49.190080000000002</v>
      </c>
      <c r="W21" s="17">
        <v>39.133879999999998</v>
      </c>
      <c r="X21" s="17">
        <v>48.456199999999995</v>
      </c>
      <c r="Y21" s="17">
        <v>103.95372</v>
      </c>
      <c r="Z21" s="17">
        <v>34.373550000000002</v>
      </c>
      <c r="AA21" s="17">
        <v>57.381819999999998</v>
      </c>
      <c r="AB21" s="17">
        <v>38.360330000000005</v>
      </c>
      <c r="AC21" s="17">
        <v>50.87603</v>
      </c>
      <c r="AD21" s="17">
        <v>33.83802</v>
      </c>
      <c r="AE21" s="17">
        <v>38.677690000000005</v>
      </c>
      <c r="AF21" s="17">
        <v>28.373090000000001</v>
      </c>
      <c r="AG21" s="17">
        <v>44.259500000000003</v>
      </c>
      <c r="AH21" s="17">
        <v>46.824210000000001</v>
      </c>
      <c r="AI21" s="41">
        <v>48.000730000000004</v>
      </c>
      <c r="AJ21" s="41">
        <v>78.71414</v>
      </c>
      <c r="AK21" s="41">
        <v>38.877000000000002</v>
      </c>
      <c r="AL21" s="41">
        <v>40.661000000000001</v>
      </c>
      <c r="AM21" s="41">
        <v>-9.8468000000002581E-2</v>
      </c>
      <c r="AN21" s="12"/>
      <c r="AO21" s="12"/>
      <c r="AP21" s="12"/>
      <c r="AQ21" s="12"/>
      <c r="AR21" s="12"/>
      <c r="AS21" s="12"/>
      <c r="AT21" s="12"/>
      <c r="AU21" s="12"/>
      <c r="AV21" s="12"/>
      <c r="AW21" s="12"/>
      <c r="AX21" s="12"/>
      <c r="AY21" s="12"/>
    </row>
    <row r="22" spans="1:51" ht="15" x14ac:dyDescent="0.25">
      <c r="A22" s="120">
        <f>YampaRiverInflow.TotalOutflow!A22</f>
        <v>43739</v>
      </c>
      <c r="B22" s="121">
        <v>38.270000000000003</v>
      </c>
      <c r="C22" s="121">
        <v>38.270000000000003</v>
      </c>
      <c r="D22" s="121">
        <v>38.270000000000003</v>
      </c>
      <c r="E22" s="17">
        <v>-39.506182000000003</v>
      </c>
      <c r="F22" s="17">
        <v>16.431793999999996</v>
      </c>
      <c r="G22" s="17">
        <v>21.307351999999995</v>
      </c>
      <c r="H22" s="17">
        <v>16.697756000000002</v>
      </c>
      <c r="I22" s="17">
        <v>-7.0713440000000007</v>
      </c>
      <c r="J22" s="17">
        <v>28.546542000000002</v>
      </c>
      <c r="K22" s="17">
        <v>8.8154899999999987</v>
      </c>
      <c r="L22" s="17">
        <v>19.117637999999999</v>
      </c>
      <c r="M22" s="17">
        <v>24.204461999999999</v>
      </c>
      <c r="N22" s="17">
        <v>26.144487999999999</v>
      </c>
      <c r="O22" s="17">
        <v>13.100050000000003</v>
      </c>
      <c r="P22" s="17">
        <v>20.956235999999997</v>
      </c>
      <c r="Q22" s="17">
        <v>15.130805999999998</v>
      </c>
      <c r="R22" s="17">
        <v>30.771339999999995</v>
      </c>
      <c r="S22" s="17">
        <v>32.265374000000001</v>
      </c>
      <c r="T22" s="17">
        <v>36.495870000000004</v>
      </c>
      <c r="U22" s="17">
        <v>22.413220000000003</v>
      </c>
      <c r="V22" s="17">
        <v>37.884300000000003</v>
      </c>
      <c r="W22" s="17">
        <v>47.385120000000001</v>
      </c>
      <c r="X22" s="17">
        <v>23.34545</v>
      </c>
      <c r="Y22" s="17">
        <v>20.647929999999999</v>
      </c>
      <c r="Z22" s="17">
        <v>30.664459999999998</v>
      </c>
      <c r="AA22" s="17">
        <v>41.077690000000004</v>
      </c>
      <c r="AB22" s="17">
        <v>33.004959999999997</v>
      </c>
      <c r="AC22" s="17">
        <v>69.758679999999998</v>
      </c>
      <c r="AD22" s="17">
        <v>20.90579</v>
      </c>
      <c r="AE22" s="17">
        <v>34.920760000000001</v>
      </c>
      <c r="AF22" s="17">
        <v>24.80264</v>
      </c>
      <c r="AG22" s="17">
        <v>40.688940000000002</v>
      </c>
      <c r="AH22" s="17">
        <v>39.683980000000005</v>
      </c>
      <c r="AI22" s="41">
        <v>29.514490000000002</v>
      </c>
      <c r="AJ22" s="41">
        <v>19.08832</v>
      </c>
      <c r="AK22" s="41">
        <v>42.445999999999998</v>
      </c>
      <c r="AL22" s="41">
        <v>61.646000000000001</v>
      </c>
      <c r="AM22" s="41">
        <v>42.068716000000002</v>
      </c>
      <c r="AN22" s="12"/>
      <c r="AO22" s="12"/>
      <c r="AP22" s="12"/>
      <c r="AQ22" s="12"/>
      <c r="AR22" s="12"/>
      <c r="AS22" s="12"/>
      <c r="AT22" s="12"/>
      <c r="AU22" s="12"/>
      <c r="AV22" s="12"/>
      <c r="AW22" s="12"/>
      <c r="AX22" s="12"/>
      <c r="AY22" s="12"/>
    </row>
    <row r="23" spans="1:51" ht="15" x14ac:dyDescent="0.25">
      <c r="A23" s="120">
        <f>YampaRiverInflow.TotalOutflow!A23</f>
        <v>43770</v>
      </c>
      <c r="B23" s="121">
        <v>32.280999999999999</v>
      </c>
      <c r="C23" s="121">
        <v>32.280999999999999</v>
      </c>
      <c r="D23" s="121">
        <v>32.280999999999999</v>
      </c>
      <c r="E23" s="17">
        <v>-44.165469999999999</v>
      </c>
      <c r="F23" s="17">
        <v>8.787177999999999</v>
      </c>
      <c r="G23" s="17">
        <v>-7.608582000000002</v>
      </c>
      <c r="H23" s="17">
        <v>19.452354</v>
      </c>
      <c r="I23" s="17">
        <v>-15.148112000000001</v>
      </c>
      <c r="J23" s="17">
        <v>43.240480000000012</v>
      </c>
      <c r="K23" s="17">
        <v>18.699883999999997</v>
      </c>
      <c r="L23" s="17">
        <v>25.747958000000004</v>
      </c>
      <c r="M23" s="17">
        <v>19.504985999999999</v>
      </c>
      <c r="N23" s="17">
        <v>17.401791999999997</v>
      </c>
      <c r="O23" s="17">
        <v>8.7164979999999979</v>
      </c>
      <c r="P23" s="17">
        <v>0.5832239999999983</v>
      </c>
      <c r="Q23" s="17">
        <v>10.286626</v>
      </c>
      <c r="R23" s="17">
        <v>27.420535999999998</v>
      </c>
      <c r="S23" s="17">
        <v>15.614009999999999</v>
      </c>
      <c r="T23" s="17">
        <v>24.595040000000001</v>
      </c>
      <c r="U23" s="17">
        <v>18.446279999999998</v>
      </c>
      <c r="V23" s="17">
        <v>36.495870000000004</v>
      </c>
      <c r="W23" s="17">
        <v>27.966939999999997</v>
      </c>
      <c r="X23" s="17">
        <v>25.487599999999997</v>
      </c>
      <c r="Y23" s="17">
        <v>23.10744</v>
      </c>
      <c r="Z23" s="17">
        <v>22.472729999999999</v>
      </c>
      <c r="AA23" s="17">
        <v>33.719010000000004</v>
      </c>
      <c r="AB23" s="17">
        <v>27.609919999999999</v>
      </c>
      <c r="AC23" s="17">
        <v>16.066120000000002</v>
      </c>
      <c r="AD23" s="17">
        <v>25.54711</v>
      </c>
      <c r="AE23" s="17">
        <v>41.959690000000002</v>
      </c>
      <c r="AF23" s="17">
        <v>23.019279999999998</v>
      </c>
      <c r="AG23" s="17">
        <v>14.411950000000001</v>
      </c>
      <c r="AH23" s="17">
        <v>36.115349999999999</v>
      </c>
      <c r="AI23" s="41">
        <v>28.582279999999997</v>
      </c>
      <c r="AJ23" s="41">
        <v>27.818810000000003</v>
      </c>
      <c r="AK23" s="41">
        <v>24.693999999999999</v>
      </c>
      <c r="AL23" s="41">
        <v>34.908999999999999</v>
      </c>
      <c r="AM23" s="41">
        <v>-3.1421840000000012</v>
      </c>
      <c r="AN23" s="12"/>
      <c r="AO23" s="12"/>
      <c r="AP23" s="12"/>
      <c r="AQ23" s="12"/>
      <c r="AR23" s="12"/>
      <c r="AS23" s="12"/>
      <c r="AT23" s="12"/>
      <c r="AU23" s="12"/>
      <c r="AV23" s="12"/>
      <c r="AW23" s="12"/>
      <c r="AX23" s="12"/>
      <c r="AY23" s="12"/>
    </row>
    <row r="24" spans="1:51" ht="15" x14ac:dyDescent="0.25">
      <c r="A24" s="120">
        <f>YampaRiverInflow.TotalOutflow!A24</f>
        <v>43800</v>
      </c>
      <c r="B24" s="121">
        <v>36.677</v>
      </c>
      <c r="C24" s="121">
        <v>36.677</v>
      </c>
      <c r="D24" s="121">
        <v>36.677</v>
      </c>
      <c r="E24" s="17">
        <v>-12.281395999999999</v>
      </c>
      <c r="F24" s="17">
        <v>17.994698</v>
      </c>
      <c r="G24" s="17">
        <v>6.4737880000000008</v>
      </c>
      <c r="H24" s="17">
        <v>17.151738000000002</v>
      </c>
      <c r="I24" s="17">
        <v>-3.7310040000000027</v>
      </c>
      <c r="J24" s="17">
        <v>24.599475999999996</v>
      </c>
      <c r="K24" s="17">
        <v>10.79776</v>
      </c>
      <c r="L24" s="17">
        <v>21.106362000000001</v>
      </c>
      <c r="M24" s="17">
        <v>13.440643999999999</v>
      </c>
      <c r="N24" s="17">
        <v>8.550276000000002</v>
      </c>
      <c r="O24" s="17">
        <v>2.8164899999999982</v>
      </c>
      <c r="P24" s="17">
        <v>-7.4748359999999989</v>
      </c>
      <c r="Q24" s="17">
        <v>0.47278999999999721</v>
      </c>
      <c r="R24" s="17">
        <v>43.942076</v>
      </c>
      <c r="S24" s="17">
        <v>0.91163000000000016</v>
      </c>
      <c r="T24" s="17">
        <v>15.07438</v>
      </c>
      <c r="U24" s="17">
        <v>12.69421</v>
      </c>
      <c r="V24" s="17">
        <v>35.305790000000002</v>
      </c>
      <c r="W24" s="17">
        <v>29.355370000000001</v>
      </c>
      <c r="X24" s="17">
        <v>13.4876</v>
      </c>
      <c r="Y24" s="17">
        <v>18.723970000000001</v>
      </c>
      <c r="Z24" s="17">
        <v>15.471069999999999</v>
      </c>
      <c r="AA24" s="17">
        <v>21.302479999999999</v>
      </c>
      <c r="AB24" s="17">
        <v>11.80165</v>
      </c>
      <c r="AC24" s="17">
        <v>23.801650000000002</v>
      </c>
      <c r="AD24" s="17">
        <v>57.520660000000007</v>
      </c>
      <c r="AE24" s="17">
        <v>24.012180000000001</v>
      </c>
      <c r="AF24" s="17">
        <v>19.451400000000003</v>
      </c>
      <c r="AG24" s="17">
        <v>33.930260000000004</v>
      </c>
      <c r="AH24" s="17">
        <v>52.778529999999996</v>
      </c>
      <c r="AI24" s="41">
        <v>24.09948</v>
      </c>
      <c r="AJ24" s="41">
        <v>25.37764</v>
      </c>
      <c r="AK24" s="41">
        <v>31.655999999999999</v>
      </c>
      <c r="AL24" s="41">
        <v>27.768999999999998</v>
      </c>
      <c r="AM24" s="41">
        <v>28.144819999999999</v>
      </c>
      <c r="AN24" s="12"/>
      <c r="AO24" s="12"/>
      <c r="AP24" s="12"/>
      <c r="AQ24" s="12"/>
      <c r="AR24" s="12"/>
      <c r="AS24" s="12"/>
      <c r="AT24" s="12"/>
      <c r="AU24" s="12"/>
      <c r="AV24" s="12"/>
      <c r="AW24" s="12"/>
      <c r="AX24" s="12"/>
      <c r="AY24" s="12"/>
    </row>
    <row r="25" spans="1:51" ht="15" x14ac:dyDescent="0.25">
      <c r="A25" s="120">
        <f>YampaRiverInflow.TotalOutflow!A25</f>
        <v>43831</v>
      </c>
      <c r="B25" s="121">
        <v>34.639000000000003</v>
      </c>
      <c r="C25" s="121">
        <v>34.639000000000003</v>
      </c>
      <c r="D25" s="121">
        <v>34.639000000000003</v>
      </c>
      <c r="E25" s="17">
        <v>-20.231422000000002</v>
      </c>
      <c r="F25" s="17">
        <v>12.730970000000001</v>
      </c>
      <c r="G25" s="17">
        <v>18.789630000000002</v>
      </c>
      <c r="H25" s="17">
        <v>30.509731999999996</v>
      </c>
      <c r="I25" s="17">
        <v>-8.285995999999999</v>
      </c>
      <c r="J25" s="17">
        <v>20.149591999999998</v>
      </c>
      <c r="K25" s="17">
        <v>-5.4165640000000019</v>
      </c>
      <c r="L25" s="17">
        <v>2.3691460000000006</v>
      </c>
      <c r="M25" s="17">
        <v>29.694473999999996</v>
      </c>
      <c r="N25" s="17">
        <v>-0.27552200000000449</v>
      </c>
      <c r="O25" s="17">
        <v>186.90553400000005</v>
      </c>
      <c r="P25" s="17">
        <v>-19.518785999999999</v>
      </c>
      <c r="Q25" s="17">
        <v>-12.115812000000005</v>
      </c>
      <c r="R25" s="17">
        <v>25.210727999999996</v>
      </c>
      <c r="S25" s="17">
        <v>1.2586619999999984</v>
      </c>
      <c r="T25" s="17">
        <v>21.421490000000002</v>
      </c>
      <c r="U25" s="17">
        <v>24.198349999999998</v>
      </c>
      <c r="V25" s="17">
        <v>42.049589999999995</v>
      </c>
      <c r="W25" s="17">
        <v>21.61983</v>
      </c>
      <c r="X25" s="17">
        <v>18.446279999999998</v>
      </c>
      <c r="Y25" s="17">
        <v>23.206610000000001</v>
      </c>
      <c r="Z25" s="17">
        <v>20.033060000000003</v>
      </c>
      <c r="AA25" s="17">
        <v>101.09752</v>
      </c>
      <c r="AB25" s="17">
        <v>22.61157</v>
      </c>
      <c r="AC25" s="17">
        <v>23.206610000000001</v>
      </c>
      <c r="AD25" s="17">
        <v>42.247930000000004</v>
      </c>
      <c r="AE25" s="17">
        <v>34.128279999999997</v>
      </c>
      <c r="AF25" s="17">
        <v>41.270440000000001</v>
      </c>
      <c r="AG25" s="17">
        <v>24.80875</v>
      </c>
      <c r="AH25" s="17">
        <v>40.066650000000003</v>
      </c>
      <c r="AI25" s="41">
        <v>37.896529999999998</v>
      </c>
      <c r="AJ25" s="41">
        <v>23.007999999999999</v>
      </c>
      <c r="AK25" s="41">
        <v>30.744</v>
      </c>
      <c r="AL25" s="41">
        <v>-35.333798000000002</v>
      </c>
      <c r="AM25" s="41">
        <v>15.72175</v>
      </c>
      <c r="AN25" s="12"/>
      <c r="AO25" s="12"/>
      <c r="AP25" s="12"/>
      <c r="AQ25" s="12"/>
      <c r="AR25" s="12"/>
      <c r="AS25" s="12"/>
      <c r="AT25" s="12"/>
      <c r="AU25" s="12"/>
      <c r="AV25" s="12"/>
      <c r="AW25" s="12"/>
      <c r="AX25" s="12"/>
      <c r="AY25" s="12"/>
    </row>
    <row r="26" spans="1:51" ht="15" x14ac:dyDescent="0.25">
      <c r="A26" s="120">
        <f>YampaRiverInflow.TotalOutflow!A26</f>
        <v>43862</v>
      </c>
      <c r="B26" s="121">
        <v>42.972000000000001</v>
      </c>
      <c r="C26" s="121">
        <v>42.972000000000001</v>
      </c>
      <c r="D26" s="121">
        <v>42.972000000000001</v>
      </c>
      <c r="E26" s="17">
        <v>10.028786</v>
      </c>
      <c r="F26" s="17">
        <v>8.8950399999999981</v>
      </c>
      <c r="G26" s="17">
        <v>5.2061219999999997</v>
      </c>
      <c r="H26" s="17">
        <v>31.654194000000004</v>
      </c>
      <c r="I26" s="17">
        <v>-5.5484540000000049</v>
      </c>
      <c r="J26" s="17">
        <v>24.816616000000003</v>
      </c>
      <c r="K26" s="17">
        <v>5.5362879999999972</v>
      </c>
      <c r="L26" s="17">
        <v>2.4326280000000007</v>
      </c>
      <c r="M26" s="17">
        <v>18.913243999999999</v>
      </c>
      <c r="N26" s="17">
        <v>6.7548980000000007</v>
      </c>
      <c r="O26" s="17">
        <v>84.936341999999996</v>
      </c>
      <c r="P26" s="17">
        <v>-9.9785020000000024</v>
      </c>
      <c r="Q26" s="17">
        <v>38.271997999999996</v>
      </c>
      <c r="R26" s="17">
        <v>12.276371999999997</v>
      </c>
      <c r="S26" s="17">
        <v>23.60331</v>
      </c>
      <c r="T26" s="17">
        <v>17.2562</v>
      </c>
      <c r="U26" s="17">
        <v>16.066120000000002</v>
      </c>
      <c r="V26" s="17">
        <v>48.99174</v>
      </c>
      <c r="W26" s="17">
        <v>36.297519999999999</v>
      </c>
      <c r="X26" s="17">
        <v>25.745450000000002</v>
      </c>
      <c r="Y26" s="17">
        <v>24.39669</v>
      </c>
      <c r="Z26" s="17">
        <v>35.66281</v>
      </c>
      <c r="AA26" s="17">
        <v>125.57355</v>
      </c>
      <c r="AB26" s="17">
        <v>20.429749999999999</v>
      </c>
      <c r="AC26" s="17">
        <v>29.355370000000001</v>
      </c>
      <c r="AD26" s="17">
        <v>90.644630000000006</v>
      </c>
      <c r="AE26" s="17">
        <v>38.488480000000003</v>
      </c>
      <c r="AF26" s="17">
        <v>35.176900000000003</v>
      </c>
      <c r="AG26" s="17">
        <v>33.337230000000005</v>
      </c>
      <c r="AH26" s="17">
        <v>18.843250000000001</v>
      </c>
      <c r="AI26" s="41">
        <v>38.885280000000002</v>
      </c>
      <c r="AJ26" s="41">
        <v>32.448999999999998</v>
      </c>
      <c r="AK26" s="41">
        <v>39.451000000000001</v>
      </c>
      <c r="AL26" s="41">
        <v>-35.678773999999997</v>
      </c>
      <c r="AM26" s="41">
        <v>36.358820000000009</v>
      </c>
      <c r="AN26" s="12"/>
      <c r="AO26" s="12"/>
      <c r="AP26" s="12"/>
      <c r="AQ26" s="12"/>
      <c r="AR26" s="12"/>
      <c r="AS26" s="12"/>
      <c r="AT26" s="12"/>
      <c r="AU26" s="12"/>
      <c r="AV26" s="12"/>
      <c r="AW26" s="12"/>
      <c r="AX26" s="12"/>
      <c r="AY26" s="12"/>
    </row>
    <row r="27" spans="1:51" ht="15" x14ac:dyDescent="0.25">
      <c r="A27" s="120">
        <f>YampaRiverInflow.TotalOutflow!A27</f>
        <v>43891</v>
      </c>
      <c r="B27" s="121">
        <v>46.4</v>
      </c>
      <c r="C27" s="121">
        <v>46.4</v>
      </c>
      <c r="D27" s="121">
        <v>46.4</v>
      </c>
      <c r="E27" s="17">
        <v>48.854016000000001</v>
      </c>
      <c r="F27" s="17">
        <v>11.592746</v>
      </c>
      <c r="G27" s="17">
        <v>65.656910000000011</v>
      </c>
      <c r="H27" s="17">
        <v>40.183028000000007</v>
      </c>
      <c r="I27" s="17">
        <v>-5.9533360000000002</v>
      </c>
      <c r="J27" s="17">
        <v>30.160971999999997</v>
      </c>
      <c r="K27" s="17">
        <v>24.693387999999999</v>
      </c>
      <c r="L27" s="17">
        <v>25.745329999999996</v>
      </c>
      <c r="M27" s="17">
        <v>38.052266000000003</v>
      </c>
      <c r="N27" s="17">
        <v>23.650429999999993</v>
      </c>
      <c r="O27" s="17">
        <v>32.974309999999996</v>
      </c>
      <c r="P27" s="17">
        <v>19.143381999999999</v>
      </c>
      <c r="Q27" s="17">
        <v>66.414287999999985</v>
      </c>
      <c r="R27" s="17">
        <v>7.6466900000000004</v>
      </c>
      <c r="S27" s="17">
        <v>63.272730000000003</v>
      </c>
      <c r="T27" s="17">
        <v>48.99174</v>
      </c>
      <c r="U27" s="17">
        <v>19.834709999999998</v>
      </c>
      <c r="V27" s="17">
        <v>54.009920000000001</v>
      </c>
      <c r="W27" s="17">
        <v>55.160330000000002</v>
      </c>
      <c r="X27" s="17">
        <v>23.22645</v>
      </c>
      <c r="Y27" s="17">
        <v>42.842980000000004</v>
      </c>
      <c r="Z27" s="17">
        <v>27.59008</v>
      </c>
      <c r="AA27" s="17">
        <v>69.104129999999998</v>
      </c>
      <c r="AB27" s="17">
        <v>49.190080000000002</v>
      </c>
      <c r="AC27" s="17">
        <v>44.628099999999996</v>
      </c>
      <c r="AD27" s="17">
        <v>82.373550000000009</v>
      </c>
      <c r="AE27" s="17">
        <v>74.052929999999989</v>
      </c>
      <c r="AF27" s="17">
        <v>59.414720000000003</v>
      </c>
      <c r="AG27" s="17">
        <v>42.4617</v>
      </c>
      <c r="AH27" s="17">
        <v>22.215199999999999</v>
      </c>
      <c r="AI27" s="41">
        <v>58.779769999999999</v>
      </c>
      <c r="AJ27" s="41">
        <v>31.516999999999999</v>
      </c>
      <c r="AK27" s="41">
        <v>41.177</v>
      </c>
      <c r="AL27" s="41">
        <v>1.4208999999999996</v>
      </c>
      <c r="AM27" s="41">
        <v>53.899988000000008</v>
      </c>
      <c r="AN27" s="12"/>
      <c r="AO27" s="12"/>
      <c r="AP27" s="12"/>
      <c r="AQ27" s="12"/>
      <c r="AR27" s="12"/>
      <c r="AS27" s="12"/>
      <c r="AT27" s="12"/>
      <c r="AU27" s="12"/>
      <c r="AV27" s="12"/>
      <c r="AW27" s="12"/>
      <c r="AX27" s="12"/>
      <c r="AY27" s="12"/>
    </row>
    <row r="28" spans="1:51" ht="15" x14ac:dyDescent="0.25">
      <c r="A28" s="120">
        <f>YampaRiverInflow.TotalOutflow!A28</f>
        <v>43922</v>
      </c>
      <c r="B28" s="121">
        <v>29.408999999999999</v>
      </c>
      <c r="C28" s="121">
        <v>29.408999999999999</v>
      </c>
      <c r="D28" s="121">
        <v>29.408999999999999</v>
      </c>
      <c r="E28" s="17">
        <v>8.4134259999999994</v>
      </c>
      <c r="F28" s="17">
        <v>6.4895579999999971</v>
      </c>
      <c r="G28" s="17">
        <v>-2.1714279999999997</v>
      </c>
      <c r="H28" s="17">
        <v>27.235071999999999</v>
      </c>
      <c r="I28" s="17">
        <v>10.299308000000002</v>
      </c>
      <c r="J28" s="17">
        <v>34.961232000000003</v>
      </c>
      <c r="K28" s="17">
        <v>19.407409999999999</v>
      </c>
      <c r="L28" s="17">
        <v>3.8830659999999999</v>
      </c>
      <c r="M28" s="17">
        <v>42.054233999999994</v>
      </c>
      <c r="N28" s="17">
        <v>40.374699999999997</v>
      </c>
      <c r="O28" s="17">
        <v>1.4423439999999974</v>
      </c>
      <c r="P28" s="17">
        <v>-2.1086160000000009</v>
      </c>
      <c r="Q28" s="17">
        <v>-25.961648</v>
      </c>
      <c r="R28" s="17">
        <v>3.7385600000000014</v>
      </c>
      <c r="S28" s="17">
        <v>29.157019999999999</v>
      </c>
      <c r="T28" s="17">
        <v>70.294210000000007</v>
      </c>
      <c r="U28" s="17">
        <v>23.60331</v>
      </c>
      <c r="V28" s="17">
        <v>16.8</v>
      </c>
      <c r="W28" s="17">
        <v>35.028100000000002</v>
      </c>
      <c r="X28" s="17">
        <v>13.62645</v>
      </c>
      <c r="Y28" s="17">
        <v>32.747109999999999</v>
      </c>
      <c r="Z28" s="17">
        <v>39.133879999999998</v>
      </c>
      <c r="AA28" s="17">
        <v>90.902479999999997</v>
      </c>
      <c r="AB28" s="17">
        <v>33.758679999999998</v>
      </c>
      <c r="AC28" s="17">
        <v>33.699169999999995</v>
      </c>
      <c r="AD28" s="17">
        <v>29.54543</v>
      </c>
      <c r="AE28" s="17">
        <v>43.090540000000004</v>
      </c>
      <c r="AF28" s="17">
        <v>88.711330000000004</v>
      </c>
      <c r="AG28" s="17">
        <v>45.237490000000001</v>
      </c>
      <c r="AH28" s="17">
        <v>17.018439999999998</v>
      </c>
      <c r="AI28" s="41">
        <v>26.507580000000001</v>
      </c>
      <c r="AJ28" s="41">
        <v>22.988</v>
      </c>
      <c r="AK28" s="41">
        <v>25.349</v>
      </c>
      <c r="AL28" s="41">
        <v>1.8474620000000004</v>
      </c>
      <c r="AM28" s="41">
        <v>30.190056000000002</v>
      </c>
      <c r="AN28" s="12"/>
      <c r="AO28" s="12"/>
      <c r="AP28" s="12"/>
      <c r="AQ28" s="12"/>
      <c r="AR28" s="12"/>
      <c r="AS28" s="12"/>
      <c r="AT28" s="12"/>
      <c r="AU28" s="12"/>
      <c r="AV28" s="12"/>
      <c r="AW28" s="12"/>
      <c r="AX28" s="12"/>
      <c r="AY28" s="12"/>
    </row>
    <row r="29" spans="1:51" ht="15" x14ac:dyDescent="0.25">
      <c r="A29" s="120">
        <f>YampaRiverInflow.TotalOutflow!A29</f>
        <v>43952</v>
      </c>
      <c r="B29" s="121">
        <v>29.04</v>
      </c>
      <c r="C29" s="121">
        <v>29.04</v>
      </c>
      <c r="D29" s="121">
        <v>29.04</v>
      </c>
      <c r="E29" s="17">
        <v>11.781169999999998</v>
      </c>
      <c r="F29" s="17">
        <v>-43.34975</v>
      </c>
      <c r="G29" s="17">
        <v>-34.957054000000007</v>
      </c>
      <c r="H29" s="17">
        <v>13.998616</v>
      </c>
      <c r="I29" s="17">
        <v>14.146305999999999</v>
      </c>
      <c r="J29" s="17">
        <v>11.701313999999998</v>
      </c>
      <c r="K29" s="17">
        <v>20.844270000000002</v>
      </c>
      <c r="L29" s="17">
        <v>18.919815999999997</v>
      </c>
      <c r="M29" s="17">
        <v>24.792201999999996</v>
      </c>
      <c r="N29" s="17">
        <v>21.936144000000002</v>
      </c>
      <c r="O29" s="17">
        <v>0.4265279999999948</v>
      </c>
      <c r="P29" s="17">
        <v>-5.1470199999999995</v>
      </c>
      <c r="Q29" s="17">
        <v>-26.100434000000003</v>
      </c>
      <c r="R29" s="17">
        <v>7.8517019999999995</v>
      </c>
      <c r="S29" s="17">
        <v>15.471069999999999</v>
      </c>
      <c r="T29" s="17">
        <v>41.137190000000004</v>
      </c>
      <c r="U29" s="17">
        <v>13.289260000000001</v>
      </c>
      <c r="V29" s="17">
        <v>27.570250000000001</v>
      </c>
      <c r="W29" s="17">
        <v>34.690910000000002</v>
      </c>
      <c r="X29" s="17">
        <v>21.163640000000001</v>
      </c>
      <c r="Y29" s="17">
        <v>23.543800000000001</v>
      </c>
      <c r="Z29" s="17">
        <v>34.333880000000001</v>
      </c>
      <c r="AA29" s="17">
        <v>67.140500000000003</v>
      </c>
      <c r="AB29" s="17">
        <v>34.274380000000001</v>
      </c>
      <c r="AC29" s="17">
        <v>36.813220000000001</v>
      </c>
      <c r="AD29" s="17">
        <v>20.429749999999999</v>
      </c>
      <c r="AE29" s="17">
        <v>51.182790000000004</v>
      </c>
      <c r="AF29" s="17">
        <v>36.148009999999999</v>
      </c>
      <c r="AG29" s="17">
        <v>35.125309999999999</v>
      </c>
      <c r="AH29" s="17">
        <v>18.545770000000001</v>
      </c>
      <c r="AI29" s="41">
        <v>27.262090000000001</v>
      </c>
      <c r="AJ29" s="41">
        <v>27.253</v>
      </c>
      <c r="AK29" s="41">
        <v>28.957999999999998</v>
      </c>
      <c r="AL29" s="41">
        <v>-17.974883999999999</v>
      </c>
      <c r="AM29" s="41">
        <v>8.2502020000000016</v>
      </c>
      <c r="AN29" s="12"/>
      <c r="AO29" s="12"/>
      <c r="AP29" s="12"/>
      <c r="AQ29" s="12"/>
      <c r="AR29" s="12"/>
      <c r="AS29" s="12"/>
      <c r="AT29" s="12"/>
      <c r="AU29" s="12"/>
      <c r="AV29" s="12"/>
      <c r="AW29" s="12"/>
      <c r="AX29" s="12"/>
      <c r="AY29" s="12"/>
    </row>
    <row r="30" spans="1:51" ht="15" x14ac:dyDescent="0.25">
      <c r="A30" s="120">
        <f>YampaRiverInflow.TotalOutflow!A30</f>
        <v>43983</v>
      </c>
      <c r="B30" s="121">
        <v>25.971</v>
      </c>
      <c r="C30" s="121">
        <v>25.971</v>
      </c>
      <c r="D30" s="121">
        <v>25.971</v>
      </c>
      <c r="E30" s="17">
        <v>15.799028</v>
      </c>
      <c r="F30" s="17">
        <v>-26.687349999999999</v>
      </c>
      <c r="G30" s="17">
        <v>-25.920556000000005</v>
      </c>
      <c r="H30" s="17">
        <v>4.8367579999999997</v>
      </c>
      <c r="I30" s="17">
        <v>17.069787999999999</v>
      </c>
      <c r="J30" s="17">
        <v>14.981504000000001</v>
      </c>
      <c r="K30" s="17">
        <v>10.917309999999999</v>
      </c>
      <c r="L30" s="17">
        <v>17.894643999999996</v>
      </c>
      <c r="M30" s="17">
        <v>3.4932539999999972</v>
      </c>
      <c r="N30" s="17">
        <v>8.3392299999999988</v>
      </c>
      <c r="O30" s="17">
        <v>12.800060000000002</v>
      </c>
      <c r="P30" s="17">
        <v>0.96758200000000005</v>
      </c>
      <c r="Q30" s="17">
        <v>22.234369999999995</v>
      </c>
      <c r="R30" s="17">
        <v>-1.326284</v>
      </c>
      <c r="S30" s="17">
        <v>31.73554</v>
      </c>
      <c r="T30" s="17">
        <v>15.272729999999999</v>
      </c>
      <c r="U30" s="17">
        <v>13.68595</v>
      </c>
      <c r="V30" s="17">
        <v>32.07273</v>
      </c>
      <c r="W30" s="17">
        <v>48.238019999999999</v>
      </c>
      <c r="X30" s="17">
        <v>6.5057900000000002</v>
      </c>
      <c r="Y30" s="17">
        <v>14.280989999999999</v>
      </c>
      <c r="Z30" s="17">
        <v>20.826450000000001</v>
      </c>
      <c r="AA30" s="17">
        <v>11.9405</v>
      </c>
      <c r="AB30" s="17">
        <v>14.67769</v>
      </c>
      <c r="AC30" s="17">
        <v>31.73554</v>
      </c>
      <c r="AD30" s="17">
        <v>13.4876</v>
      </c>
      <c r="AE30" s="17">
        <v>35.553789999999999</v>
      </c>
      <c r="AF30" s="17">
        <v>23.751339999999999</v>
      </c>
      <c r="AG30" s="17">
        <v>47.228079999999999</v>
      </c>
      <c r="AH30" s="17">
        <v>22.73095</v>
      </c>
      <c r="AI30" s="41">
        <v>25.202210000000001</v>
      </c>
      <c r="AJ30" s="41">
        <v>26.082999999999998</v>
      </c>
      <c r="AK30" s="41">
        <v>16.065999999999999</v>
      </c>
      <c r="AL30" s="41">
        <v>-10.634887999999998</v>
      </c>
      <c r="AM30" s="41">
        <v>9.8336339999999982</v>
      </c>
      <c r="AN30" s="12"/>
      <c r="AO30" s="12"/>
      <c r="AP30" s="12"/>
      <c r="AQ30" s="12"/>
      <c r="AR30" s="12"/>
      <c r="AS30" s="12"/>
      <c r="AT30" s="12"/>
      <c r="AU30" s="12"/>
      <c r="AV30" s="12"/>
      <c r="AW30" s="12"/>
      <c r="AX30" s="12"/>
      <c r="AY30" s="12"/>
    </row>
    <row r="31" spans="1:51" ht="15" x14ac:dyDescent="0.25">
      <c r="A31" s="120">
        <f>YampaRiverInflow.TotalOutflow!A31</f>
        <v>44013</v>
      </c>
      <c r="B31" s="121">
        <v>36.543999999999997</v>
      </c>
      <c r="C31" s="121">
        <v>36.543999999999997</v>
      </c>
      <c r="D31" s="121">
        <v>36.543999999999997</v>
      </c>
      <c r="E31" s="17">
        <v>5.1790399999999934</v>
      </c>
      <c r="F31" s="17">
        <v>-76.626987999999997</v>
      </c>
      <c r="G31" s="17">
        <v>-25.963596000000003</v>
      </c>
      <c r="H31" s="17">
        <v>-1.3454359999999996</v>
      </c>
      <c r="I31" s="17">
        <v>23.854377999999997</v>
      </c>
      <c r="J31" s="17">
        <v>10.43751</v>
      </c>
      <c r="K31" s="17">
        <v>0.31987999999999739</v>
      </c>
      <c r="L31" s="17">
        <v>-2.3304560000000003</v>
      </c>
      <c r="M31" s="17">
        <v>-0.36195600000000061</v>
      </c>
      <c r="N31" s="17">
        <v>14.518595999999995</v>
      </c>
      <c r="O31" s="17">
        <v>-5.2774500000000009</v>
      </c>
      <c r="P31" s="17">
        <v>-9.5112659999999991</v>
      </c>
      <c r="Q31" s="17">
        <v>30.567533999999998</v>
      </c>
      <c r="R31" s="17">
        <v>7.7770319999999957</v>
      </c>
      <c r="S31" s="17">
        <v>31.933880000000002</v>
      </c>
      <c r="T31" s="17">
        <v>33.12397</v>
      </c>
      <c r="U31" s="17">
        <v>30.347110000000001</v>
      </c>
      <c r="V31" s="17">
        <v>21.12397</v>
      </c>
      <c r="W31" s="17">
        <v>19.953720000000001</v>
      </c>
      <c r="X31" s="17">
        <v>10.1157</v>
      </c>
      <c r="Y31" s="17">
        <v>17.2562</v>
      </c>
      <c r="Z31" s="17">
        <v>39.272730000000003</v>
      </c>
      <c r="AA31" s="17">
        <v>21.024789999999999</v>
      </c>
      <c r="AB31" s="17">
        <v>21.223140000000001</v>
      </c>
      <c r="AC31" s="17">
        <v>45.421489999999999</v>
      </c>
      <c r="AD31" s="17">
        <v>28.760330000000003</v>
      </c>
      <c r="AE31" s="17">
        <v>28.178129999999999</v>
      </c>
      <c r="AF31" s="17">
        <v>29.169810000000002</v>
      </c>
      <c r="AG31" s="17">
        <v>55.361699999999999</v>
      </c>
      <c r="AH31" s="17">
        <v>26.380500000000001</v>
      </c>
      <c r="AI31" s="41">
        <v>61.69943</v>
      </c>
      <c r="AJ31" s="41">
        <v>29.157</v>
      </c>
      <c r="AK31" s="41">
        <v>11.108000000000001</v>
      </c>
      <c r="AL31" s="41">
        <v>-4.7430320000000004</v>
      </c>
      <c r="AM31" s="41">
        <v>16.804354</v>
      </c>
      <c r="AN31" s="12"/>
      <c r="AO31" s="12"/>
      <c r="AP31" s="12"/>
      <c r="AQ31" s="12"/>
      <c r="AR31" s="12"/>
      <c r="AS31" s="12"/>
      <c r="AT31" s="12"/>
      <c r="AU31" s="12"/>
      <c r="AV31" s="12"/>
      <c r="AW31" s="12"/>
      <c r="AX31" s="12"/>
      <c r="AY31" s="12"/>
    </row>
    <row r="32" spans="1:51" ht="15" x14ac:dyDescent="0.25">
      <c r="A32" s="120">
        <f>YampaRiverInflow.TotalOutflow!A32</f>
        <v>44044</v>
      </c>
      <c r="B32" s="121">
        <v>44.478000000000002</v>
      </c>
      <c r="C32" s="121">
        <v>44.478000000000002</v>
      </c>
      <c r="D32" s="121">
        <v>44.478000000000002</v>
      </c>
      <c r="E32" s="17">
        <v>-38.384042000000001</v>
      </c>
      <c r="F32" s="17">
        <v>3.944417999999998</v>
      </c>
      <c r="G32" s="17">
        <v>-24.962649999999996</v>
      </c>
      <c r="H32" s="17">
        <v>11.718223999999999</v>
      </c>
      <c r="I32" s="17">
        <v>34.487445999999998</v>
      </c>
      <c r="J32" s="17">
        <v>13.664479999999999</v>
      </c>
      <c r="K32" s="17">
        <v>22.107043999999998</v>
      </c>
      <c r="L32" s="17">
        <v>11.757869999999999</v>
      </c>
      <c r="M32" s="17">
        <v>15.499105999999996</v>
      </c>
      <c r="N32" s="17">
        <v>39.501065999999994</v>
      </c>
      <c r="O32" s="17">
        <v>-27.720480000000002</v>
      </c>
      <c r="P32" s="17">
        <v>-21.211650000000002</v>
      </c>
      <c r="Q32" s="17">
        <v>29.708030000000001</v>
      </c>
      <c r="R32" s="17">
        <v>24.969377999999995</v>
      </c>
      <c r="S32" s="17">
        <v>50.280989999999996</v>
      </c>
      <c r="T32" s="17">
        <v>20.826450000000001</v>
      </c>
      <c r="U32" s="17">
        <v>44.033059999999999</v>
      </c>
      <c r="V32" s="17">
        <v>23.404959999999999</v>
      </c>
      <c r="W32" s="17">
        <v>52.066120000000005</v>
      </c>
      <c r="X32" s="17">
        <v>17.851240000000001</v>
      </c>
      <c r="Y32" s="17">
        <v>42.049589999999995</v>
      </c>
      <c r="Z32" s="17">
        <v>50.578510000000001</v>
      </c>
      <c r="AA32" s="17">
        <v>28.36364</v>
      </c>
      <c r="AB32" s="17">
        <v>66.446280000000002</v>
      </c>
      <c r="AC32" s="17">
        <v>91.636359999999996</v>
      </c>
      <c r="AD32" s="17">
        <v>39.272730000000003</v>
      </c>
      <c r="AE32" s="17">
        <v>23.615790000000001</v>
      </c>
      <c r="AF32" s="17">
        <v>91.054990000000004</v>
      </c>
      <c r="AG32" s="17">
        <v>60.915440000000004</v>
      </c>
      <c r="AH32" s="17">
        <v>68.609250000000003</v>
      </c>
      <c r="AI32" s="41">
        <v>66.855829999999997</v>
      </c>
      <c r="AJ32" s="41">
        <v>41.058</v>
      </c>
      <c r="AK32" s="41">
        <v>53.752000000000002</v>
      </c>
      <c r="AL32" s="41">
        <v>-20.440944000000002</v>
      </c>
      <c r="AM32" s="41">
        <v>26.649618</v>
      </c>
      <c r="AN32" s="12"/>
      <c r="AO32" s="12"/>
      <c r="AP32" s="12"/>
      <c r="AQ32" s="12"/>
      <c r="AR32" s="12"/>
      <c r="AS32" s="12"/>
      <c r="AT32" s="12"/>
      <c r="AU32" s="12"/>
      <c r="AV32" s="12"/>
      <c r="AW32" s="12"/>
      <c r="AX32" s="12"/>
      <c r="AY32" s="12"/>
    </row>
    <row r="33" spans="1:51" ht="15" x14ac:dyDescent="0.25">
      <c r="A33" s="120">
        <f>YampaRiverInflow.TotalOutflow!A33</f>
        <v>44075</v>
      </c>
      <c r="B33" s="121">
        <v>44.591000000000001</v>
      </c>
      <c r="C33" s="121">
        <v>44.591000000000001</v>
      </c>
      <c r="D33" s="121">
        <v>44.591000000000001</v>
      </c>
      <c r="E33" s="17">
        <v>-20.597570000000001</v>
      </c>
      <c r="F33" s="17">
        <v>32.537457999999994</v>
      </c>
      <c r="G33" s="17">
        <v>1.9679220000000004</v>
      </c>
      <c r="H33" s="17">
        <v>31.598157999999994</v>
      </c>
      <c r="I33" s="17">
        <v>10.762887999999998</v>
      </c>
      <c r="J33" s="17">
        <v>16.83839</v>
      </c>
      <c r="K33" s="17">
        <v>7.3934139999999973</v>
      </c>
      <c r="L33" s="17">
        <v>23.094785999999999</v>
      </c>
      <c r="M33" s="17">
        <v>19.014919999999993</v>
      </c>
      <c r="N33" s="17">
        <v>38.203603999999999</v>
      </c>
      <c r="O33" s="17">
        <v>-11.380267999999999</v>
      </c>
      <c r="P33" s="17">
        <v>-1.1929920000000003</v>
      </c>
      <c r="Q33" s="17">
        <v>14.110747999999997</v>
      </c>
      <c r="R33" s="17">
        <v>20.761236</v>
      </c>
      <c r="S33" s="17">
        <v>59.246279999999999</v>
      </c>
      <c r="T33" s="17">
        <v>36.099170000000001</v>
      </c>
      <c r="U33" s="17">
        <v>49.190080000000002</v>
      </c>
      <c r="V33" s="17">
        <v>39.133879999999998</v>
      </c>
      <c r="W33" s="17">
        <v>48.456199999999995</v>
      </c>
      <c r="X33" s="17">
        <v>103.95372</v>
      </c>
      <c r="Y33" s="17">
        <v>34.373550000000002</v>
      </c>
      <c r="Z33" s="17">
        <v>57.381819999999998</v>
      </c>
      <c r="AA33" s="17">
        <v>38.360330000000005</v>
      </c>
      <c r="AB33" s="17">
        <v>50.87603</v>
      </c>
      <c r="AC33" s="17">
        <v>33.83802</v>
      </c>
      <c r="AD33" s="17">
        <v>38.677690000000005</v>
      </c>
      <c r="AE33" s="17">
        <v>28.373090000000001</v>
      </c>
      <c r="AF33" s="17">
        <v>44.259500000000003</v>
      </c>
      <c r="AG33" s="17">
        <v>46.824210000000001</v>
      </c>
      <c r="AH33" s="17">
        <v>48.000730000000004</v>
      </c>
      <c r="AI33" s="41">
        <v>78.71414</v>
      </c>
      <c r="AJ33" s="41">
        <v>38.877000000000002</v>
      </c>
      <c r="AK33" s="41">
        <v>40.661000000000001</v>
      </c>
      <c r="AL33" s="41">
        <v>-9.8468000000002581E-2</v>
      </c>
      <c r="AM33" s="41">
        <v>31.357489999999999</v>
      </c>
      <c r="AN33" s="12"/>
      <c r="AO33" s="12"/>
      <c r="AP33" s="12"/>
      <c r="AQ33" s="12"/>
      <c r="AR33" s="12"/>
      <c r="AS33" s="12"/>
      <c r="AT33" s="12"/>
      <c r="AU33" s="12"/>
      <c r="AV33" s="12"/>
      <c r="AW33" s="12"/>
      <c r="AX33" s="12"/>
      <c r="AY33" s="12"/>
    </row>
    <row r="34" spans="1:51" ht="15" x14ac:dyDescent="0.25">
      <c r="A34" s="120">
        <f>YampaRiverInflow.TotalOutflow!A34</f>
        <v>44105</v>
      </c>
      <c r="B34" s="121">
        <v>38.270000000000003</v>
      </c>
      <c r="C34" s="121">
        <v>38.270000000000003</v>
      </c>
      <c r="D34" s="121">
        <v>38.270000000000003</v>
      </c>
      <c r="E34" s="17">
        <v>16.431793999999996</v>
      </c>
      <c r="F34" s="17">
        <v>21.307351999999995</v>
      </c>
      <c r="G34" s="17">
        <v>16.697756000000002</v>
      </c>
      <c r="H34" s="17">
        <v>-7.0713440000000007</v>
      </c>
      <c r="I34" s="17">
        <v>28.546542000000002</v>
      </c>
      <c r="J34" s="17">
        <v>8.8154899999999987</v>
      </c>
      <c r="K34" s="17">
        <v>19.117637999999999</v>
      </c>
      <c r="L34" s="17">
        <v>24.204461999999999</v>
      </c>
      <c r="M34" s="17">
        <v>26.144487999999999</v>
      </c>
      <c r="N34" s="17">
        <v>13.100050000000003</v>
      </c>
      <c r="O34" s="17">
        <v>20.956235999999997</v>
      </c>
      <c r="P34" s="17">
        <v>15.130805999999998</v>
      </c>
      <c r="Q34" s="17">
        <v>30.771339999999995</v>
      </c>
      <c r="R34" s="17">
        <v>32.265374000000001</v>
      </c>
      <c r="S34" s="17">
        <v>36.495870000000004</v>
      </c>
      <c r="T34" s="17">
        <v>22.413220000000003</v>
      </c>
      <c r="U34" s="17">
        <v>37.884300000000003</v>
      </c>
      <c r="V34" s="17">
        <v>47.385120000000001</v>
      </c>
      <c r="W34" s="17">
        <v>23.34545</v>
      </c>
      <c r="X34" s="17">
        <v>20.647929999999999</v>
      </c>
      <c r="Y34" s="17">
        <v>30.664459999999998</v>
      </c>
      <c r="Z34" s="17">
        <v>41.077690000000004</v>
      </c>
      <c r="AA34" s="17">
        <v>33.004959999999997</v>
      </c>
      <c r="AB34" s="17">
        <v>69.758679999999998</v>
      </c>
      <c r="AC34" s="17">
        <v>20.90579</v>
      </c>
      <c r="AD34" s="17">
        <v>34.920760000000001</v>
      </c>
      <c r="AE34" s="17">
        <v>24.80264</v>
      </c>
      <c r="AF34" s="17">
        <v>40.688940000000002</v>
      </c>
      <c r="AG34" s="17">
        <v>39.683980000000005</v>
      </c>
      <c r="AH34" s="17">
        <v>29.514490000000002</v>
      </c>
      <c r="AI34" s="41">
        <v>19.08832</v>
      </c>
      <c r="AJ34" s="41">
        <v>42.445999999999998</v>
      </c>
      <c r="AK34" s="41">
        <v>61.646000000000001</v>
      </c>
      <c r="AL34" s="41">
        <v>42.068716000000002</v>
      </c>
      <c r="AM34" s="41">
        <v>-39.506182000000003</v>
      </c>
      <c r="AN34" s="12"/>
      <c r="AO34" s="12"/>
      <c r="AP34" s="12"/>
      <c r="AQ34" s="12"/>
      <c r="AR34" s="12"/>
      <c r="AS34" s="12"/>
      <c r="AT34" s="12"/>
      <c r="AU34" s="12"/>
      <c r="AV34" s="12"/>
      <c r="AW34" s="12"/>
      <c r="AX34" s="12"/>
      <c r="AY34" s="12"/>
    </row>
    <row r="35" spans="1:51" ht="15" x14ac:dyDescent="0.25">
      <c r="A35" s="120">
        <f>YampaRiverInflow.TotalOutflow!A35</f>
        <v>44136</v>
      </c>
      <c r="B35" s="121">
        <v>32.280999999999999</v>
      </c>
      <c r="C35" s="121">
        <v>32.280999999999999</v>
      </c>
      <c r="D35" s="121">
        <v>32.280999999999999</v>
      </c>
      <c r="E35" s="17">
        <v>8.787177999999999</v>
      </c>
      <c r="F35" s="17">
        <v>-7.608582000000002</v>
      </c>
      <c r="G35" s="17">
        <v>19.452354</v>
      </c>
      <c r="H35" s="17">
        <v>-15.148112000000001</v>
      </c>
      <c r="I35" s="17">
        <v>43.240480000000012</v>
      </c>
      <c r="J35" s="17">
        <v>18.699883999999997</v>
      </c>
      <c r="K35" s="17">
        <v>25.747958000000004</v>
      </c>
      <c r="L35" s="17">
        <v>19.504985999999999</v>
      </c>
      <c r="M35" s="17">
        <v>17.401791999999997</v>
      </c>
      <c r="N35" s="17">
        <v>8.7164979999999979</v>
      </c>
      <c r="O35" s="17">
        <v>0.5832239999999983</v>
      </c>
      <c r="P35" s="17">
        <v>10.286626</v>
      </c>
      <c r="Q35" s="17">
        <v>27.420535999999998</v>
      </c>
      <c r="R35" s="17">
        <v>15.614009999999999</v>
      </c>
      <c r="S35" s="17">
        <v>24.595040000000001</v>
      </c>
      <c r="T35" s="17">
        <v>18.446279999999998</v>
      </c>
      <c r="U35" s="17">
        <v>36.495870000000004</v>
      </c>
      <c r="V35" s="17">
        <v>27.966939999999997</v>
      </c>
      <c r="W35" s="17">
        <v>25.487599999999997</v>
      </c>
      <c r="X35" s="17">
        <v>23.10744</v>
      </c>
      <c r="Y35" s="17">
        <v>22.472729999999999</v>
      </c>
      <c r="Z35" s="17">
        <v>33.719010000000004</v>
      </c>
      <c r="AA35" s="17">
        <v>27.609919999999999</v>
      </c>
      <c r="AB35" s="17">
        <v>16.066120000000002</v>
      </c>
      <c r="AC35" s="17">
        <v>25.54711</v>
      </c>
      <c r="AD35" s="17">
        <v>41.959690000000002</v>
      </c>
      <c r="AE35" s="17">
        <v>23.019279999999998</v>
      </c>
      <c r="AF35" s="17">
        <v>14.411950000000001</v>
      </c>
      <c r="AG35" s="17">
        <v>36.115349999999999</v>
      </c>
      <c r="AH35" s="17">
        <v>28.582279999999997</v>
      </c>
      <c r="AI35" s="41">
        <v>27.818810000000003</v>
      </c>
      <c r="AJ35" s="41">
        <v>24.693999999999999</v>
      </c>
      <c r="AK35" s="41">
        <v>34.908999999999999</v>
      </c>
      <c r="AL35" s="41">
        <v>-3.1421840000000012</v>
      </c>
      <c r="AM35" s="41">
        <v>-44.165469999999999</v>
      </c>
      <c r="AN35" s="12"/>
      <c r="AO35" s="12"/>
      <c r="AP35" s="12"/>
      <c r="AQ35" s="12"/>
      <c r="AR35" s="12"/>
      <c r="AS35" s="12"/>
      <c r="AT35" s="12"/>
      <c r="AU35" s="12"/>
      <c r="AV35" s="12"/>
      <c r="AW35" s="12"/>
      <c r="AX35" s="12"/>
      <c r="AY35" s="12"/>
    </row>
    <row r="36" spans="1:51" ht="15" x14ac:dyDescent="0.25">
      <c r="A36" s="120">
        <f>YampaRiverInflow.TotalOutflow!A36</f>
        <v>44166</v>
      </c>
      <c r="B36" s="121">
        <v>36.677</v>
      </c>
      <c r="C36" s="121">
        <v>36.677</v>
      </c>
      <c r="D36" s="121">
        <v>36.677</v>
      </c>
      <c r="E36" s="17">
        <v>17.994698</v>
      </c>
      <c r="F36" s="17">
        <v>6.4737880000000008</v>
      </c>
      <c r="G36" s="17">
        <v>17.151738000000002</v>
      </c>
      <c r="H36" s="17">
        <v>-3.7310040000000027</v>
      </c>
      <c r="I36" s="17">
        <v>24.599475999999996</v>
      </c>
      <c r="J36" s="17">
        <v>10.79776</v>
      </c>
      <c r="K36" s="17">
        <v>21.106362000000001</v>
      </c>
      <c r="L36" s="17">
        <v>13.440643999999999</v>
      </c>
      <c r="M36" s="17">
        <v>8.550276000000002</v>
      </c>
      <c r="N36" s="17">
        <v>2.8164899999999982</v>
      </c>
      <c r="O36" s="17">
        <v>-7.4748359999999989</v>
      </c>
      <c r="P36" s="17">
        <v>0.47278999999999721</v>
      </c>
      <c r="Q36" s="17">
        <v>43.942076</v>
      </c>
      <c r="R36" s="17">
        <v>0.91163000000000016</v>
      </c>
      <c r="S36" s="17">
        <v>15.07438</v>
      </c>
      <c r="T36" s="17">
        <v>12.69421</v>
      </c>
      <c r="U36" s="17">
        <v>35.305790000000002</v>
      </c>
      <c r="V36" s="17">
        <v>29.355370000000001</v>
      </c>
      <c r="W36" s="17">
        <v>13.4876</v>
      </c>
      <c r="X36" s="17">
        <v>18.723970000000001</v>
      </c>
      <c r="Y36" s="17">
        <v>15.471069999999999</v>
      </c>
      <c r="Z36" s="17">
        <v>21.302479999999999</v>
      </c>
      <c r="AA36" s="17">
        <v>11.80165</v>
      </c>
      <c r="AB36" s="17">
        <v>23.801650000000002</v>
      </c>
      <c r="AC36" s="17">
        <v>57.520660000000007</v>
      </c>
      <c r="AD36" s="17">
        <v>24.012180000000001</v>
      </c>
      <c r="AE36" s="17">
        <v>19.451400000000003</v>
      </c>
      <c r="AF36" s="17">
        <v>33.930260000000004</v>
      </c>
      <c r="AG36" s="17">
        <v>52.778529999999996</v>
      </c>
      <c r="AH36" s="17">
        <v>24.09948</v>
      </c>
      <c r="AI36" s="41">
        <v>25.37764</v>
      </c>
      <c r="AJ36" s="41">
        <v>31.655999999999999</v>
      </c>
      <c r="AK36" s="41">
        <v>27.768999999999998</v>
      </c>
      <c r="AL36" s="41">
        <v>28.144819999999999</v>
      </c>
      <c r="AM36" s="41">
        <v>-12.281395999999999</v>
      </c>
      <c r="AN36" s="12"/>
      <c r="AO36" s="12"/>
      <c r="AP36" s="12"/>
      <c r="AQ36" s="12"/>
      <c r="AR36" s="12"/>
      <c r="AS36" s="12"/>
      <c r="AT36" s="12"/>
      <c r="AU36" s="12"/>
      <c r="AV36" s="12"/>
      <c r="AW36" s="12"/>
      <c r="AX36" s="12"/>
      <c r="AY36" s="12"/>
    </row>
    <row r="37" spans="1:51" ht="15" x14ac:dyDescent="0.25">
      <c r="A37" s="120">
        <f>YampaRiverInflow.TotalOutflow!A37</f>
        <v>44197</v>
      </c>
      <c r="B37" s="121">
        <v>34.639000000000003</v>
      </c>
      <c r="C37" s="121">
        <v>34.639000000000003</v>
      </c>
      <c r="D37" s="121">
        <v>34.639000000000003</v>
      </c>
      <c r="E37" s="17">
        <v>12.730970000000001</v>
      </c>
      <c r="F37" s="17">
        <v>18.789630000000002</v>
      </c>
      <c r="G37" s="17">
        <v>30.509731999999996</v>
      </c>
      <c r="H37" s="17">
        <v>-8.285995999999999</v>
      </c>
      <c r="I37" s="17">
        <v>20.149591999999998</v>
      </c>
      <c r="J37" s="17">
        <v>-5.4165640000000019</v>
      </c>
      <c r="K37" s="17">
        <v>2.3691460000000006</v>
      </c>
      <c r="L37" s="17">
        <v>29.694473999999996</v>
      </c>
      <c r="M37" s="17">
        <v>-0.27552200000000449</v>
      </c>
      <c r="N37" s="17">
        <v>186.90553400000005</v>
      </c>
      <c r="O37" s="17">
        <v>-19.518785999999999</v>
      </c>
      <c r="P37" s="17">
        <v>-12.115812000000005</v>
      </c>
      <c r="Q37" s="17">
        <v>25.210727999999996</v>
      </c>
      <c r="R37" s="17">
        <v>1.2586619999999984</v>
      </c>
      <c r="S37" s="17">
        <v>21.421490000000002</v>
      </c>
      <c r="T37" s="17">
        <v>24.198349999999998</v>
      </c>
      <c r="U37" s="17">
        <v>42.049589999999995</v>
      </c>
      <c r="V37" s="17">
        <v>21.61983</v>
      </c>
      <c r="W37" s="17">
        <v>18.446279999999998</v>
      </c>
      <c r="X37" s="17">
        <v>23.206610000000001</v>
      </c>
      <c r="Y37" s="17">
        <v>20.033060000000003</v>
      </c>
      <c r="Z37" s="17">
        <v>101.09752</v>
      </c>
      <c r="AA37" s="17">
        <v>22.61157</v>
      </c>
      <c r="AB37" s="17">
        <v>23.206610000000001</v>
      </c>
      <c r="AC37" s="17">
        <v>42.247930000000004</v>
      </c>
      <c r="AD37" s="17">
        <v>34.128279999999997</v>
      </c>
      <c r="AE37" s="17">
        <v>41.270440000000001</v>
      </c>
      <c r="AF37" s="17">
        <v>24.80875</v>
      </c>
      <c r="AG37" s="17">
        <v>40.066650000000003</v>
      </c>
      <c r="AH37" s="17">
        <v>37.896529999999998</v>
      </c>
      <c r="AI37" s="41">
        <v>23.007999999999999</v>
      </c>
      <c r="AJ37" s="41">
        <v>30.744</v>
      </c>
      <c r="AK37" s="41">
        <v>-35.333798000000002</v>
      </c>
      <c r="AL37" s="41">
        <v>15.72175</v>
      </c>
      <c r="AM37" s="41">
        <v>-20.231422000000002</v>
      </c>
      <c r="AN37" s="12"/>
      <c r="AO37" s="12"/>
      <c r="AP37" s="12"/>
      <c r="AQ37" s="12"/>
      <c r="AR37" s="12"/>
      <c r="AS37" s="12"/>
      <c r="AT37" s="12"/>
      <c r="AU37" s="12"/>
      <c r="AV37" s="12"/>
      <c r="AW37" s="12"/>
      <c r="AX37" s="12"/>
      <c r="AY37" s="12"/>
    </row>
    <row r="38" spans="1:51" ht="15" x14ac:dyDescent="0.25">
      <c r="A38" s="120">
        <f>YampaRiverInflow.TotalOutflow!A38</f>
        <v>44228</v>
      </c>
      <c r="B38" s="121">
        <v>42.972000000000001</v>
      </c>
      <c r="C38" s="121">
        <v>42.972000000000001</v>
      </c>
      <c r="D38" s="121">
        <v>42.972000000000001</v>
      </c>
      <c r="E38" s="17">
        <v>8.8950399999999981</v>
      </c>
      <c r="F38" s="17">
        <v>5.2061219999999997</v>
      </c>
      <c r="G38" s="17">
        <v>31.654194000000004</v>
      </c>
      <c r="H38" s="17">
        <v>-5.5484540000000049</v>
      </c>
      <c r="I38" s="17">
        <v>24.816616000000003</v>
      </c>
      <c r="J38" s="17">
        <v>5.5362879999999972</v>
      </c>
      <c r="K38" s="17">
        <v>2.4326280000000007</v>
      </c>
      <c r="L38" s="17">
        <v>18.913243999999999</v>
      </c>
      <c r="M38" s="17">
        <v>6.7548980000000007</v>
      </c>
      <c r="N38" s="17">
        <v>84.936341999999996</v>
      </c>
      <c r="O38" s="17">
        <v>-9.9785020000000024</v>
      </c>
      <c r="P38" s="17">
        <v>38.271997999999996</v>
      </c>
      <c r="Q38" s="17">
        <v>12.276371999999997</v>
      </c>
      <c r="R38" s="17">
        <v>23.60331</v>
      </c>
      <c r="S38" s="17">
        <v>17.2562</v>
      </c>
      <c r="T38" s="17">
        <v>16.066120000000002</v>
      </c>
      <c r="U38" s="17">
        <v>48.99174</v>
      </c>
      <c r="V38" s="17">
        <v>36.297519999999999</v>
      </c>
      <c r="W38" s="17">
        <v>25.745450000000002</v>
      </c>
      <c r="X38" s="17">
        <v>24.39669</v>
      </c>
      <c r="Y38" s="17">
        <v>35.66281</v>
      </c>
      <c r="Z38" s="17">
        <v>125.57355</v>
      </c>
      <c r="AA38" s="17">
        <v>20.429749999999999</v>
      </c>
      <c r="AB38" s="17">
        <v>29.355370000000001</v>
      </c>
      <c r="AC38" s="17">
        <v>90.644630000000006</v>
      </c>
      <c r="AD38" s="17">
        <v>38.488480000000003</v>
      </c>
      <c r="AE38" s="17">
        <v>35.176900000000003</v>
      </c>
      <c r="AF38" s="17">
        <v>33.337230000000005</v>
      </c>
      <c r="AG38" s="17">
        <v>18.843250000000001</v>
      </c>
      <c r="AH38" s="17">
        <v>38.885280000000002</v>
      </c>
      <c r="AI38" s="41">
        <v>32.448999999999998</v>
      </c>
      <c r="AJ38" s="41">
        <v>39.451000000000001</v>
      </c>
      <c r="AK38" s="41">
        <v>-35.678773999999997</v>
      </c>
      <c r="AL38" s="41">
        <v>36.358820000000009</v>
      </c>
      <c r="AM38" s="41">
        <v>10.028786</v>
      </c>
      <c r="AN38" s="12"/>
      <c r="AO38" s="12"/>
      <c r="AP38" s="12"/>
      <c r="AQ38" s="12"/>
      <c r="AR38" s="12"/>
      <c r="AS38" s="12"/>
      <c r="AT38" s="12"/>
      <c r="AU38" s="12"/>
      <c r="AV38" s="12"/>
      <c r="AW38" s="12"/>
      <c r="AX38" s="12"/>
      <c r="AY38" s="12"/>
    </row>
    <row r="39" spans="1:51" ht="15" x14ac:dyDescent="0.25">
      <c r="A39" s="120">
        <f>YampaRiverInflow.TotalOutflow!A39</f>
        <v>44256</v>
      </c>
      <c r="B39" s="121">
        <v>46.4</v>
      </c>
      <c r="C39" s="121">
        <v>46.4</v>
      </c>
      <c r="D39" s="121">
        <v>46.4</v>
      </c>
      <c r="E39" s="17">
        <v>11.592746</v>
      </c>
      <c r="F39" s="17">
        <v>65.656910000000011</v>
      </c>
      <c r="G39" s="17">
        <v>40.183028000000007</v>
      </c>
      <c r="H39" s="17">
        <v>-5.9533360000000002</v>
      </c>
      <c r="I39" s="17">
        <v>30.160971999999997</v>
      </c>
      <c r="J39" s="17">
        <v>24.693387999999999</v>
      </c>
      <c r="K39" s="17">
        <v>25.745329999999996</v>
      </c>
      <c r="L39" s="17">
        <v>38.052266000000003</v>
      </c>
      <c r="M39" s="17">
        <v>23.650429999999993</v>
      </c>
      <c r="N39" s="17">
        <v>32.974309999999996</v>
      </c>
      <c r="O39" s="17">
        <v>19.143381999999999</v>
      </c>
      <c r="P39" s="17">
        <v>66.414287999999985</v>
      </c>
      <c r="Q39" s="17">
        <v>7.6466900000000004</v>
      </c>
      <c r="R39" s="17">
        <v>63.272730000000003</v>
      </c>
      <c r="S39" s="17">
        <v>48.99174</v>
      </c>
      <c r="T39" s="17">
        <v>19.834709999999998</v>
      </c>
      <c r="U39" s="17">
        <v>54.009920000000001</v>
      </c>
      <c r="V39" s="17">
        <v>55.160330000000002</v>
      </c>
      <c r="W39" s="17">
        <v>23.22645</v>
      </c>
      <c r="X39" s="17">
        <v>42.842980000000004</v>
      </c>
      <c r="Y39" s="17">
        <v>27.59008</v>
      </c>
      <c r="Z39" s="17">
        <v>69.104129999999998</v>
      </c>
      <c r="AA39" s="17">
        <v>49.190080000000002</v>
      </c>
      <c r="AB39" s="17">
        <v>44.628099999999996</v>
      </c>
      <c r="AC39" s="17">
        <v>82.373550000000009</v>
      </c>
      <c r="AD39" s="17">
        <v>74.052929999999989</v>
      </c>
      <c r="AE39" s="17">
        <v>59.414720000000003</v>
      </c>
      <c r="AF39" s="17">
        <v>42.4617</v>
      </c>
      <c r="AG39" s="17">
        <v>22.215199999999999</v>
      </c>
      <c r="AH39" s="17">
        <v>58.779769999999999</v>
      </c>
      <c r="AI39" s="41">
        <v>31.516999999999999</v>
      </c>
      <c r="AJ39" s="41">
        <v>41.177</v>
      </c>
      <c r="AK39" s="41">
        <v>1.4208999999999996</v>
      </c>
      <c r="AL39" s="41">
        <v>53.899988000000008</v>
      </c>
      <c r="AM39" s="41">
        <v>48.854016000000001</v>
      </c>
      <c r="AN39" s="12"/>
      <c r="AO39" s="12"/>
      <c r="AP39" s="12"/>
      <c r="AQ39" s="12"/>
      <c r="AR39" s="12"/>
      <c r="AS39" s="12"/>
      <c r="AT39" s="12"/>
      <c r="AU39" s="12"/>
      <c r="AV39" s="12"/>
      <c r="AW39" s="12"/>
      <c r="AX39" s="12"/>
      <c r="AY39" s="12"/>
    </row>
    <row r="40" spans="1:51" ht="15" x14ac:dyDescent="0.25">
      <c r="A40" s="120">
        <f>YampaRiverInflow.TotalOutflow!A40</f>
        <v>44287</v>
      </c>
      <c r="B40" s="121">
        <v>29.408999999999999</v>
      </c>
      <c r="C40" s="121">
        <v>29.408999999999999</v>
      </c>
      <c r="D40" s="121">
        <v>29.408999999999999</v>
      </c>
      <c r="E40" s="17">
        <v>6.4895579999999971</v>
      </c>
      <c r="F40" s="17">
        <v>-2.1714279999999997</v>
      </c>
      <c r="G40" s="17">
        <v>27.235071999999999</v>
      </c>
      <c r="H40" s="17">
        <v>10.299308000000002</v>
      </c>
      <c r="I40" s="17">
        <v>34.961232000000003</v>
      </c>
      <c r="J40" s="17">
        <v>19.407409999999999</v>
      </c>
      <c r="K40" s="17">
        <v>3.8830659999999999</v>
      </c>
      <c r="L40" s="17">
        <v>42.054233999999994</v>
      </c>
      <c r="M40" s="17">
        <v>40.374699999999997</v>
      </c>
      <c r="N40" s="17">
        <v>1.4423439999999974</v>
      </c>
      <c r="O40" s="17">
        <v>-2.1086160000000009</v>
      </c>
      <c r="P40" s="17">
        <v>-25.961648</v>
      </c>
      <c r="Q40" s="17">
        <v>3.7385600000000014</v>
      </c>
      <c r="R40" s="17">
        <v>29.157019999999999</v>
      </c>
      <c r="S40" s="17">
        <v>70.294210000000007</v>
      </c>
      <c r="T40" s="17">
        <v>23.60331</v>
      </c>
      <c r="U40" s="17">
        <v>16.8</v>
      </c>
      <c r="V40" s="17">
        <v>35.028100000000002</v>
      </c>
      <c r="W40" s="17">
        <v>13.62645</v>
      </c>
      <c r="X40" s="17">
        <v>32.747109999999999</v>
      </c>
      <c r="Y40" s="17">
        <v>39.133879999999998</v>
      </c>
      <c r="Z40" s="17">
        <v>90.902479999999997</v>
      </c>
      <c r="AA40" s="17">
        <v>33.758679999999998</v>
      </c>
      <c r="AB40" s="17">
        <v>33.699169999999995</v>
      </c>
      <c r="AC40" s="17">
        <v>29.54543</v>
      </c>
      <c r="AD40" s="17">
        <v>43.090540000000004</v>
      </c>
      <c r="AE40" s="17">
        <v>88.711330000000004</v>
      </c>
      <c r="AF40" s="17">
        <v>45.237490000000001</v>
      </c>
      <c r="AG40" s="17">
        <v>17.018439999999998</v>
      </c>
      <c r="AH40" s="17">
        <v>26.507580000000001</v>
      </c>
      <c r="AI40" s="41">
        <v>22.988</v>
      </c>
      <c r="AJ40" s="41">
        <v>25.349</v>
      </c>
      <c r="AK40" s="41">
        <v>1.8474620000000004</v>
      </c>
      <c r="AL40" s="41">
        <v>30.190056000000002</v>
      </c>
      <c r="AM40" s="41">
        <v>8.4134259999999994</v>
      </c>
      <c r="AN40" s="12"/>
      <c r="AO40" s="12"/>
      <c r="AP40" s="12"/>
      <c r="AQ40" s="12"/>
      <c r="AR40" s="12"/>
      <c r="AS40" s="12"/>
      <c r="AT40" s="12"/>
      <c r="AU40" s="12"/>
      <c r="AV40" s="12"/>
      <c r="AW40" s="12"/>
      <c r="AX40" s="12"/>
      <c r="AY40" s="12"/>
    </row>
    <row r="41" spans="1:51" ht="15" x14ac:dyDescent="0.25">
      <c r="A41" s="120">
        <f>YampaRiverInflow.TotalOutflow!A41</f>
        <v>44317</v>
      </c>
      <c r="B41" s="121">
        <v>29.04</v>
      </c>
      <c r="C41" s="121">
        <v>29.04</v>
      </c>
      <c r="D41" s="121">
        <v>29.04</v>
      </c>
      <c r="E41" s="17">
        <v>-43.34975</v>
      </c>
      <c r="F41" s="17">
        <v>-34.957054000000007</v>
      </c>
      <c r="G41" s="17">
        <v>13.998616</v>
      </c>
      <c r="H41" s="17">
        <v>14.146305999999999</v>
      </c>
      <c r="I41" s="17">
        <v>11.701313999999998</v>
      </c>
      <c r="J41" s="17">
        <v>20.844270000000002</v>
      </c>
      <c r="K41" s="17">
        <v>18.919815999999997</v>
      </c>
      <c r="L41" s="17">
        <v>24.792201999999996</v>
      </c>
      <c r="M41" s="17">
        <v>21.936144000000002</v>
      </c>
      <c r="N41" s="17">
        <v>0.4265279999999948</v>
      </c>
      <c r="O41" s="17">
        <v>-5.1470199999999995</v>
      </c>
      <c r="P41" s="17">
        <v>-26.100434000000003</v>
      </c>
      <c r="Q41" s="17">
        <v>7.8517019999999995</v>
      </c>
      <c r="R41" s="17">
        <v>15.471069999999999</v>
      </c>
      <c r="S41" s="17">
        <v>41.137190000000004</v>
      </c>
      <c r="T41" s="17">
        <v>13.289260000000001</v>
      </c>
      <c r="U41" s="17">
        <v>27.570250000000001</v>
      </c>
      <c r="V41" s="17">
        <v>34.690910000000002</v>
      </c>
      <c r="W41" s="17">
        <v>21.163640000000001</v>
      </c>
      <c r="X41" s="17">
        <v>23.543800000000001</v>
      </c>
      <c r="Y41" s="17">
        <v>34.333880000000001</v>
      </c>
      <c r="Z41" s="17">
        <v>67.140500000000003</v>
      </c>
      <c r="AA41" s="17">
        <v>34.274380000000001</v>
      </c>
      <c r="AB41" s="17">
        <v>36.813220000000001</v>
      </c>
      <c r="AC41" s="17">
        <v>20.429749999999999</v>
      </c>
      <c r="AD41" s="17">
        <v>51.182790000000004</v>
      </c>
      <c r="AE41" s="17">
        <v>36.148009999999999</v>
      </c>
      <c r="AF41" s="17">
        <v>35.125309999999999</v>
      </c>
      <c r="AG41" s="17">
        <v>18.545770000000001</v>
      </c>
      <c r="AH41" s="17">
        <v>27.262090000000001</v>
      </c>
      <c r="AI41" s="41">
        <v>27.253</v>
      </c>
      <c r="AJ41" s="41">
        <v>28.957999999999998</v>
      </c>
      <c r="AK41" s="41">
        <v>-17.974883999999999</v>
      </c>
      <c r="AL41" s="41">
        <v>8.2502020000000016</v>
      </c>
      <c r="AM41" s="41">
        <v>11.781169999999998</v>
      </c>
      <c r="AN41" s="12"/>
      <c r="AO41" s="12"/>
      <c r="AP41" s="12"/>
      <c r="AQ41" s="12"/>
      <c r="AR41" s="12"/>
      <c r="AS41" s="12"/>
      <c r="AT41" s="12"/>
      <c r="AU41" s="12"/>
      <c r="AV41" s="12"/>
      <c r="AW41" s="12"/>
      <c r="AX41" s="12"/>
      <c r="AY41" s="12"/>
    </row>
    <row r="42" spans="1:51" ht="15" x14ac:dyDescent="0.25">
      <c r="A42" s="120">
        <f>YampaRiverInflow.TotalOutflow!A42</f>
        <v>44348</v>
      </c>
      <c r="B42" s="121">
        <v>25.971</v>
      </c>
      <c r="C42" s="121">
        <v>25.971</v>
      </c>
      <c r="D42" s="121">
        <v>25.971</v>
      </c>
      <c r="E42" s="17">
        <v>-26.687349999999999</v>
      </c>
      <c r="F42" s="17">
        <v>-25.920556000000005</v>
      </c>
      <c r="G42" s="17">
        <v>4.8367579999999997</v>
      </c>
      <c r="H42" s="17">
        <v>17.069787999999999</v>
      </c>
      <c r="I42" s="17">
        <v>14.981504000000001</v>
      </c>
      <c r="J42" s="17">
        <v>10.917309999999999</v>
      </c>
      <c r="K42" s="17">
        <v>17.894643999999996</v>
      </c>
      <c r="L42" s="17">
        <v>3.4932539999999972</v>
      </c>
      <c r="M42" s="17">
        <v>8.3392299999999988</v>
      </c>
      <c r="N42" s="17">
        <v>12.800060000000002</v>
      </c>
      <c r="O42" s="17">
        <v>0.96758200000000005</v>
      </c>
      <c r="P42" s="17">
        <v>22.234369999999995</v>
      </c>
      <c r="Q42" s="17">
        <v>-1.326284</v>
      </c>
      <c r="R42" s="17">
        <v>31.73554</v>
      </c>
      <c r="S42" s="17">
        <v>15.272729999999999</v>
      </c>
      <c r="T42" s="17">
        <v>13.68595</v>
      </c>
      <c r="U42" s="17">
        <v>32.07273</v>
      </c>
      <c r="V42" s="17">
        <v>48.238019999999999</v>
      </c>
      <c r="W42" s="17">
        <v>6.5057900000000002</v>
      </c>
      <c r="X42" s="17">
        <v>14.280989999999999</v>
      </c>
      <c r="Y42" s="17">
        <v>20.826450000000001</v>
      </c>
      <c r="Z42" s="17">
        <v>11.9405</v>
      </c>
      <c r="AA42" s="17">
        <v>14.67769</v>
      </c>
      <c r="AB42" s="17">
        <v>31.73554</v>
      </c>
      <c r="AC42" s="17">
        <v>13.4876</v>
      </c>
      <c r="AD42" s="17">
        <v>35.553789999999999</v>
      </c>
      <c r="AE42" s="17">
        <v>23.751339999999999</v>
      </c>
      <c r="AF42" s="17">
        <v>47.228079999999999</v>
      </c>
      <c r="AG42" s="17">
        <v>22.73095</v>
      </c>
      <c r="AH42" s="17">
        <v>25.202210000000001</v>
      </c>
      <c r="AI42" s="41">
        <v>26.082999999999998</v>
      </c>
      <c r="AJ42" s="41">
        <v>16.065999999999999</v>
      </c>
      <c r="AK42" s="41">
        <v>-10.634887999999998</v>
      </c>
      <c r="AL42" s="41">
        <v>9.8336339999999982</v>
      </c>
      <c r="AM42" s="41">
        <v>15.799028</v>
      </c>
      <c r="AN42" s="12"/>
      <c r="AO42" s="12"/>
      <c r="AP42" s="12"/>
      <c r="AQ42" s="12"/>
      <c r="AR42" s="12"/>
      <c r="AS42" s="12"/>
      <c r="AT42" s="12"/>
      <c r="AU42" s="12"/>
      <c r="AV42" s="12"/>
      <c r="AW42" s="12"/>
      <c r="AX42" s="12"/>
      <c r="AY42" s="12"/>
    </row>
    <row r="43" spans="1:51" ht="15" x14ac:dyDescent="0.25">
      <c r="A43" s="120">
        <f>YampaRiverInflow.TotalOutflow!A43</f>
        <v>44378</v>
      </c>
      <c r="B43" s="121">
        <v>36.543999999999997</v>
      </c>
      <c r="C43" s="121">
        <v>36.543999999999997</v>
      </c>
      <c r="D43" s="121">
        <v>36.543999999999997</v>
      </c>
      <c r="E43" s="17">
        <v>-76.626987999999997</v>
      </c>
      <c r="F43" s="17">
        <v>-25.963596000000003</v>
      </c>
      <c r="G43" s="17">
        <v>-1.3454359999999996</v>
      </c>
      <c r="H43" s="17">
        <v>23.854377999999997</v>
      </c>
      <c r="I43" s="17">
        <v>10.43751</v>
      </c>
      <c r="J43" s="17">
        <v>0.31987999999999739</v>
      </c>
      <c r="K43" s="17">
        <v>-2.3304560000000003</v>
      </c>
      <c r="L43" s="17">
        <v>-0.36195600000000061</v>
      </c>
      <c r="M43" s="17">
        <v>14.518595999999995</v>
      </c>
      <c r="N43" s="17">
        <v>-5.2774500000000009</v>
      </c>
      <c r="O43" s="17">
        <v>-9.5112659999999991</v>
      </c>
      <c r="P43" s="17">
        <v>30.567533999999998</v>
      </c>
      <c r="Q43" s="17">
        <v>7.7770319999999957</v>
      </c>
      <c r="R43" s="17">
        <v>31.933880000000002</v>
      </c>
      <c r="S43" s="17">
        <v>33.12397</v>
      </c>
      <c r="T43" s="17">
        <v>30.347110000000001</v>
      </c>
      <c r="U43" s="17">
        <v>21.12397</v>
      </c>
      <c r="V43" s="17">
        <v>19.953720000000001</v>
      </c>
      <c r="W43" s="17">
        <v>10.1157</v>
      </c>
      <c r="X43" s="17">
        <v>17.2562</v>
      </c>
      <c r="Y43" s="17">
        <v>39.272730000000003</v>
      </c>
      <c r="Z43" s="17">
        <v>21.024789999999999</v>
      </c>
      <c r="AA43" s="17">
        <v>21.223140000000001</v>
      </c>
      <c r="AB43" s="17">
        <v>45.421489999999999</v>
      </c>
      <c r="AC43" s="17">
        <v>28.760330000000003</v>
      </c>
      <c r="AD43" s="17">
        <v>28.178129999999999</v>
      </c>
      <c r="AE43" s="17">
        <v>29.169810000000002</v>
      </c>
      <c r="AF43" s="17">
        <v>55.361699999999999</v>
      </c>
      <c r="AG43" s="17">
        <v>26.380500000000001</v>
      </c>
      <c r="AH43" s="17">
        <v>61.69943</v>
      </c>
      <c r="AI43" s="41">
        <v>29.157</v>
      </c>
      <c r="AJ43" s="41">
        <v>11.108000000000001</v>
      </c>
      <c r="AK43" s="41">
        <v>-4.7430320000000004</v>
      </c>
      <c r="AL43" s="41">
        <v>16.804354</v>
      </c>
      <c r="AM43" s="41">
        <v>5.1790399999999934</v>
      </c>
      <c r="AN43" s="12"/>
      <c r="AO43" s="12"/>
      <c r="AP43" s="12"/>
      <c r="AQ43" s="12"/>
      <c r="AR43" s="12"/>
      <c r="AS43" s="12"/>
      <c r="AT43" s="12"/>
      <c r="AU43" s="12"/>
      <c r="AV43" s="12"/>
      <c r="AW43" s="12"/>
      <c r="AX43" s="12"/>
      <c r="AY43" s="12"/>
    </row>
    <row r="44" spans="1:51" ht="15" x14ac:dyDescent="0.25">
      <c r="A44" s="120">
        <f>YampaRiverInflow.TotalOutflow!A44</f>
        <v>44409</v>
      </c>
      <c r="B44" s="121">
        <v>44.478000000000002</v>
      </c>
      <c r="C44" s="121">
        <v>44.478000000000002</v>
      </c>
      <c r="D44" s="121">
        <v>44.478000000000002</v>
      </c>
      <c r="E44" s="17">
        <v>3.944417999999998</v>
      </c>
      <c r="F44" s="17">
        <v>-24.962649999999996</v>
      </c>
      <c r="G44" s="17">
        <v>11.718223999999999</v>
      </c>
      <c r="H44" s="17">
        <v>34.487445999999998</v>
      </c>
      <c r="I44" s="17">
        <v>13.664479999999999</v>
      </c>
      <c r="J44" s="17">
        <v>22.107043999999998</v>
      </c>
      <c r="K44" s="17">
        <v>11.757869999999999</v>
      </c>
      <c r="L44" s="17">
        <v>15.499105999999996</v>
      </c>
      <c r="M44" s="17">
        <v>39.501065999999994</v>
      </c>
      <c r="N44" s="17">
        <v>-27.720480000000002</v>
      </c>
      <c r="O44" s="17">
        <v>-21.211650000000002</v>
      </c>
      <c r="P44" s="17">
        <v>29.708030000000001</v>
      </c>
      <c r="Q44" s="17">
        <v>24.969377999999995</v>
      </c>
      <c r="R44" s="17">
        <v>50.280989999999996</v>
      </c>
      <c r="S44" s="17">
        <v>20.826450000000001</v>
      </c>
      <c r="T44" s="17">
        <v>44.033059999999999</v>
      </c>
      <c r="U44" s="17">
        <v>23.404959999999999</v>
      </c>
      <c r="V44" s="17">
        <v>52.066120000000005</v>
      </c>
      <c r="W44" s="17">
        <v>17.851240000000001</v>
      </c>
      <c r="X44" s="17">
        <v>42.049589999999995</v>
      </c>
      <c r="Y44" s="17">
        <v>50.578510000000001</v>
      </c>
      <c r="Z44" s="17">
        <v>28.36364</v>
      </c>
      <c r="AA44" s="17">
        <v>66.446280000000002</v>
      </c>
      <c r="AB44" s="17">
        <v>91.636359999999996</v>
      </c>
      <c r="AC44" s="17">
        <v>39.272730000000003</v>
      </c>
      <c r="AD44" s="17">
        <v>23.615790000000001</v>
      </c>
      <c r="AE44" s="17">
        <v>91.054990000000004</v>
      </c>
      <c r="AF44" s="17">
        <v>60.915440000000004</v>
      </c>
      <c r="AG44" s="17">
        <v>68.609250000000003</v>
      </c>
      <c r="AH44" s="17">
        <v>66.855829999999997</v>
      </c>
      <c r="AI44" s="41">
        <v>41.058</v>
      </c>
      <c r="AJ44" s="41">
        <v>53.752000000000002</v>
      </c>
      <c r="AK44" s="41">
        <v>-20.440944000000002</v>
      </c>
      <c r="AL44" s="41">
        <v>26.649618</v>
      </c>
      <c r="AM44" s="41">
        <v>-38.384042000000001</v>
      </c>
      <c r="AN44" s="12"/>
      <c r="AO44" s="12"/>
      <c r="AP44" s="12"/>
      <c r="AQ44" s="12"/>
      <c r="AR44" s="12"/>
      <c r="AS44" s="12"/>
      <c r="AT44" s="12"/>
      <c r="AU44" s="12"/>
      <c r="AV44" s="12"/>
      <c r="AW44" s="12"/>
      <c r="AX44" s="12"/>
      <c r="AY44" s="12"/>
    </row>
    <row r="45" spans="1:51" ht="15" x14ac:dyDescent="0.25">
      <c r="A45" s="120">
        <f>YampaRiverInflow.TotalOutflow!A45</f>
        <v>44440</v>
      </c>
      <c r="B45" s="121">
        <v>44.591000000000001</v>
      </c>
      <c r="C45" s="121">
        <v>44.591000000000001</v>
      </c>
      <c r="D45" s="121">
        <v>44.591000000000001</v>
      </c>
      <c r="E45" s="17">
        <v>32.537457999999994</v>
      </c>
      <c r="F45" s="17">
        <v>1.9679220000000004</v>
      </c>
      <c r="G45" s="17">
        <v>31.598157999999994</v>
      </c>
      <c r="H45" s="17">
        <v>10.762887999999998</v>
      </c>
      <c r="I45" s="17">
        <v>16.83839</v>
      </c>
      <c r="J45" s="17">
        <v>7.3934139999999973</v>
      </c>
      <c r="K45" s="17">
        <v>23.094785999999999</v>
      </c>
      <c r="L45" s="17">
        <v>19.014919999999993</v>
      </c>
      <c r="M45" s="17">
        <v>38.203603999999999</v>
      </c>
      <c r="N45" s="17">
        <v>-11.380267999999999</v>
      </c>
      <c r="O45" s="17">
        <v>-1.1929920000000003</v>
      </c>
      <c r="P45" s="17">
        <v>14.110747999999997</v>
      </c>
      <c r="Q45" s="17">
        <v>20.761236</v>
      </c>
      <c r="R45" s="17">
        <v>59.246279999999999</v>
      </c>
      <c r="S45" s="17">
        <v>36.099170000000001</v>
      </c>
      <c r="T45" s="17">
        <v>49.190080000000002</v>
      </c>
      <c r="U45" s="17">
        <v>39.133879999999998</v>
      </c>
      <c r="V45" s="17">
        <v>48.456199999999995</v>
      </c>
      <c r="W45" s="17">
        <v>103.95372</v>
      </c>
      <c r="X45" s="17">
        <v>34.373550000000002</v>
      </c>
      <c r="Y45" s="17">
        <v>57.381819999999998</v>
      </c>
      <c r="Z45" s="17">
        <v>38.360330000000005</v>
      </c>
      <c r="AA45" s="17">
        <v>50.87603</v>
      </c>
      <c r="AB45" s="17">
        <v>33.83802</v>
      </c>
      <c r="AC45" s="17">
        <v>38.677690000000005</v>
      </c>
      <c r="AD45" s="17">
        <v>28.373090000000001</v>
      </c>
      <c r="AE45" s="17">
        <v>44.259500000000003</v>
      </c>
      <c r="AF45" s="17">
        <v>46.824210000000001</v>
      </c>
      <c r="AG45" s="17">
        <v>48.000730000000004</v>
      </c>
      <c r="AH45" s="17">
        <v>78.71414</v>
      </c>
      <c r="AI45" s="41">
        <v>38.877000000000002</v>
      </c>
      <c r="AJ45" s="41">
        <v>40.661000000000001</v>
      </c>
      <c r="AK45" s="41">
        <v>-9.8468000000002581E-2</v>
      </c>
      <c r="AL45" s="41">
        <v>31.357489999999999</v>
      </c>
      <c r="AM45" s="41">
        <v>-20.597570000000001</v>
      </c>
      <c r="AN45" s="12"/>
      <c r="AO45" s="12"/>
      <c r="AP45" s="12"/>
      <c r="AQ45" s="12"/>
      <c r="AR45" s="12"/>
      <c r="AS45" s="12"/>
      <c r="AT45" s="12"/>
      <c r="AU45" s="12"/>
      <c r="AV45" s="12"/>
      <c r="AW45" s="12"/>
      <c r="AX45" s="12"/>
      <c r="AY45" s="12"/>
    </row>
    <row r="46" spans="1:51" ht="15" x14ac:dyDescent="0.25">
      <c r="A46" s="120">
        <f>YampaRiverInflow.TotalOutflow!A46</f>
        <v>44470</v>
      </c>
      <c r="B46" s="121">
        <v>38.270000000000003</v>
      </c>
      <c r="C46" s="121">
        <v>38.270000000000003</v>
      </c>
      <c r="D46" s="121">
        <v>38.270000000000003</v>
      </c>
      <c r="E46" s="17">
        <v>21.307351999999995</v>
      </c>
      <c r="F46" s="17">
        <v>16.697756000000002</v>
      </c>
      <c r="G46" s="17">
        <v>-7.0713440000000007</v>
      </c>
      <c r="H46" s="17">
        <v>28.546542000000002</v>
      </c>
      <c r="I46" s="17">
        <v>8.8154899999999987</v>
      </c>
      <c r="J46" s="17">
        <v>19.117637999999999</v>
      </c>
      <c r="K46" s="17">
        <v>24.204461999999999</v>
      </c>
      <c r="L46" s="17">
        <v>26.144487999999999</v>
      </c>
      <c r="M46" s="17">
        <v>13.100050000000003</v>
      </c>
      <c r="N46" s="17">
        <v>20.956235999999997</v>
      </c>
      <c r="O46" s="17">
        <v>15.130805999999998</v>
      </c>
      <c r="P46" s="17">
        <v>30.771339999999995</v>
      </c>
      <c r="Q46" s="17">
        <v>32.265374000000001</v>
      </c>
      <c r="R46" s="17">
        <v>36.495870000000004</v>
      </c>
      <c r="S46" s="17">
        <v>22.413220000000003</v>
      </c>
      <c r="T46" s="17">
        <v>37.884300000000003</v>
      </c>
      <c r="U46" s="17">
        <v>47.385120000000001</v>
      </c>
      <c r="V46" s="17">
        <v>23.34545</v>
      </c>
      <c r="W46" s="17">
        <v>20.647929999999999</v>
      </c>
      <c r="X46" s="17">
        <v>30.664459999999998</v>
      </c>
      <c r="Y46" s="17">
        <v>41.077690000000004</v>
      </c>
      <c r="Z46" s="17">
        <v>33.004959999999997</v>
      </c>
      <c r="AA46" s="17">
        <v>69.758679999999998</v>
      </c>
      <c r="AB46" s="17">
        <v>20.90579</v>
      </c>
      <c r="AC46" s="17">
        <v>34.920760000000001</v>
      </c>
      <c r="AD46" s="17">
        <v>24.80264</v>
      </c>
      <c r="AE46" s="17">
        <v>40.688940000000002</v>
      </c>
      <c r="AF46" s="17">
        <v>39.683980000000005</v>
      </c>
      <c r="AG46" s="17">
        <v>29.514490000000002</v>
      </c>
      <c r="AH46" s="17">
        <v>19.08832</v>
      </c>
      <c r="AI46" s="41">
        <v>42.445999999999998</v>
      </c>
      <c r="AJ46" s="41">
        <v>61.646000000000001</v>
      </c>
      <c r="AK46" s="41">
        <v>42.068716000000002</v>
      </c>
      <c r="AL46" s="41">
        <v>-39.506182000000003</v>
      </c>
      <c r="AM46" s="41">
        <v>16.431793999999996</v>
      </c>
      <c r="AN46" s="12"/>
      <c r="AO46" s="12"/>
      <c r="AP46" s="12"/>
      <c r="AQ46" s="12"/>
      <c r="AR46" s="12"/>
      <c r="AS46" s="12"/>
      <c r="AT46" s="12"/>
      <c r="AU46" s="12"/>
      <c r="AV46" s="12"/>
      <c r="AW46" s="12"/>
      <c r="AX46" s="12"/>
      <c r="AY46" s="12"/>
    </row>
    <row r="47" spans="1:51" ht="15" x14ac:dyDescent="0.25">
      <c r="A47" s="120">
        <f>YampaRiverInflow.TotalOutflow!A47</f>
        <v>44501</v>
      </c>
      <c r="B47" s="121">
        <v>32.280999999999999</v>
      </c>
      <c r="C47" s="121">
        <v>32.280999999999999</v>
      </c>
      <c r="D47" s="121">
        <v>32.280999999999999</v>
      </c>
      <c r="E47" s="17">
        <v>-7.608582000000002</v>
      </c>
      <c r="F47" s="17">
        <v>19.452354</v>
      </c>
      <c r="G47" s="17">
        <v>-15.148112000000001</v>
      </c>
      <c r="H47" s="17">
        <v>43.240480000000012</v>
      </c>
      <c r="I47" s="17">
        <v>18.699883999999997</v>
      </c>
      <c r="J47" s="17">
        <v>25.747958000000004</v>
      </c>
      <c r="K47" s="17">
        <v>19.504985999999999</v>
      </c>
      <c r="L47" s="17">
        <v>17.401791999999997</v>
      </c>
      <c r="M47" s="17">
        <v>8.7164979999999979</v>
      </c>
      <c r="N47" s="17">
        <v>0.5832239999999983</v>
      </c>
      <c r="O47" s="17">
        <v>10.286626</v>
      </c>
      <c r="P47" s="17">
        <v>27.420535999999998</v>
      </c>
      <c r="Q47" s="17">
        <v>15.614009999999999</v>
      </c>
      <c r="R47" s="17">
        <v>24.595040000000001</v>
      </c>
      <c r="S47" s="17">
        <v>18.446279999999998</v>
      </c>
      <c r="T47" s="17">
        <v>36.495870000000004</v>
      </c>
      <c r="U47" s="17">
        <v>27.966939999999997</v>
      </c>
      <c r="V47" s="17">
        <v>25.487599999999997</v>
      </c>
      <c r="W47" s="17">
        <v>23.10744</v>
      </c>
      <c r="X47" s="17">
        <v>22.472729999999999</v>
      </c>
      <c r="Y47" s="17">
        <v>33.719010000000004</v>
      </c>
      <c r="Z47" s="17">
        <v>27.609919999999999</v>
      </c>
      <c r="AA47" s="17">
        <v>16.066120000000002</v>
      </c>
      <c r="AB47" s="17">
        <v>25.54711</v>
      </c>
      <c r="AC47" s="17">
        <v>41.959690000000002</v>
      </c>
      <c r="AD47" s="17">
        <v>23.019279999999998</v>
      </c>
      <c r="AE47" s="17">
        <v>14.411950000000001</v>
      </c>
      <c r="AF47" s="17">
        <v>36.115349999999999</v>
      </c>
      <c r="AG47" s="17">
        <v>28.582279999999997</v>
      </c>
      <c r="AH47" s="17">
        <v>27.818810000000003</v>
      </c>
      <c r="AI47" s="41">
        <v>24.693999999999999</v>
      </c>
      <c r="AJ47" s="41">
        <v>34.908999999999999</v>
      </c>
      <c r="AK47" s="41">
        <v>-3.1421840000000012</v>
      </c>
      <c r="AL47" s="41">
        <v>-44.165469999999999</v>
      </c>
      <c r="AM47" s="41">
        <v>8.787177999999999</v>
      </c>
      <c r="AN47" s="12"/>
      <c r="AO47" s="12"/>
      <c r="AP47" s="12"/>
      <c r="AQ47" s="12"/>
      <c r="AR47" s="12"/>
      <c r="AS47" s="12"/>
      <c r="AT47" s="12"/>
      <c r="AU47" s="12"/>
      <c r="AV47" s="12"/>
      <c r="AW47" s="12"/>
      <c r="AX47" s="12"/>
      <c r="AY47" s="12"/>
    </row>
    <row r="48" spans="1:51" ht="15" x14ac:dyDescent="0.25">
      <c r="A48" s="120">
        <f>YampaRiverInflow.TotalOutflow!A48</f>
        <v>44531</v>
      </c>
      <c r="B48" s="121">
        <v>36.677</v>
      </c>
      <c r="C48" s="121">
        <v>36.677</v>
      </c>
      <c r="D48" s="121">
        <v>36.677</v>
      </c>
      <c r="E48" s="17">
        <v>6.4737880000000008</v>
      </c>
      <c r="F48" s="17">
        <v>17.151738000000002</v>
      </c>
      <c r="G48" s="17">
        <v>-3.7310040000000027</v>
      </c>
      <c r="H48" s="17">
        <v>24.599475999999996</v>
      </c>
      <c r="I48" s="17">
        <v>10.79776</v>
      </c>
      <c r="J48" s="17">
        <v>21.106362000000001</v>
      </c>
      <c r="K48" s="17">
        <v>13.440643999999999</v>
      </c>
      <c r="L48" s="17">
        <v>8.550276000000002</v>
      </c>
      <c r="M48" s="17">
        <v>2.8164899999999982</v>
      </c>
      <c r="N48" s="17">
        <v>-7.4748359999999989</v>
      </c>
      <c r="O48" s="17">
        <v>0.47278999999999721</v>
      </c>
      <c r="P48" s="17">
        <v>43.942076</v>
      </c>
      <c r="Q48" s="17">
        <v>0.91163000000000016</v>
      </c>
      <c r="R48" s="17">
        <v>15.07438</v>
      </c>
      <c r="S48" s="17">
        <v>12.69421</v>
      </c>
      <c r="T48" s="17">
        <v>35.305790000000002</v>
      </c>
      <c r="U48" s="17">
        <v>29.355370000000001</v>
      </c>
      <c r="V48" s="17">
        <v>13.4876</v>
      </c>
      <c r="W48" s="17">
        <v>18.723970000000001</v>
      </c>
      <c r="X48" s="17">
        <v>15.471069999999999</v>
      </c>
      <c r="Y48" s="17">
        <v>21.302479999999999</v>
      </c>
      <c r="Z48" s="17">
        <v>11.80165</v>
      </c>
      <c r="AA48" s="17">
        <v>23.801650000000002</v>
      </c>
      <c r="AB48" s="17">
        <v>57.520660000000007</v>
      </c>
      <c r="AC48" s="17">
        <v>24.012180000000001</v>
      </c>
      <c r="AD48" s="17">
        <v>19.451400000000003</v>
      </c>
      <c r="AE48" s="17">
        <v>33.930260000000004</v>
      </c>
      <c r="AF48" s="17">
        <v>52.778529999999996</v>
      </c>
      <c r="AG48" s="17">
        <v>24.09948</v>
      </c>
      <c r="AH48" s="17">
        <v>25.37764</v>
      </c>
      <c r="AI48" s="41">
        <v>31.655999999999999</v>
      </c>
      <c r="AJ48" s="41">
        <v>27.768999999999998</v>
      </c>
      <c r="AK48" s="41">
        <v>28.144819999999999</v>
      </c>
      <c r="AL48" s="41">
        <v>-12.281395999999999</v>
      </c>
      <c r="AM48" s="41">
        <v>17.994698</v>
      </c>
      <c r="AN48" s="12"/>
      <c r="AO48" s="12"/>
      <c r="AP48" s="12"/>
      <c r="AQ48" s="12"/>
      <c r="AR48" s="12"/>
      <c r="AS48" s="12"/>
      <c r="AT48" s="12"/>
      <c r="AU48" s="12"/>
      <c r="AV48" s="12"/>
      <c r="AW48" s="12"/>
      <c r="AX48" s="12"/>
      <c r="AY48" s="12"/>
    </row>
    <row r="49" spans="1:1005" ht="15" x14ac:dyDescent="0.25">
      <c r="A49" s="120">
        <f>YampaRiverInflow.TotalOutflow!A49</f>
        <v>44562</v>
      </c>
      <c r="B49" s="121">
        <v>34.639000000000003</v>
      </c>
      <c r="C49" s="121">
        <v>34.639000000000003</v>
      </c>
      <c r="D49" s="121">
        <v>34.639000000000003</v>
      </c>
      <c r="E49" s="17">
        <v>18.789630000000002</v>
      </c>
      <c r="F49" s="17">
        <v>30.509731999999996</v>
      </c>
      <c r="G49" s="17">
        <v>-8.285995999999999</v>
      </c>
      <c r="H49" s="17">
        <v>20.149591999999998</v>
      </c>
      <c r="I49" s="17">
        <v>-5.4165640000000019</v>
      </c>
      <c r="J49" s="17">
        <v>2.3691460000000006</v>
      </c>
      <c r="K49" s="17">
        <v>29.694473999999996</v>
      </c>
      <c r="L49" s="17">
        <v>-0.27552200000000449</v>
      </c>
      <c r="M49" s="17">
        <v>186.90553400000005</v>
      </c>
      <c r="N49" s="17">
        <v>-19.518785999999999</v>
      </c>
      <c r="O49" s="17">
        <v>-12.115812000000005</v>
      </c>
      <c r="P49" s="17">
        <v>25.210727999999996</v>
      </c>
      <c r="Q49" s="17">
        <v>1.2586619999999984</v>
      </c>
      <c r="R49" s="17">
        <v>21.421490000000002</v>
      </c>
      <c r="S49" s="17">
        <v>24.198349999999998</v>
      </c>
      <c r="T49" s="17">
        <v>42.049589999999995</v>
      </c>
      <c r="U49" s="17">
        <v>21.61983</v>
      </c>
      <c r="V49" s="17">
        <v>18.446279999999998</v>
      </c>
      <c r="W49" s="17">
        <v>23.206610000000001</v>
      </c>
      <c r="X49" s="17">
        <v>20.033060000000003</v>
      </c>
      <c r="Y49" s="17">
        <v>101.09752</v>
      </c>
      <c r="Z49" s="17">
        <v>22.61157</v>
      </c>
      <c r="AA49" s="17">
        <v>23.206610000000001</v>
      </c>
      <c r="AB49" s="17">
        <v>42.247930000000004</v>
      </c>
      <c r="AC49" s="17">
        <v>34.128279999999997</v>
      </c>
      <c r="AD49" s="17">
        <v>41.270440000000001</v>
      </c>
      <c r="AE49" s="17">
        <v>24.80875</v>
      </c>
      <c r="AF49" s="17">
        <v>40.066650000000003</v>
      </c>
      <c r="AG49" s="17">
        <v>37.896529999999998</v>
      </c>
      <c r="AH49" s="17">
        <v>23.007999999999999</v>
      </c>
      <c r="AI49" s="41">
        <v>30.744</v>
      </c>
      <c r="AJ49" s="41">
        <v>-35.333798000000002</v>
      </c>
      <c r="AK49" s="41">
        <v>15.72175</v>
      </c>
      <c r="AL49" s="41">
        <v>-20.231422000000002</v>
      </c>
      <c r="AM49" s="41">
        <v>12.730970000000001</v>
      </c>
      <c r="AN49" s="12"/>
      <c r="AO49" s="12"/>
      <c r="AP49" s="12"/>
      <c r="AQ49" s="12"/>
      <c r="AR49" s="12"/>
      <c r="AS49" s="12"/>
      <c r="AT49" s="12"/>
      <c r="AU49" s="12"/>
      <c r="AV49" s="12"/>
      <c r="AW49" s="12"/>
      <c r="AX49" s="12"/>
      <c r="AY49" s="12"/>
    </row>
    <row r="50" spans="1:1005" ht="15" x14ac:dyDescent="0.25">
      <c r="A50" s="120">
        <f>YampaRiverInflow.TotalOutflow!A50</f>
        <v>44593</v>
      </c>
      <c r="B50" s="121">
        <v>42.972000000000001</v>
      </c>
      <c r="C50" s="121">
        <v>42.972000000000001</v>
      </c>
      <c r="D50" s="121">
        <v>42.972000000000001</v>
      </c>
      <c r="E50" s="17">
        <v>5.2061219999999997</v>
      </c>
      <c r="F50" s="17">
        <v>31.654194000000004</v>
      </c>
      <c r="G50" s="17">
        <v>-5.5484540000000049</v>
      </c>
      <c r="H50" s="17">
        <v>24.816616000000003</v>
      </c>
      <c r="I50" s="17">
        <v>5.5362879999999972</v>
      </c>
      <c r="J50" s="17">
        <v>2.4326280000000007</v>
      </c>
      <c r="K50" s="17">
        <v>18.913243999999999</v>
      </c>
      <c r="L50" s="17">
        <v>6.7548980000000007</v>
      </c>
      <c r="M50" s="17">
        <v>84.936341999999996</v>
      </c>
      <c r="N50" s="17">
        <v>-9.9785020000000024</v>
      </c>
      <c r="O50" s="17">
        <v>38.271997999999996</v>
      </c>
      <c r="P50" s="17">
        <v>12.276371999999997</v>
      </c>
      <c r="Q50" s="17">
        <v>23.60331</v>
      </c>
      <c r="R50" s="17">
        <v>17.2562</v>
      </c>
      <c r="S50" s="17">
        <v>16.066120000000002</v>
      </c>
      <c r="T50" s="17">
        <v>48.99174</v>
      </c>
      <c r="U50" s="17">
        <v>36.297519999999999</v>
      </c>
      <c r="V50" s="17">
        <v>25.745450000000002</v>
      </c>
      <c r="W50" s="17">
        <v>24.39669</v>
      </c>
      <c r="X50" s="17">
        <v>35.66281</v>
      </c>
      <c r="Y50" s="17">
        <v>125.57355</v>
      </c>
      <c r="Z50" s="17">
        <v>20.429749999999999</v>
      </c>
      <c r="AA50" s="17">
        <v>29.355370000000001</v>
      </c>
      <c r="AB50" s="17">
        <v>90.644630000000006</v>
      </c>
      <c r="AC50" s="17">
        <v>38.488480000000003</v>
      </c>
      <c r="AD50" s="17">
        <v>35.176900000000003</v>
      </c>
      <c r="AE50" s="17">
        <v>33.337230000000005</v>
      </c>
      <c r="AF50" s="17">
        <v>18.843250000000001</v>
      </c>
      <c r="AG50" s="17">
        <v>38.885280000000002</v>
      </c>
      <c r="AH50" s="17">
        <v>32.448999999999998</v>
      </c>
      <c r="AI50" s="41">
        <v>39.451000000000001</v>
      </c>
      <c r="AJ50" s="41">
        <v>-35.678773999999997</v>
      </c>
      <c r="AK50" s="41">
        <v>36.358820000000009</v>
      </c>
      <c r="AL50" s="41">
        <v>10.028786</v>
      </c>
      <c r="AM50" s="41">
        <v>8.8950399999999981</v>
      </c>
      <c r="AN50" s="12"/>
      <c r="AO50" s="12"/>
      <c r="AP50" s="12"/>
      <c r="AQ50" s="12"/>
      <c r="AR50" s="12"/>
      <c r="AS50" s="12"/>
      <c r="AT50" s="12"/>
      <c r="AU50" s="12"/>
      <c r="AV50" s="12"/>
      <c r="AW50" s="12"/>
      <c r="AX50" s="12"/>
      <c r="AY50" s="12"/>
    </row>
    <row r="51" spans="1:1005" ht="15" x14ac:dyDescent="0.25">
      <c r="A51" s="120">
        <f>YampaRiverInflow.TotalOutflow!A51</f>
        <v>44621</v>
      </c>
      <c r="B51" s="121">
        <v>46.4</v>
      </c>
      <c r="C51" s="121">
        <v>46.4</v>
      </c>
      <c r="D51" s="121">
        <v>46.4</v>
      </c>
      <c r="E51" s="17">
        <v>65.656910000000011</v>
      </c>
      <c r="F51" s="17">
        <v>40.183028000000007</v>
      </c>
      <c r="G51" s="17">
        <v>-5.9533360000000002</v>
      </c>
      <c r="H51" s="17">
        <v>30.160971999999997</v>
      </c>
      <c r="I51" s="17">
        <v>24.693387999999999</v>
      </c>
      <c r="J51" s="17">
        <v>25.745329999999996</v>
      </c>
      <c r="K51" s="17">
        <v>38.052266000000003</v>
      </c>
      <c r="L51" s="17">
        <v>23.650429999999993</v>
      </c>
      <c r="M51" s="17">
        <v>32.974309999999996</v>
      </c>
      <c r="N51" s="17">
        <v>19.143381999999999</v>
      </c>
      <c r="O51" s="17">
        <v>66.414287999999985</v>
      </c>
      <c r="P51" s="17">
        <v>7.6466900000000004</v>
      </c>
      <c r="Q51" s="17">
        <v>63.272730000000003</v>
      </c>
      <c r="R51" s="17">
        <v>48.99174</v>
      </c>
      <c r="S51" s="17">
        <v>19.834709999999998</v>
      </c>
      <c r="T51" s="17">
        <v>54.009920000000001</v>
      </c>
      <c r="U51" s="17">
        <v>55.160330000000002</v>
      </c>
      <c r="V51" s="17">
        <v>23.22645</v>
      </c>
      <c r="W51" s="17">
        <v>42.842980000000004</v>
      </c>
      <c r="X51" s="17">
        <v>27.59008</v>
      </c>
      <c r="Y51" s="17">
        <v>69.104129999999998</v>
      </c>
      <c r="Z51" s="17">
        <v>49.190080000000002</v>
      </c>
      <c r="AA51" s="17">
        <v>44.628099999999996</v>
      </c>
      <c r="AB51" s="17">
        <v>82.373550000000009</v>
      </c>
      <c r="AC51" s="17">
        <v>74.052929999999989</v>
      </c>
      <c r="AD51" s="17">
        <v>59.414720000000003</v>
      </c>
      <c r="AE51" s="17">
        <v>42.4617</v>
      </c>
      <c r="AF51" s="17">
        <v>22.215199999999999</v>
      </c>
      <c r="AG51" s="17">
        <v>58.779769999999999</v>
      </c>
      <c r="AH51" s="17">
        <v>31.516999999999999</v>
      </c>
      <c r="AI51" s="41">
        <v>41.177</v>
      </c>
      <c r="AJ51" s="41">
        <v>1.4208999999999996</v>
      </c>
      <c r="AK51" s="41">
        <v>53.899988000000008</v>
      </c>
      <c r="AL51" s="41">
        <v>48.854016000000001</v>
      </c>
      <c r="AM51" s="41">
        <v>11.592746</v>
      </c>
      <c r="AN51" s="12"/>
      <c r="AO51" s="12"/>
      <c r="AP51" s="12"/>
      <c r="AQ51" s="12"/>
      <c r="AR51" s="12"/>
      <c r="AS51" s="12"/>
      <c r="AT51" s="12"/>
      <c r="AU51" s="12"/>
      <c r="AV51" s="12"/>
      <c r="AW51" s="12"/>
      <c r="AX51" s="12"/>
      <c r="AY51" s="12"/>
    </row>
    <row r="52" spans="1:1005" ht="15" x14ac:dyDescent="0.25">
      <c r="A52" s="120">
        <f>YampaRiverInflow.TotalOutflow!A52</f>
        <v>44652</v>
      </c>
      <c r="B52" s="121">
        <v>29.408999999999999</v>
      </c>
      <c r="C52" s="121">
        <v>29.408999999999999</v>
      </c>
      <c r="D52" s="121">
        <v>29.408999999999999</v>
      </c>
      <c r="E52" s="17">
        <v>-2.1714279999999997</v>
      </c>
      <c r="F52" s="17">
        <v>27.235071999999999</v>
      </c>
      <c r="G52" s="17">
        <v>10.299308000000002</v>
      </c>
      <c r="H52" s="17">
        <v>34.961232000000003</v>
      </c>
      <c r="I52" s="17">
        <v>19.407409999999999</v>
      </c>
      <c r="J52" s="17">
        <v>3.8830659999999999</v>
      </c>
      <c r="K52" s="17">
        <v>42.054233999999994</v>
      </c>
      <c r="L52" s="17">
        <v>40.374699999999997</v>
      </c>
      <c r="M52" s="17">
        <v>1.4423439999999974</v>
      </c>
      <c r="N52" s="17">
        <v>-2.1086160000000009</v>
      </c>
      <c r="O52" s="17">
        <v>-25.961648</v>
      </c>
      <c r="P52" s="17">
        <v>3.7385600000000014</v>
      </c>
      <c r="Q52" s="17">
        <v>29.157019999999999</v>
      </c>
      <c r="R52" s="17">
        <v>70.294210000000007</v>
      </c>
      <c r="S52" s="17">
        <v>23.60331</v>
      </c>
      <c r="T52" s="17">
        <v>16.8</v>
      </c>
      <c r="U52" s="17">
        <v>35.028100000000002</v>
      </c>
      <c r="V52" s="17">
        <v>13.62645</v>
      </c>
      <c r="W52" s="17">
        <v>32.747109999999999</v>
      </c>
      <c r="X52" s="17">
        <v>39.133879999999998</v>
      </c>
      <c r="Y52" s="17">
        <v>90.902479999999997</v>
      </c>
      <c r="Z52" s="17">
        <v>33.758679999999998</v>
      </c>
      <c r="AA52" s="17">
        <v>33.699169999999995</v>
      </c>
      <c r="AB52" s="17">
        <v>29.54543</v>
      </c>
      <c r="AC52" s="17">
        <v>43.090540000000004</v>
      </c>
      <c r="AD52" s="17">
        <v>88.711330000000004</v>
      </c>
      <c r="AE52" s="17">
        <v>45.237490000000001</v>
      </c>
      <c r="AF52" s="17">
        <v>17.018439999999998</v>
      </c>
      <c r="AG52" s="17">
        <v>26.507580000000001</v>
      </c>
      <c r="AH52" s="17">
        <v>22.988</v>
      </c>
      <c r="AI52" s="41">
        <v>25.349</v>
      </c>
      <c r="AJ52" s="41">
        <v>1.8474620000000004</v>
      </c>
      <c r="AK52" s="41">
        <v>30.190056000000002</v>
      </c>
      <c r="AL52" s="41">
        <v>8.4134259999999994</v>
      </c>
      <c r="AM52" s="41">
        <v>6.4895579999999971</v>
      </c>
      <c r="AN52" s="12"/>
      <c r="AO52" s="12"/>
      <c r="AP52" s="12"/>
      <c r="AQ52" s="12"/>
      <c r="AR52" s="12"/>
      <c r="AS52" s="12"/>
      <c r="AT52" s="12"/>
      <c r="AU52" s="12"/>
      <c r="AV52" s="12"/>
      <c r="AW52" s="12"/>
      <c r="AX52" s="12"/>
      <c r="AY52" s="12"/>
    </row>
    <row r="53" spans="1:1005" ht="15" x14ac:dyDescent="0.25">
      <c r="A53" s="120">
        <f>YampaRiverInflow.TotalOutflow!A53</f>
        <v>44682</v>
      </c>
      <c r="B53" s="121">
        <v>29.04</v>
      </c>
      <c r="C53" s="121">
        <v>29.04</v>
      </c>
      <c r="D53" s="121">
        <v>29.04</v>
      </c>
      <c r="E53" s="17">
        <v>-34.957054000000007</v>
      </c>
      <c r="F53" s="17">
        <v>13.998616</v>
      </c>
      <c r="G53" s="17">
        <v>14.146305999999999</v>
      </c>
      <c r="H53" s="17">
        <v>11.701313999999998</v>
      </c>
      <c r="I53" s="17">
        <v>20.844270000000002</v>
      </c>
      <c r="J53" s="17">
        <v>18.919815999999997</v>
      </c>
      <c r="K53" s="17">
        <v>24.792201999999996</v>
      </c>
      <c r="L53" s="17">
        <v>21.936144000000002</v>
      </c>
      <c r="M53" s="17">
        <v>0.4265279999999948</v>
      </c>
      <c r="N53" s="17">
        <v>-5.1470199999999995</v>
      </c>
      <c r="O53" s="17">
        <v>-26.100434000000003</v>
      </c>
      <c r="P53" s="17">
        <v>7.8517019999999995</v>
      </c>
      <c r="Q53" s="17">
        <v>15.471069999999999</v>
      </c>
      <c r="R53" s="17">
        <v>41.137190000000004</v>
      </c>
      <c r="S53" s="17">
        <v>13.289260000000001</v>
      </c>
      <c r="T53" s="17">
        <v>27.570250000000001</v>
      </c>
      <c r="U53" s="17">
        <v>34.690910000000002</v>
      </c>
      <c r="V53" s="17">
        <v>21.163640000000001</v>
      </c>
      <c r="W53" s="17">
        <v>23.543800000000001</v>
      </c>
      <c r="X53" s="17">
        <v>34.333880000000001</v>
      </c>
      <c r="Y53" s="17">
        <v>67.140500000000003</v>
      </c>
      <c r="Z53" s="17">
        <v>34.274380000000001</v>
      </c>
      <c r="AA53" s="17">
        <v>36.813220000000001</v>
      </c>
      <c r="AB53" s="17">
        <v>20.429749999999999</v>
      </c>
      <c r="AC53" s="17">
        <v>51.182790000000004</v>
      </c>
      <c r="AD53" s="17">
        <v>36.148009999999999</v>
      </c>
      <c r="AE53" s="17">
        <v>35.125309999999999</v>
      </c>
      <c r="AF53" s="17">
        <v>18.545770000000001</v>
      </c>
      <c r="AG53" s="17">
        <v>27.262090000000001</v>
      </c>
      <c r="AH53" s="17">
        <v>27.253</v>
      </c>
      <c r="AI53" s="41">
        <v>28.957999999999998</v>
      </c>
      <c r="AJ53" s="41">
        <v>-17.974883999999999</v>
      </c>
      <c r="AK53" s="41">
        <v>8.2502020000000016</v>
      </c>
      <c r="AL53" s="41">
        <v>11.781169999999998</v>
      </c>
      <c r="AM53" s="41">
        <v>-43.34975</v>
      </c>
      <c r="AN53" s="12"/>
      <c r="AO53" s="12"/>
      <c r="AP53" s="12"/>
      <c r="AQ53" s="12"/>
      <c r="AR53" s="12"/>
      <c r="AS53" s="12"/>
      <c r="AT53" s="12"/>
      <c r="AU53" s="12"/>
      <c r="AV53" s="12"/>
      <c r="AW53" s="12"/>
      <c r="AX53" s="12"/>
      <c r="AY53" s="12"/>
    </row>
    <row r="54" spans="1:1005" ht="15" x14ac:dyDescent="0.25">
      <c r="A54" s="120">
        <f>YampaRiverInflow.TotalOutflow!A54</f>
        <v>44713</v>
      </c>
      <c r="B54" s="121">
        <v>25.971</v>
      </c>
      <c r="C54" s="121">
        <v>25.971</v>
      </c>
      <c r="D54" s="121">
        <v>25.971</v>
      </c>
      <c r="E54" s="17">
        <v>-25.920556000000005</v>
      </c>
      <c r="F54" s="17">
        <v>4.8367579999999997</v>
      </c>
      <c r="G54" s="17">
        <v>17.069787999999999</v>
      </c>
      <c r="H54" s="17">
        <v>14.981504000000001</v>
      </c>
      <c r="I54" s="17">
        <v>10.917309999999999</v>
      </c>
      <c r="J54" s="17">
        <v>17.894643999999996</v>
      </c>
      <c r="K54" s="17">
        <v>3.4932539999999972</v>
      </c>
      <c r="L54" s="17">
        <v>8.3392299999999988</v>
      </c>
      <c r="M54" s="17">
        <v>12.800060000000002</v>
      </c>
      <c r="N54" s="17">
        <v>0.96758200000000005</v>
      </c>
      <c r="O54" s="17">
        <v>22.234369999999995</v>
      </c>
      <c r="P54" s="17">
        <v>-1.326284</v>
      </c>
      <c r="Q54" s="17">
        <v>31.73554</v>
      </c>
      <c r="R54" s="17">
        <v>15.272729999999999</v>
      </c>
      <c r="S54" s="17">
        <v>13.68595</v>
      </c>
      <c r="T54" s="17">
        <v>32.07273</v>
      </c>
      <c r="U54" s="17">
        <v>48.238019999999999</v>
      </c>
      <c r="V54" s="17">
        <v>6.5057900000000002</v>
      </c>
      <c r="W54" s="17">
        <v>14.280989999999999</v>
      </c>
      <c r="X54" s="17">
        <v>20.826450000000001</v>
      </c>
      <c r="Y54" s="17">
        <v>11.9405</v>
      </c>
      <c r="Z54" s="17">
        <v>14.67769</v>
      </c>
      <c r="AA54" s="17">
        <v>31.73554</v>
      </c>
      <c r="AB54" s="17">
        <v>13.4876</v>
      </c>
      <c r="AC54" s="17">
        <v>35.553789999999999</v>
      </c>
      <c r="AD54" s="17">
        <v>23.751339999999999</v>
      </c>
      <c r="AE54" s="17">
        <v>47.228079999999999</v>
      </c>
      <c r="AF54" s="17">
        <v>22.73095</v>
      </c>
      <c r="AG54" s="17">
        <v>25.202210000000001</v>
      </c>
      <c r="AH54" s="17">
        <v>26.082999999999998</v>
      </c>
      <c r="AI54" s="41">
        <v>16.065999999999999</v>
      </c>
      <c r="AJ54" s="41">
        <v>-10.634887999999998</v>
      </c>
      <c r="AK54" s="41">
        <v>9.8336339999999982</v>
      </c>
      <c r="AL54" s="41">
        <v>15.799028</v>
      </c>
      <c r="AM54" s="41">
        <v>-26.687349999999999</v>
      </c>
      <c r="AN54" s="12"/>
      <c r="AO54" s="12"/>
      <c r="AP54" s="12"/>
      <c r="AQ54" s="12"/>
      <c r="AR54" s="12"/>
      <c r="AS54" s="12"/>
      <c r="AT54" s="12"/>
      <c r="AU54" s="12"/>
      <c r="AV54" s="12"/>
      <c r="AW54" s="12"/>
      <c r="AX54" s="12"/>
      <c r="AY54" s="12"/>
    </row>
    <row r="55" spans="1:1005" ht="15" x14ac:dyDescent="0.25">
      <c r="A55" s="120">
        <f>YampaRiverInflow.TotalOutflow!A55</f>
        <v>44743</v>
      </c>
      <c r="B55" s="121">
        <v>36.543999999999997</v>
      </c>
      <c r="C55" s="121">
        <v>36.543999999999997</v>
      </c>
      <c r="D55" s="121">
        <v>36.543999999999997</v>
      </c>
      <c r="E55" s="17">
        <v>-25.963596000000003</v>
      </c>
      <c r="F55" s="17">
        <v>-1.3454359999999996</v>
      </c>
      <c r="G55" s="17">
        <v>23.854377999999997</v>
      </c>
      <c r="H55" s="17">
        <v>10.43751</v>
      </c>
      <c r="I55" s="17">
        <v>0.31987999999999739</v>
      </c>
      <c r="J55" s="17">
        <v>-2.3304560000000003</v>
      </c>
      <c r="K55" s="17">
        <v>-0.36195600000000061</v>
      </c>
      <c r="L55" s="17">
        <v>14.518595999999995</v>
      </c>
      <c r="M55" s="17">
        <v>-5.2774500000000009</v>
      </c>
      <c r="N55" s="17">
        <v>-9.5112659999999991</v>
      </c>
      <c r="O55" s="17">
        <v>30.567533999999998</v>
      </c>
      <c r="P55" s="17">
        <v>7.7770319999999957</v>
      </c>
      <c r="Q55" s="17">
        <v>31.933880000000002</v>
      </c>
      <c r="R55" s="17">
        <v>33.12397</v>
      </c>
      <c r="S55" s="17">
        <v>30.347110000000001</v>
      </c>
      <c r="T55" s="17">
        <v>21.12397</v>
      </c>
      <c r="U55" s="17">
        <v>19.953720000000001</v>
      </c>
      <c r="V55" s="17">
        <v>10.1157</v>
      </c>
      <c r="W55" s="17">
        <v>17.2562</v>
      </c>
      <c r="X55" s="17">
        <v>39.272730000000003</v>
      </c>
      <c r="Y55" s="17">
        <v>21.024789999999999</v>
      </c>
      <c r="Z55" s="17">
        <v>21.223140000000001</v>
      </c>
      <c r="AA55" s="17">
        <v>45.421489999999999</v>
      </c>
      <c r="AB55" s="17">
        <v>28.760330000000003</v>
      </c>
      <c r="AC55" s="17">
        <v>28.178129999999999</v>
      </c>
      <c r="AD55" s="17">
        <v>29.169810000000002</v>
      </c>
      <c r="AE55" s="17">
        <v>55.361699999999999</v>
      </c>
      <c r="AF55" s="17">
        <v>26.380500000000001</v>
      </c>
      <c r="AG55" s="17">
        <v>61.69943</v>
      </c>
      <c r="AH55" s="17">
        <v>29.157</v>
      </c>
      <c r="AI55" s="41">
        <v>11.108000000000001</v>
      </c>
      <c r="AJ55" s="41">
        <v>-4.7430320000000004</v>
      </c>
      <c r="AK55" s="41">
        <v>16.804354</v>
      </c>
      <c r="AL55" s="41">
        <v>5.1790399999999934</v>
      </c>
      <c r="AM55" s="41">
        <v>-76.626987999999997</v>
      </c>
      <c r="AN55" s="12"/>
      <c r="AO55" s="12"/>
      <c r="AP55" s="12"/>
      <c r="AQ55" s="12"/>
      <c r="AR55" s="12"/>
      <c r="AS55" s="12"/>
      <c r="AT55" s="12"/>
      <c r="AU55" s="12"/>
      <c r="AV55" s="12"/>
      <c r="AW55" s="12"/>
      <c r="AX55" s="12"/>
      <c r="AY55" s="12"/>
    </row>
    <row r="56" spans="1:1005" ht="15" x14ac:dyDescent="0.25">
      <c r="A56" s="120">
        <f>YampaRiverInflow.TotalOutflow!A56</f>
        <v>44774</v>
      </c>
      <c r="B56" s="121">
        <v>44.478000000000002</v>
      </c>
      <c r="C56" s="121">
        <v>44.478000000000002</v>
      </c>
      <c r="D56" s="121">
        <v>44.478000000000002</v>
      </c>
      <c r="E56" s="17">
        <v>-24.962649999999996</v>
      </c>
      <c r="F56" s="17">
        <v>11.718223999999999</v>
      </c>
      <c r="G56" s="17">
        <v>34.487445999999998</v>
      </c>
      <c r="H56" s="17">
        <v>13.664479999999999</v>
      </c>
      <c r="I56" s="17">
        <v>22.107043999999998</v>
      </c>
      <c r="J56" s="17">
        <v>11.757869999999999</v>
      </c>
      <c r="K56" s="17">
        <v>15.499105999999996</v>
      </c>
      <c r="L56" s="17">
        <v>39.501065999999994</v>
      </c>
      <c r="M56" s="17">
        <v>-27.720480000000002</v>
      </c>
      <c r="N56" s="17">
        <v>-21.211650000000002</v>
      </c>
      <c r="O56" s="17">
        <v>29.708030000000001</v>
      </c>
      <c r="P56" s="17">
        <v>24.969377999999995</v>
      </c>
      <c r="Q56" s="17">
        <v>50.280989999999996</v>
      </c>
      <c r="R56" s="17">
        <v>20.826450000000001</v>
      </c>
      <c r="S56" s="17">
        <v>44.033059999999999</v>
      </c>
      <c r="T56" s="17">
        <v>23.404959999999999</v>
      </c>
      <c r="U56" s="17">
        <v>52.066120000000005</v>
      </c>
      <c r="V56" s="17">
        <v>17.851240000000001</v>
      </c>
      <c r="W56" s="17">
        <v>42.049589999999995</v>
      </c>
      <c r="X56" s="17">
        <v>50.578510000000001</v>
      </c>
      <c r="Y56" s="17">
        <v>28.36364</v>
      </c>
      <c r="Z56" s="17">
        <v>66.446280000000002</v>
      </c>
      <c r="AA56" s="17">
        <v>91.636359999999996</v>
      </c>
      <c r="AB56" s="17">
        <v>39.272730000000003</v>
      </c>
      <c r="AC56" s="17">
        <v>23.615790000000001</v>
      </c>
      <c r="AD56" s="17">
        <v>91.054990000000004</v>
      </c>
      <c r="AE56" s="17">
        <v>60.915440000000004</v>
      </c>
      <c r="AF56" s="17">
        <v>68.609250000000003</v>
      </c>
      <c r="AG56" s="17">
        <v>66.855829999999997</v>
      </c>
      <c r="AH56" s="17">
        <v>41.058</v>
      </c>
      <c r="AI56" s="41">
        <v>53.752000000000002</v>
      </c>
      <c r="AJ56" s="41">
        <v>-20.440944000000002</v>
      </c>
      <c r="AK56" s="41">
        <v>26.649618</v>
      </c>
      <c r="AL56" s="41">
        <v>-38.384042000000001</v>
      </c>
      <c r="AM56" s="41">
        <v>3.944417999999998</v>
      </c>
      <c r="AN56" s="12"/>
      <c r="AO56" s="12"/>
      <c r="AP56" s="12"/>
      <c r="AQ56" s="12"/>
      <c r="AR56" s="12"/>
      <c r="AS56" s="12"/>
      <c r="AT56" s="12"/>
      <c r="AU56" s="12"/>
      <c r="AV56" s="12"/>
      <c r="AW56" s="12"/>
      <c r="AX56" s="12"/>
      <c r="AY56" s="12"/>
    </row>
    <row r="57" spans="1:1005" ht="15" x14ac:dyDescent="0.25">
      <c r="A57" s="120">
        <f>YampaRiverInflow.TotalOutflow!A57</f>
        <v>44805</v>
      </c>
      <c r="B57" s="121">
        <v>44.591000000000001</v>
      </c>
      <c r="C57" s="121">
        <v>44.591000000000001</v>
      </c>
      <c r="D57" s="121">
        <v>44.591000000000001</v>
      </c>
      <c r="E57" s="17">
        <v>1.9679220000000004</v>
      </c>
      <c r="F57" s="17">
        <v>31.598157999999994</v>
      </c>
      <c r="G57" s="17">
        <v>10.762887999999998</v>
      </c>
      <c r="H57" s="17">
        <v>16.83839</v>
      </c>
      <c r="I57" s="17">
        <v>7.3934139999999973</v>
      </c>
      <c r="J57" s="17">
        <v>23.094785999999999</v>
      </c>
      <c r="K57" s="17">
        <v>19.014919999999993</v>
      </c>
      <c r="L57" s="17">
        <v>38.203603999999999</v>
      </c>
      <c r="M57" s="17">
        <v>-11.380267999999999</v>
      </c>
      <c r="N57" s="17">
        <v>-1.1929920000000003</v>
      </c>
      <c r="O57" s="17">
        <v>14.110747999999997</v>
      </c>
      <c r="P57" s="17">
        <v>20.761236</v>
      </c>
      <c r="Q57" s="17">
        <v>59.246279999999999</v>
      </c>
      <c r="R57" s="17">
        <v>36.099170000000001</v>
      </c>
      <c r="S57" s="17">
        <v>49.190080000000002</v>
      </c>
      <c r="T57" s="17">
        <v>39.133879999999998</v>
      </c>
      <c r="U57" s="17">
        <v>48.456199999999995</v>
      </c>
      <c r="V57" s="17">
        <v>103.95372</v>
      </c>
      <c r="W57" s="17">
        <v>34.373550000000002</v>
      </c>
      <c r="X57" s="17">
        <v>57.381819999999998</v>
      </c>
      <c r="Y57" s="17">
        <v>38.360330000000005</v>
      </c>
      <c r="Z57" s="17">
        <v>50.87603</v>
      </c>
      <c r="AA57" s="17">
        <v>33.83802</v>
      </c>
      <c r="AB57" s="17">
        <v>38.677690000000005</v>
      </c>
      <c r="AC57" s="17">
        <v>28.373090000000001</v>
      </c>
      <c r="AD57" s="17">
        <v>44.259500000000003</v>
      </c>
      <c r="AE57" s="17">
        <v>46.824210000000001</v>
      </c>
      <c r="AF57" s="17">
        <v>48.000730000000004</v>
      </c>
      <c r="AG57" s="17">
        <v>78.71414</v>
      </c>
      <c r="AH57" s="17">
        <v>38.877000000000002</v>
      </c>
      <c r="AI57" s="41">
        <v>40.661000000000001</v>
      </c>
      <c r="AJ57" s="41">
        <v>-9.8468000000002581E-2</v>
      </c>
      <c r="AK57" s="41">
        <v>31.357489999999999</v>
      </c>
      <c r="AL57" s="41">
        <v>-20.597570000000001</v>
      </c>
      <c r="AM57" s="41">
        <v>32.537457999999994</v>
      </c>
      <c r="AN57" s="12"/>
      <c r="AO57" s="12"/>
      <c r="AP57" s="12"/>
      <c r="AQ57" s="12"/>
      <c r="AR57" s="12"/>
      <c r="AS57" s="12"/>
      <c r="AT57" s="12"/>
      <c r="AU57" s="12"/>
      <c r="AV57" s="12"/>
      <c r="AW57" s="12"/>
      <c r="AX57" s="12"/>
      <c r="AY57" s="12"/>
    </row>
    <row r="58" spans="1:1005" ht="15" x14ac:dyDescent="0.25">
      <c r="A58" s="120">
        <f>YampaRiverInflow.TotalOutflow!A58</f>
        <v>44835</v>
      </c>
      <c r="B58" s="121">
        <v>38.270000000000003</v>
      </c>
      <c r="C58" s="121">
        <v>38.270000000000003</v>
      </c>
      <c r="D58" s="121">
        <v>38.270000000000003</v>
      </c>
      <c r="E58" s="17">
        <v>16.697756000000002</v>
      </c>
      <c r="F58" s="17">
        <v>-7.0713440000000007</v>
      </c>
      <c r="G58" s="17">
        <v>28.546542000000002</v>
      </c>
      <c r="H58" s="17">
        <v>8.8154899999999987</v>
      </c>
      <c r="I58" s="17">
        <v>19.117637999999999</v>
      </c>
      <c r="J58" s="17">
        <v>24.204461999999999</v>
      </c>
      <c r="K58" s="17">
        <v>26.144487999999999</v>
      </c>
      <c r="L58" s="17">
        <v>13.100050000000003</v>
      </c>
      <c r="M58" s="17">
        <v>20.956235999999997</v>
      </c>
      <c r="N58" s="17">
        <v>15.130805999999998</v>
      </c>
      <c r="O58" s="17">
        <v>30.771339999999995</v>
      </c>
      <c r="P58" s="17">
        <v>32.265374000000001</v>
      </c>
      <c r="Q58" s="17">
        <v>36.495870000000004</v>
      </c>
      <c r="R58" s="17">
        <v>22.413220000000003</v>
      </c>
      <c r="S58" s="17">
        <v>37.884300000000003</v>
      </c>
      <c r="T58" s="17">
        <v>47.385120000000001</v>
      </c>
      <c r="U58" s="17">
        <v>23.34545</v>
      </c>
      <c r="V58" s="17">
        <v>20.647929999999999</v>
      </c>
      <c r="W58" s="17">
        <v>30.664459999999998</v>
      </c>
      <c r="X58" s="17">
        <v>41.077690000000004</v>
      </c>
      <c r="Y58" s="17">
        <v>33.004959999999997</v>
      </c>
      <c r="Z58" s="17">
        <v>69.758679999999998</v>
      </c>
      <c r="AA58" s="17">
        <v>20.90579</v>
      </c>
      <c r="AB58" s="17">
        <v>34.920760000000001</v>
      </c>
      <c r="AC58" s="17">
        <v>24.80264</v>
      </c>
      <c r="AD58" s="17">
        <v>40.688940000000002</v>
      </c>
      <c r="AE58" s="17">
        <v>39.683980000000005</v>
      </c>
      <c r="AF58" s="17">
        <v>29.514490000000002</v>
      </c>
      <c r="AG58" s="17">
        <v>19.08832</v>
      </c>
      <c r="AH58" s="17">
        <v>42.445999999999998</v>
      </c>
      <c r="AI58" s="41">
        <v>61.646000000000001</v>
      </c>
      <c r="AJ58" s="41">
        <v>42.068716000000002</v>
      </c>
      <c r="AK58" s="41">
        <v>-39.506182000000003</v>
      </c>
      <c r="AL58" s="41">
        <v>16.431793999999996</v>
      </c>
      <c r="AM58" s="41">
        <v>21.307351999999995</v>
      </c>
      <c r="AN58" s="12"/>
      <c r="AO58" s="12"/>
      <c r="AP58" s="12"/>
      <c r="AQ58" s="12"/>
      <c r="AR58" s="12"/>
      <c r="AS58" s="12"/>
      <c r="AT58" s="12"/>
      <c r="AU58" s="12"/>
      <c r="AV58" s="12"/>
      <c r="AW58" s="12"/>
      <c r="AX58" s="12"/>
      <c r="AY58" s="12"/>
    </row>
    <row r="59" spans="1:1005" ht="15" x14ac:dyDescent="0.25">
      <c r="A59" s="120">
        <f>YampaRiverInflow.TotalOutflow!A59</f>
        <v>44866</v>
      </c>
      <c r="B59" s="121">
        <v>32.280999999999999</v>
      </c>
      <c r="C59" s="121">
        <v>32.280999999999999</v>
      </c>
      <c r="D59" s="121">
        <v>32.280999999999999</v>
      </c>
      <c r="E59" s="17">
        <v>19.452354</v>
      </c>
      <c r="F59" s="17">
        <v>-15.148112000000001</v>
      </c>
      <c r="G59" s="17">
        <v>43.240480000000012</v>
      </c>
      <c r="H59" s="17">
        <v>18.699883999999997</v>
      </c>
      <c r="I59" s="17">
        <v>25.747958000000004</v>
      </c>
      <c r="J59" s="17">
        <v>19.504985999999999</v>
      </c>
      <c r="K59" s="17">
        <v>17.401791999999997</v>
      </c>
      <c r="L59" s="17">
        <v>8.7164979999999979</v>
      </c>
      <c r="M59" s="17">
        <v>0.5832239999999983</v>
      </c>
      <c r="N59" s="17">
        <v>10.286626</v>
      </c>
      <c r="O59" s="17">
        <v>27.420535999999998</v>
      </c>
      <c r="P59" s="17">
        <v>15.614009999999999</v>
      </c>
      <c r="Q59" s="17">
        <v>24.595040000000001</v>
      </c>
      <c r="R59" s="17">
        <v>18.446279999999998</v>
      </c>
      <c r="S59" s="17">
        <v>36.495870000000004</v>
      </c>
      <c r="T59" s="17">
        <v>27.966939999999997</v>
      </c>
      <c r="U59" s="17">
        <v>25.487599999999997</v>
      </c>
      <c r="V59" s="17">
        <v>23.10744</v>
      </c>
      <c r="W59" s="17">
        <v>22.472729999999999</v>
      </c>
      <c r="X59" s="17">
        <v>33.719010000000004</v>
      </c>
      <c r="Y59" s="17">
        <v>27.609919999999999</v>
      </c>
      <c r="Z59" s="17">
        <v>16.066120000000002</v>
      </c>
      <c r="AA59" s="17">
        <v>25.54711</v>
      </c>
      <c r="AB59" s="17">
        <v>41.959690000000002</v>
      </c>
      <c r="AC59" s="17">
        <v>23.019279999999998</v>
      </c>
      <c r="AD59" s="17">
        <v>14.411950000000001</v>
      </c>
      <c r="AE59" s="17">
        <v>36.115349999999999</v>
      </c>
      <c r="AF59" s="17">
        <v>28.582279999999997</v>
      </c>
      <c r="AG59" s="17">
        <v>27.818810000000003</v>
      </c>
      <c r="AH59" s="17">
        <v>24.693999999999999</v>
      </c>
      <c r="AI59" s="41">
        <v>34.908999999999999</v>
      </c>
      <c r="AJ59" s="41">
        <v>-3.1421840000000012</v>
      </c>
      <c r="AK59" s="41">
        <v>-44.165469999999999</v>
      </c>
      <c r="AL59" s="41">
        <v>8.787177999999999</v>
      </c>
      <c r="AM59" s="41">
        <v>-7.608582000000002</v>
      </c>
      <c r="AN59" s="12"/>
      <c r="AO59" s="12"/>
      <c r="AP59" s="12"/>
      <c r="AQ59" s="12"/>
      <c r="AR59" s="12"/>
      <c r="AS59" s="12"/>
      <c r="AT59" s="12"/>
      <c r="AU59" s="12"/>
      <c r="AV59" s="12"/>
      <c r="AW59" s="12"/>
      <c r="AX59" s="12"/>
      <c r="AY59" s="12"/>
    </row>
    <row r="60" spans="1:1005" ht="15" x14ac:dyDescent="0.25">
      <c r="A60" s="120">
        <f>YampaRiverInflow.TotalOutflow!A60</f>
        <v>44896</v>
      </c>
      <c r="B60" s="121">
        <v>36.677</v>
      </c>
      <c r="C60" s="121">
        <v>36.677</v>
      </c>
      <c r="D60" s="121">
        <v>36.677</v>
      </c>
      <c r="E60" s="17">
        <v>17.151738000000002</v>
      </c>
      <c r="F60" s="17">
        <v>-3.7310040000000027</v>
      </c>
      <c r="G60" s="17">
        <v>24.599475999999996</v>
      </c>
      <c r="H60" s="17">
        <v>10.79776</v>
      </c>
      <c r="I60" s="17">
        <v>21.106362000000001</v>
      </c>
      <c r="J60" s="17">
        <v>13.440643999999999</v>
      </c>
      <c r="K60" s="17">
        <v>8.550276000000002</v>
      </c>
      <c r="L60" s="17">
        <v>2.8164899999999982</v>
      </c>
      <c r="M60" s="17">
        <v>-7.4748359999999989</v>
      </c>
      <c r="N60" s="17">
        <v>0.47278999999999721</v>
      </c>
      <c r="O60" s="17">
        <v>43.942076</v>
      </c>
      <c r="P60" s="17">
        <v>0.91163000000000016</v>
      </c>
      <c r="Q60" s="17">
        <v>15.07438</v>
      </c>
      <c r="R60" s="17">
        <v>12.69421</v>
      </c>
      <c r="S60" s="17">
        <v>35.305790000000002</v>
      </c>
      <c r="T60" s="17">
        <v>29.355370000000001</v>
      </c>
      <c r="U60" s="17">
        <v>13.4876</v>
      </c>
      <c r="V60" s="17">
        <v>18.723970000000001</v>
      </c>
      <c r="W60" s="17">
        <v>15.471069999999999</v>
      </c>
      <c r="X60" s="17">
        <v>21.302479999999999</v>
      </c>
      <c r="Y60" s="17">
        <v>11.80165</v>
      </c>
      <c r="Z60" s="17">
        <v>23.801650000000002</v>
      </c>
      <c r="AA60" s="17">
        <v>57.520660000000007</v>
      </c>
      <c r="AB60" s="17">
        <v>24.012180000000001</v>
      </c>
      <c r="AC60" s="17">
        <v>19.451400000000003</v>
      </c>
      <c r="AD60" s="17">
        <v>33.930260000000004</v>
      </c>
      <c r="AE60" s="17">
        <v>52.778529999999996</v>
      </c>
      <c r="AF60" s="17">
        <v>24.09948</v>
      </c>
      <c r="AG60" s="17">
        <v>25.37764</v>
      </c>
      <c r="AH60" s="17">
        <v>31.655999999999999</v>
      </c>
      <c r="AI60" s="41">
        <v>27.768999999999998</v>
      </c>
      <c r="AJ60" s="41">
        <v>28.144819999999999</v>
      </c>
      <c r="AK60" s="41">
        <v>-12.281395999999999</v>
      </c>
      <c r="AL60" s="41">
        <v>17.994698</v>
      </c>
      <c r="AM60" s="41">
        <v>6.4737880000000008</v>
      </c>
      <c r="AN60" s="12"/>
      <c r="AO60" s="12"/>
      <c r="AP60" s="12"/>
      <c r="AQ60" s="12"/>
      <c r="AR60" s="12"/>
      <c r="AS60" s="12"/>
      <c r="AT60" s="12"/>
      <c r="AU60" s="12"/>
      <c r="AV60" s="12"/>
      <c r="AW60" s="12"/>
      <c r="AX60" s="12"/>
      <c r="AY60" s="12"/>
    </row>
    <row r="61" spans="1:1005" ht="15" x14ac:dyDescent="0.25">
      <c r="A61" s="120">
        <f>YampaRiverInflow.TotalOutflow!A61</f>
        <v>44927</v>
      </c>
      <c r="B61" s="121">
        <v>34.639000000000003</v>
      </c>
      <c r="C61" s="121">
        <v>34.639000000000003</v>
      </c>
      <c r="D61" s="121">
        <v>34.639000000000003</v>
      </c>
      <c r="E61" s="17">
        <v>30.509731999999996</v>
      </c>
      <c r="F61" s="17">
        <v>-8.285995999999999</v>
      </c>
      <c r="G61" s="17">
        <v>20.149591999999998</v>
      </c>
      <c r="H61" s="17">
        <v>-5.4165640000000019</v>
      </c>
      <c r="I61" s="17">
        <v>2.3691460000000006</v>
      </c>
      <c r="J61" s="17">
        <v>29.694473999999996</v>
      </c>
      <c r="K61" s="17">
        <v>-0.27552200000000449</v>
      </c>
      <c r="L61" s="17">
        <v>186.90553400000005</v>
      </c>
      <c r="M61" s="17">
        <v>-19.518785999999999</v>
      </c>
      <c r="N61" s="17">
        <v>-12.115812000000005</v>
      </c>
      <c r="O61" s="17">
        <v>25.210727999999996</v>
      </c>
      <c r="P61" s="17">
        <v>1.2586619999999984</v>
      </c>
      <c r="Q61" s="17">
        <v>21.421490000000002</v>
      </c>
      <c r="R61" s="17">
        <v>24.198349999999998</v>
      </c>
      <c r="S61" s="17">
        <v>42.049589999999995</v>
      </c>
      <c r="T61" s="17">
        <v>21.61983</v>
      </c>
      <c r="U61" s="17">
        <v>18.446279999999998</v>
      </c>
      <c r="V61" s="17">
        <v>23.206610000000001</v>
      </c>
      <c r="W61" s="17">
        <v>20.033060000000003</v>
      </c>
      <c r="X61" s="17">
        <v>101.09752</v>
      </c>
      <c r="Y61" s="17">
        <v>22.61157</v>
      </c>
      <c r="Z61" s="17">
        <v>23.206610000000001</v>
      </c>
      <c r="AA61" s="17">
        <v>42.247930000000004</v>
      </c>
      <c r="AB61" s="17">
        <v>34.128279999999997</v>
      </c>
      <c r="AC61" s="17">
        <v>41.270440000000001</v>
      </c>
      <c r="AD61" s="17">
        <v>24.80875</v>
      </c>
      <c r="AE61" s="17">
        <v>40.066650000000003</v>
      </c>
      <c r="AF61" s="17">
        <v>37.896529999999998</v>
      </c>
      <c r="AG61" s="17">
        <v>23.007999999999999</v>
      </c>
      <c r="AH61" s="17">
        <v>30.744</v>
      </c>
      <c r="AI61" s="41">
        <v>-35.333798000000002</v>
      </c>
      <c r="AJ61" s="41">
        <v>15.72175</v>
      </c>
      <c r="AK61" s="41">
        <v>-20.231422000000002</v>
      </c>
      <c r="AL61" s="41">
        <v>12.730970000000001</v>
      </c>
      <c r="AM61" s="41">
        <v>18.789630000000002</v>
      </c>
      <c r="AN61" s="12"/>
      <c r="AO61" s="12"/>
      <c r="AP61" s="12"/>
      <c r="AQ61" s="12"/>
      <c r="AR61" s="12"/>
      <c r="AS61" s="12"/>
      <c r="AT61" s="12"/>
      <c r="AU61" s="12"/>
      <c r="AV61" s="12"/>
      <c r="AW61" s="12"/>
      <c r="AX61" s="12"/>
      <c r="AY61" s="12"/>
    </row>
    <row r="62" spans="1:1005" ht="15" x14ac:dyDescent="0.25">
      <c r="A62" s="120">
        <f>YampaRiverInflow.TotalOutflow!A62</f>
        <v>44958</v>
      </c>
      <c r="B62" s="121">
        <v>42.972000000000001</v>
      </c>
      <c r="C62" s="121">
        <v>42.972000000000001</v>
      </c>
      <c r="D62" s="121">
        <v>42.972000000000001</v>
      </c>
      <c r="E62" s="17">
        <v>31.654194000000004</v>
      </c>
      <c r="F62" s="17">
        <v>-5.5484540000000049</v>
      </c>
      <c r="G62" s="17">
        <v>24.816616000000003</v>
      </c>
      <c r="H62" s="17">
        <v>5.5362879999999972</v>
      </c>
      <c r="I62" s="17">
        <v>2.4326280000000007</v>
      </c>
      <c r="J62" s="17">
        <v>18.913243999999999</v>
      </c>
      <c r="K62" s="17">
        <v>6.7548980000000007</v>
      </c>
      <c r="L62" s="17">
        <v>84.936341999999996</v>
      </c>
      <c r="M62" s="17">
        <v>-9.9785020000000024</v>
      </c>
      <c r="N62" s="17">
        <v>38.271997999999996</v>
      </c>
      <c r="O62" s="17">
        <v>12.276371999999997</v>
      </c>
      <c r="P62" s="17">
        <v>23.60331</v>
      </c>
      <c r="Q62" s="17">
        <v>17.2562</v>
      </c>
      <c r="R62" s="17">
        <v>16.066120000000002</v>
      </c>
      <c r="S62" s="17">
        <v>48.99174</v>
      </c>
      <c r="T62" s="17">
        <v>36.297519999999999</v>
      </c>
      <c r="U62" s="17">
        <v>25.745450000000002</v>
      </c>
      <c r="V62" s="17">
        <v>24.39669</v>
      </c>
      <c r="W62" s="17">
        <v>35.66281</v>
      </c>
      <c r="X62" s="17">
        <v>125.57355</v>
      </c>
      <c r="Y62" s="17">
        <v>20.429749999999999</v>
      </c>
      <c r="Z62" s="17">
        <v>29.355370000000001</v>
      </c>
      <c r="AA62" s="17">
        <v>90.644630000000006</v>
      </c>
      <c r="AB62" s="17">
        <v>38.488480000000003</v>
      </c>
      <c r="AC62" s="17">
        <v>35.176900000000003</v>
      </c>
      <c r="AD62" s="17">
        <v>33.337230000000005</v>
      </c>
      <c r="AE62" s="17">
        <v>18.843250000000001</v>
      </c>
      <c r="AF62" s="17">
        <v>38.885280000000002</v>
      </c>
      <c r="AG62" s="17">
        <v>32.448999999999998</v>
      </c>
      <c r="AH62" s="17">
        <v>39.451000000000001</v>
      </c>
      <c r="AI62" s="41">
        <v>-35.678773999999997</v>
      </c>
      <c r="AJ62" s="41">
        <v>36.358820000000009</v>
      </c>
      <c r="AK62" s="41">
        <v>10.028786</v>
      </c>
      <c r="AL62" s="41">
        <v>8.8950399999999981</v>
      </c>
      <c r="AM62" s="41">
        <v>5.2061219999999997</v>
      </c>
      <c r="AN62" s="12"/>
      <c r="AO62" s="12"/>
      <c r="AP62" s="12"/>
      <c r="AQ62" s="12"/>
      <c r="AR62" s="12"/>
      <c r="AS62" s="12"/>
      <c r="AT62" s="12"/>
      <c r="AU62" s="12"/>
      <c r="AV62" s="12"/>
      <c r="AW62" s="12"/>
      <c r="AX62" s="12"/>
      <c r="AY62" s="12"/>
    </row>
    <row r="63" spans="1:1005" ht="15" x14ac:dyDescent="0.25">
      <c r="A63" s="120">
        <f>YampaRiverInflow.TotalOutflow!A63</f>
        <v>44986</v>
      </c>
      <c r="B63" s="121">
        <v>46.4</v>
      </c>
      <c r="C63" s="121">
        <v>46.4</v>
      </c>
      <c r="D63" s="121">
        <v>46.4</v>
      </c>
      <c r="E63" s="17">
        <v>40.183028000000007</v>
      </c>
      <c r="F63" s="17">
        <v>-5.9533360000000002</v>
      </c>
      <c r="G63" s="17">
        <v>30.160971999999997</v>
      </c>
      <c r="H63" s="17">
        <v>24.693387999999999</v>
      </c>
      <c r="I63" s="17">
        <v>25.745329999999996</v>
      </c>
      <c r="J63" s="17">
        <v>38.052266000000003</v>
      </c>
      <c r="K63" s="17">
        <v>23.650429999999993</v>
      </c>
      <c r="L63" s="17">
        <v>32.974309999999996</v>
      </c>
      <c r="M63" s="17">
        <v>19.143381999999999</v>
      </c>
      <c r="N63" s="17">
        <v>66.414287999999985</v>
      </c>
      <c r="O63" s="17">
        <v>7.6466900000000004</v>
      </c>
      <c r="P63" s="17">
        <v>63.272730000000003</v>
      </c>
      <c r="Q63" s="17">
        <v>48.99174</v>
      </c>
      <c r="R63" s="17">
        <v>19.834709999999998</v>
      </c>
      <c r="S63" s="17">
        <v>54.009920000000001</v>
      </c>
      <c r="T63" s="17">
        <v>55.160330000000002</v>
      </c>
      <c r="U63" s="17">
        <v>23.22645</v>
      </c>
      <c r="V63" s="17">
        <v>42.842980000000004</v>
      </c>
      <c r="W63" s="17">
        <v>27.59008</v>
      </c>
      <c r="X63" s="17">
        <v>69.104129999999998</v>
      </c>
      <c r="Y63" s="17">
        <v>49.190080000000002</v>
      </c>
      <c r="Z63" s="17">
        <v>44.628099999999996</v>
      </c>
      <c r="AA63" s="17">
        <v>82.373550000000009</v>
      </c>
      <c r="AB63" s="17">
        <v>74.052929999999989</v>
      </c>
      <c r="AC63" s="17">
        <v>59.414720000000003</v>
      </c>
      <c r="AD63" s="17">
        <v>42.4617</v>
      </c>
      <c r="AE63" s="17">
        <v>22.215199999999999</v>
      </c>
      <c r="AF63" s="17">
        <v>58.779769999999999</v>
      </c>
      <c r="AG63" s="17">
        <v>31.516999999999999</v>
      </c>
      <c r="AH63" s="17">
        <v>41.177</v>
      </c>
      <c r="AI63" s="41">
        <v>1.4208999999999996</v>
      </c>
      <c r="AJ63" s="41">
        <v>53.899988000000008</v>
      </c>
      <c r="AK63" s="41">
        <v>48.854016000000001</v>
      </c>
      <c r="AL63" s="41">
        <v>11.592746</v>
      </c>
      <c r="AM63" s="41">
        <v>65.656910000000011</v>
      </c>
      <c r="AN63" s="12"/>
      <c r="AO63" s="12"/>
      <c r="AP63" s="12"/>
      <c r="AQ63" s="12"/>
      <c r="AR63" s="12"/>
      <c r="AS63" s="12"/>
      <c r="AT63" s="12"/>
      <c r="AU63" s="12"/>
      <c r="AV63" s="12"/>
      <c r="AW63" s="12"/>
      <c r="AX63" s="12"/>
      <c r="AY63" s="12"/>
    </row>
    <row r="64" spans="1:1005" ht="15" x14ac:dyDescent="0.25">
      <c r="A64" s="120">
        <f>YampaRiverInflow.TotalOutflow!A64</f>
        <v>45017</v>
      </c>
      <c r="B64" s="121">
        <v>29.408999999999999</v>
      </c>
      <c r="C64" s="121">
        <v>29.408999999999999</v>
      </c>
      <c r="D64" s="121">
        <v>29.408999999999999</v>
      </c>
      <c r="E64" s="17">
        <v>27.235071999999999</v>
      </c>
      <c r="F64" s="17">
        <v>10.299308000000002</v>
      </c>
      <c r="G64" s="17">
        <v>34.961232000000003</v>
      </c>
      <c r="H64" s="17">
        <v>19.407409999999999</v>
      </c>
      <c r="I64" s="17">
        <v>3.8830659999999999</v>
      </c>
      <c r="J64" s="17">
        <v>42.054233999999994</v>
      </c>
      <c r="K64" s="17">
        <v>40.374699999999997</v>
      </c>
      <c r="L64" s="17">
        <v>1.4423439999999974</v>
      </c>
      <c r="M64" s="17">
        <v>-2.1086160000000009</v>
      </c>
      <c r="N64" s="17">
        <v>-25.961648</v>
      </c>
      <c r="O64" s="17">
        <v>3.7385600000000014</v>
      </c>
      <c r="P64" s="17">
        <v>29.157019999999999</v>
      </c>
      <c r="Q64" s="17">
        <v>70.294210000000007</v>
      </c>
      <c r="R64" s="17">
        <v>23.60331</v>
      </c>
      <c r="S64" s="17">
        <v>16.8</v>
      </c>
      <c r="T64" s="17">
        <v>35.028100000000002</v>
      </c>
      <c r="U64" s="17">
        <v>13.62645</v>
      </c>
      <c r="V64" s="17">
        <v>32.747109999999999</v>
      </c>
      <c r="W64" s="17">
        <v>39.133879999999998</v>
      </c>
      <c r="X64" s="17">
        <v>90.902479999999997</v>
      </c>
      <c r="Y64" s="17">
        <v>33.758679999999998</v>
      </c>
      <c r="Z64" s="17">
        <v>33.699169999999995</v>
      </c>
      <c r="AA64" s="17">
        <v>29.54543</v>
      </c>
      <c r="AB64" s="17">
        <v>43.090540000000004</v>
      </c>
      <c r="AC64" s="17">
        <v>88.711330000000004</v>
      </c>
      <c r="AD64" s="17">
        <v>45.237490000000001</v>
      </c>
      <c r="AE64" s="17">
        <v>17.018439999999998</v>
      </c>
      <c r="AF64" s="17">
        <v>26.507580000000001</v>
      </c>
      <c r="AG64" s="17">
        <v>22.988</v>
      </c>
      <c r="AH64" s="17">
        <v>25.349</v>
      </c>
      <c r="AI64" s="41">
        <v>1.8474620000000004</v>
      </c>
      <c r="AJ64" s="41">
        <v>30.190056000000002</v>
      </c>
      <c r="AK64" s="41">
        <v>8.4134259999999994</v>
      </c>
      <c r="AL64" s="41">
        <v>6.4895579999999971</v>
      </c>
      <c r="AM64" s="41">
        <v>-2.1714279999999997</v>
      </c>
      <c r="AN64" s="12"/>
      <c r="AO64" s="12"/>
      <c r="AP64" s="12"/>
      <c r="AQ64" s="12"/>
      <c r="AR64" s="12"/>
      <c r="AS64" s="12"/>
      <c r="AT64" s="12"/>
      <c r="AU64" s="12"/>
      <c r="AV64" s="12"/>
      <c r="AW64" s="12"/>
      <c r="AX64" s="12"/>
      <c r="AY64" s="12"/>
      <c r="ALQ64" t="e">
        <v>#N/A</v>
      </c>
    </row>
    <row r="65" spans="1:1005" ht="15" x14ac:dyDescent="0.25">
      <c r="A65" s="120">
        <f>YampaRiverInflow.TotalOutflow!A65</f>
        <v>45047</v>
      </c>
      <c r="B65" s="121">
        <v>29.04</v>
      </c>
      <c r="C65" s="121">
        <v>29.04</v>
      </c>
      <c r="D65" s="121">
        <v>29.04</v>
      </c>
      <c r="E65" s="17">
        <v>13.998616</v>
      </c>
      <c r="F65" s="17">
        <v>14.146305999999999</v>
      </c>
      <c r="G65" s="17">
        <v>11.701313999999998</v>
      </c>
      <c r="H65" s="17">
        <v>20.844270000000002</v>
      </c>
      <c r="I65" s="17">
        <v>18.919815999999997</v>
      </c>
      <c r="J65" s="17">
        <v>24.792201999999996</v>
      </c>
      <c r="K65" s="17">
        <v>21.936144000000002</v>
      </c>
      <c r="L65" s="17">
        <v>0.4265279999999948</v>
      </c>
      <c r="M65" s="17">
        <v>-5.1470199999999995</v>
      </c>
      <c r="N65" s="17">
        <v>-26.100434000000003</v>
      </c>
      <c r="O65" s="17">
        <v>7.8517019999999995</v>
      </c>
      <c r="P65" s="17">
        <v>15.471069999999999</v>
      </c>
      <c r="Q65" s="17">
        <v>41.137190000000004</v>
      </c>
      <c r="R65" s="17">
        <v>13.289260000000001</v>
      </c>
      <c r="S65" s="17">
        <v>27.570250000000001</v>
      </c>
      <c r="T65" s="17">
        <v>34.690910000000002</v>
      </c>
      <c r="U65" s="17">
        <v>21.163640000000001</v>
      </c>
      <c r="V65" s="17">
        <v>23.543800000000001</v>
      </c>
      <c r="W65" s="17">
        <v>34.333880000000001</v>
      </c>
      <c r="X65" s="17">
        <v>67.140500000000003</v>
      </c>
      <c r="Y65" s="17">
        <v>34.274380000000001</v>
      </c>
      <c r="Z65" s="17">
        <v>36.813220000000001</v>
      </c>
      <c r="AA65" s="17">
        <v>20.429749999999999</v>
      </c>
      <c r="AB65" s="17">
        <v>51.182790000000004</v>
      </c>
      <c r="AC65" s="17">
        <v>36.148009999999999</v>
      </c>
      <c r="AD65" s="17">
        <v>35.125309999999999</v>
      </c>
      <c r="AE65" s="17">
        <v>18.545770000000001</v>
      </c>
      <c r="AF65" s="17">
        <v>27.262090000000001</v>
      </c>
      <c r="AG65" s="17">
        <v>27.253</v>
      </c>
      <c r="AH65" s="17">
        <v>28.957999999999998</v>
      </c>
      <c r="AI65" s="41">
        <v>-17.974883999999999</v>
      </c>
      <c r="AJ65" s="41">
        <v>8.2502020000000016</v>
      </c>
      <c r="AK65" s="41">
        <v>11.781169999999998</v>
      </c>
      <c r="AL65" s="41">
        <v>-43.34975</v>
      </c>
      <c r="AM65" s="41">
        <v>-34.957054000000007</v>
      </c>
      <c r="AN65" s="12"/>
      <c r="AO65" s="12"/>
      <c r="AP65" s="12"/>
      <c r="AQ65" s="12"/>
      <c r="AR65" s="12"/>
      <c r="AS65" s="12"/>
      <c r="AT65" s="12"/>
      <c r="AU65" s="12"/>
      <c r="AV65" s="12"/>
      <c r="AW65" s="12"/>
      <c r="AX65" s="12"/>
      <c r="AY65" s="12"/>
      <c r="ALQ65" t="e">
        <v>#N/A</v>
      </c>
    </row>
    <row r="66" spans="1:1005" ht="15" x14ac:dyDescent="0.25">
      <c r="A66" s="120">
        <f>YampaRiverInflow.TotalOutflow!A66</f>
        <v>45078</v>
      </c>
      <c r="B66" s="121">
        <v>25.971</v>
      </c>
      <c r="C66" s="121">
        <v>25.971</v>
      </c>
      <c r="D66" s="121">
        <v>25.971</v>
      </c>
      <c r="E66" s="17">
        <v>4.8367579999999997</v>
      </c>
      <c r="F66" s="17">
        <v>17.069787999999999</v>
      </c>
      <c r="G66" s="17">
        <v>14.981504000000001</v>
      </c>
      <c r="H66" s="17">
        <v>10.917309999999999</v>
      </c>
      <c r="I66" s="17">
        <v>17.894643999999996</v>
      </c>
      <c r="J66" s="17">
        <v>3.4932539999999972</v>
      </c>
      <c r="K66" s="17">
        <v>8.3392299999999988</v>
      </c>
      <c r="L66" s="17">
        <v>12.800060000000002</v>
      </c>
      <c r="M66" s="17">
        <v>0.96758200000000005</v>
      </c>
      <c r="N66" s="17">
        <v>22.234369999999995</v>
      </c>
      <c r="O66" s="17">
        <v>-1.326284</v>
      </c>
      <c r="P66" s="17">
        <v>31.73554</v>
      </c>
      <c r="Q66" s="17">
        <v>15.272729999999999</v>
      </c>
      <c r="R66" s="17">
        <v>13.68595</v>
      </c>
      <c r="S66" s="17">
        <v>32.07273</v>
      </c>
      <c r="T66" s="17">
        <v>48.238019999999999</v>
      </c>
      <c r="U66" s="17">
        <v>6.5057900000000002</v>
      </c>
      <c r="V66" s="17">
        <v>14.280989999999999</v>
      </c>
      <c r="W66" s="17">
        <v>20.826450000000001</v>
      </c>
      <c r="X66" s="17">
        <v>11.9405</v>
      </c>
      <c r="Y66" s="17">
        <v>14.67769</v>
      </c>
      <c r="Z66" s="17">
        <v>31.73554</v>
      </c>
      <c r="AA66" s="17">
        <v>13.4876</v>
      </c>
      <c r="AB66" s="17">
        <v>35.553789999999999</v>
      </c>
      <c r="AC66" s="17">
        <v>23.751339999999999</v>
      </c>
      <c r="AD66" s="17">
        <v>47.228079999999999</v>
      </c>
      <c r="AE66" s="17">
        <v>22.73095</v>
      </c>
      <c r="AF66" s="17">
        <v>25.202210000000001</v>
      </c>
      <c r="AG66" s="17">
        <v>26.082999999999998</v>
      </c>
      <c r="AH66" s="17">
        <v>16.065999999999999</v>
      </c>
      <c r="AI66" s="41">
        <v>-10.634887999999998</v>
      </c>
      <c r="AJ66" s="41">
        <v>9.8336339999999982</v>
      </c>
      <c r="AK66" s="41">
        <v>15.799028</v>
      </c>
      <c r="AL66" s="41">
        <v>-26.687349999999999</v>
      </c>
      <c r="AM66" s="41">
        <v>-25.920556000000005</v>
      </c>
      <c r="AN66" s="12"/>
      <c r="AO66" s="12"/>
      <c r="AP66" s="12"/>
      <c r="AQ66" s="12"/>
      <c r="AR66" s="12"/>
      <c r="AS66" s="12"/>
      <c r="AT66" s="12"/>
      <c r="AU66" s="12"/>
      <c r="AV66" s="12"/>
      <c r="AW66" s="12"/>
      <c r="AX66" s="12"/>
      <c r="AY66" s="12"/>
      <c r="ALQ66" t="e">
        <v>#N/A</v>
      </c>
    </row>
    <row r="67" spans="1:1005" ht="15" x14ac:dyDescent="0.25">
      <c r="A67" s="120">
        <f>YampaRiverInflow.TotalOutflow!A67</f>
        <v>45108</v>
      </c>
      <c r="B67" s="121">
        <v>36.543999999999997</v>
      </c>
      <c r="C67" s="121">
        <v>36.543999999999997</v>
      </c>
      <c r="D67" s="121">
        <v>36.543999999999997</v>
      </c>
      <c r="E67" s="17">
        <v>-1.3454359999999996</v>
      </c>
      <c r="F67" s="17">
        <v>23.854377999999997</v>
      </c>
      <c r="G67" s="17">
        <v>10.43751</v>
      </c>
      <c r="H67" s="17">
        <v>0.31987999999999739</v>
      </c>
      <c r="I67" s="17">
        <v>-2.3304560000000003</v>
      </c>
      <c r="J67" s="17">
        <v>-0.36195600000000061</v>
      </c>
      <c r="K67" s="17">
        <v>14.518595999999995</v>
      </c>
      <c r="L67" s="17">
        <v>-5.2774500000000009</v>
      </c>
      <c r="M67" s="17">
        <v>-9.5112659999999991</v>
      </c>
      <c r="N67" s="17">
        <v>30.567533999999998</v>
      </c>
      <c r="O67" s="17">
        <v>7.7770319999999957</v>
      </c>
      <c r="P67" s="17">
        <v>31.933880000000002</v>
      </c>
      <c r="Q67" s="17">
        <v>33.12397</v>
      </c>
      <c r="R67" s="17">
        <v>30.347110000000001</v>
      </c>
      <c r="S67" s="17">
        <v>21.12397</v>
      </c>
      <c r="T67" s="17">
        <v>19.953720000000001</v>
      </c>
      <c r="U67" s="17">
        <v>10.1157</v>
      </c>
      <c r="V67" s="17">
        <v>17.2562</v>
      </c>
      <c r="W67" s="17">
        <v>39.272730000000003</v>
      </c>
      <c r="X67" s="17">
        <v>21.024789999999999</v>
      </c>
      <c r="Y67" s="17">
        <v>21.223140000000001</v>
      </c>
      <c r="Z67" s="17">
        <v>45.421489999999999</v>
      </c>
      <c r="AA67" s="17">
        <v>28.760330000000003</v>
      </c>
      <c r="AB67" s="17">
        <v>28.178129999999999</v>
      </c>
      <c r="AC67" s="17">
        <v>29.169810000000002</v>
      </c>
      <c r="AD67" s="17">
        <v>55.361699999999999</v>
      </c>
      <c r="AE67" s="17">
        <v>26.380500000000001</v>
      </c>
      <c r="AF67" s="17">
        <v>61.69943</v>
      </c>
      <c r="AG67" s="17">
        <v>29.157</v>
      </c>
      <c r="AH67" s="17">
        <v>11.108000000000001</v>
      </c>
      <c r="AI67" s="41">
        <v>-4.7430320000000004</v>
      </c>
      <c r="AJ67" s="41">
        <v>16.804354</v>
      </c>
      <c r="AK67" s="41">
        <v>5.1790399999999934</v>
      </c>
      <c r="AL67" s="41">
        <v>-76.626987999999997</v>
      </c>
      <c r="AM67" s="41">
        <v>-25.963596000000003</v>
      </c>
      <c r="AN67" s="12"/>
      <c r="AO67" s="12"/>
      <c r="AP67" s="12"/>
      <c r="AQ67" s="12"/>
      <c r="AR67" s="12"/>
      <c r="AS67" s="12"/>
      <c r="AT67" s="12"/>
      <c r="AU67" s="12"/>
      <c r="AV67" s="12"/>
      <c r="AW67" s="12"/>
      <c r="AX67" s="12"/>
      <c r="AY67" s="12"/>
      <c r="ALQ67" t="e">
        <v>#N/A</v>
      </c>
    </row>
    <row r="68" spans="1:1005" ht="15" x14ac:dyDescent="0.25">
      <c r="A68" s="120">
        <f>YampaRiverInflow.TotalOutflow!A68</f>
        <v>45139</v>
      </c>
      <c r="B68" s="121">
        <v>44.478000000000002</v>
      </c>
      <c r="C68" s="121">
        <v>44.478000000000002</v>
      </c>
      <c r="D68" s="121">
        <v>44.478000000000002</v>
      </c>
      <c r="E68" s="17">
        <v>11.718223999999999</v>
      </c>
      <c r="F68" s="17">
        <v>34.487445999999998</v>
      </c>
      <c r="G68" s="17">
        <v>13.664479999999999</v>
      </c>
      <c r="H68" s="17">
        <v>22.107043999999998</v>
      </c>
      <c r="I68" s="17">
        <v>11.757869999999999</v>
      </c>
      <c r="J68" s="17">
        <v>15.499105999999996</v>
      </c>
      <c r="K68" s="17">
        <v>39.501065999999994</v>
      </c>
      <c r="L68" s="17">
        <v>-27.720480000000002</v>
      </c>
      <c r="M68" s="17">
        <v>-21.211650000000002</v>
      </c>
      <c r="N68" s="17">
        <v>29.708030000000001</v>
      </c>
      <c r="O68" s="17">
        <v>24.969377999999995</v>
      </c>
      <c r="P68" s="17">
        <v>50.280989999999996</v>
      </c>
      <c r="Q68" s="17">
        <v>20.826450000000001</v>
      </c>
      <c r="R68" s="17">
        <v>44.033059999999999</v>
      </c>
      <c r="S68" s="17">
        <v>23.404959999999999</v>
      </c>
      <c r="T68" s="17">
        <v>52.066120000000005</v>
      </c>
      <c r="U68" s="17">
        <v>17.851240000000001</v>
      </c>
      <c r="V68" s="17">
        <v>42.049589999999995</v>
      </c>
      <c r="W68" s="17">
        <v>50.578510000000001</v>
      </c>
      <c r="X68" s="17">
        <v>28.36364</v>
      </c>
      <c r="Y68" s="17">
        <v>66.446280000000002</v>
      </c>
      <c r="Z68" s="17">
        <v>91.636359999999996</v>
      </c>
      <c r="AA68" s="17">
        <v>39.272730000000003</v>
      </c>
      <c r="AB68" s="17">
        <v>23.615790000000001</v>
      </c>
      <c r="AC68" s="17">
        <v>91.054990000000004</v>
      </c>
      <c r="AD68" s="17">
        <v>60.915440000000004</v>
      </c>
      <c r="AE68" s="17">
        <v>68.609250000000003</v>
      </c>
      <c r="AF68" s="17">
        <v>66.855829999999997</v>
      </c>
      <c r="AG68" s="17">
        <v>41.058</v>
      </c>
      <c r="AH68" s="17">
        <v>53.752000000000002</v>
      </c>
      <c r="AI68" s="41">
        <v>-20.440944000000002</v>
      </c>
      <c r="AJ68" s="41">
        <v>26.649618</v>
      </c>
      <c r="AK68" s="41">
        <v>-38.384042000000001</v>
      </c>
      <c r="AL68" s="41">
        <v>3.944417999999998</v>
      </c>
      <c r="AM68" s="41">
        <v>-24.962649999999996</v>
      </c>
      <c r="AN68" s="12"/>
      <c r="AO68" s="12"/>
      <c r="AP68" s="12"/>
      <c r="AQ68" s="12"/>
      <c r="AR68" s="12"/>
      <c r="AS68" s="12"/>
      <c r="AT68" s="12"/>
      <c r="AU68" s="12"/>
      <c r="AV68" s="12"/>
      <c r="AW68" s="12"/>
      <c r="AX68" s="12"/>
      <c r="AY68" s="12"/>
      <c r="ALQ68" t="e">
        <v>#N/A</v>
      </c>
    </row>
    <row r="69" spans="1:1005" ht="15" x14ac:dyDescent="0.25">
      <c r="A69" s="120">
        <f>YampaRiverInflow.TotalOutflow!A69</f>
        <v>45170</v>
      </c>
      <c r="B69" s="121">
        <v>44.591000000000001</v>
      </c>
      <c r="C69" s="121">
        <v>44.591000000000001</v>
      </c>
      <c r="D69" s="121">
        <v>44.591000000000001</v>
      </c>
      <c r="E69" s="17">
        <v>31.598157999999994</v>
      </c>
      <c r="F69" s="17">
        <v>10.762887999999998</v>
      </c>
      <c r="G69" s="17">
        <v>16.83839</v>
      </c>
      <c r="H69" s="17">
        <v>7.3934139999999973</v>
      </c>
      <c r="I69" s="17">
        <v>23.094785999999999</v>
      </c>
      <c r="J69" s="17">
        <v>19.014919999999993</v>
      </c>
      <c r="K69" s="17">
        <v>38.203603999999999</v>
      </c>
      <c r="L69" s="17">
        <v>-11.380267999999999</v>
      </c>
      <c r="M69" s="17">
        <v>-1.1929920000000003</v>
      </c>
      <c r="N69" s="17">
        <v>14.110747999999997</v>
      </c>
      <c r="O69" s="17">
        <v>20.761236</v>
      </c>
      <c r="P69" s="17">
        <v>59.246279999999999</v>
      </c>
      <c r="Q69" s="17">
        <v>36.099170000000001</v>
      </c>
      <c r="R69" s="17">
        <v>49.190080000000002</v>
      </c>
      <c r="S69" s="17">
        <v>39.133879999999998</v>
      </c>
      <c r="T69" s="17">
        <v>48.456199999999995</v>
      </c>
      <c r="U69" s="17">
        <v>103.95372</v>
      </c>
      <c r="V69" s="17">
        <v>34.373550000000002</v>
      </c>
      <c r="W69" s="17">
        <v>57.381819999999998</v>
      </c>
      <c r="X69" s="17">
        <v>38.360330000000005</v>
      </c>
      <c r="Y69" s="17">
        <v>50.87603</v>
      </c>
      <c r="Z69" s="17">
        <v>33.83802</v>
      </c>
      <c r="AA69" s="17">
        <v>38.677690000000005</v>
      </c>
      <c r="AB69" s="17">
        <v>28.373090000000001</v>
      </c>
      <c r="AC69" s="17">
        <v>44.259500000000003</v>
      </c>
      <c r="AD69" s="17">
        <v>46.824210000000001</v>
      </c>
      <c r="AE69" s="17">
        <v>48.000730000000004</v>
      </c>
      <c r="AF69" s="17">
        <v>78.71414</v>
      </c>
      <c r="AG69" s="17">
        <v>38.877000000000002</v>
      </c>
      <c r="AH69" s="17">
        <v>40.661000000000001</v>
      </c>
      <c r="AI69" s="41">
        <v>-9.8468000000002581E-2</v>
      </c>
      <c r="AJ69" s="41">
        <v>31.357489999999999</v>
      </c>
      <c r="AK69" s="41">
        <v>-20.597570000000001</v>
      </c>
      <c r="AL69" s="41">
        <v>32.537457999999994</v>
      </c>
      <c r="AM69" s="41">
        <v>1.9679220000000004</v>
      </c>
      <c r="AN69" s="12"/>
      <c r="AO69" s="12"/>
      <c r="AP69" s="12"/>
      <c r="AQ69" s="12"/>
      <c r="AR69" s="12"/>
      <c r="AS69" s="12"/>
      <c r="AT69" s="12"/>
      <c r="AU69" s="12"/>
      <c r="AV69" s="12"/>
      <c r="AW69" s="12"/>
      <c r="AX69" s="12"/>
      <c r="AY69" s="12"/>
      <c r="ALQ69" t="e">
        <v>#N/A</v>
      </c>
    </row>
    <row r="70" spans="1:1005" ht="15" x14ac:dyDescent="0.25">
      <c r="A70" s="120"/>
      <c r="B70" s="121"/>
      <c r="C70" s="121"/>
      <c r="D70" s="121"/>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41"/>
      <c r="AJ70" s="41"/>
      <c r="AK70" s="41"/>
      <c r="AL70" s="41"/>
      <c r="AM70" s="41"/>
      <c r="AN70" s="12"/>
      <c r="AO70" s="12"/>
      <c r="AP70" s="12"/>
      <c r="AQ70" s="12"/>
      <c r="AR70" s="12"/>
      <c r="AS70" s="12"/>
      <c r="AT70" s="12"/>
      <c r="AU70" s="12"/>
      <c r="AV70" s="12"/>
      <c r="AW70" s="12"/>
      <c r="AX70" s="12"/>
      <c r="AY70" s="12"/>
      <c r="ALQ70" t="e">
        <v>#N/A</v>
      </c>
    </row>
    <row r="71" spans="1:1005" ht="15" x14ac:dyDescent="0.25">
      <c r="A71" s="120"/>
      <c r="B71" s="121"/>
      <c r="C71" s="121"/>
      <c r="D71" s="121"/>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41"/>
      <c r="AJ71" s="41"/>
      <c r="AK71" s="41"/>
      <c r="AL71" s="41"/>
      <c r="AM71" s="41"/>
      <c r="AN71" s="12"/>
      <c r="AO71" s="12"/>
      <c r="AP71" s="12"/>
      <c r="AQ71" s="12"/>
      <c r="AR71" s="12"/>
      <c r="AS71" s="12"/>
      <c r="AT71" s="12"/>
      <c r="AU71" s="12"/>
      <c r="AV71" s="12"/>
      <c r="AW71" s="12"/>
      <c r="AX71" s="12"/>
      <c r="AY71" s="12"/>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tabColor theme="8" tint="0.39997558519241921"/>
  </sheetPr>
  <dimension ref="A1:ALQ72"/>
  <sheetViews>
    <sheetView workbookViewId="0">
      <selection activeCell="B4" sqref="B4:AZ100"/>
    </sheetView>
  </sheetViews>
  <sheetFormatPr defaultColWidth="18.7109375" defaultRowHeight="12.75" customHeight="1" x14ac:dyDescent="0.25"/>
  <cols>
    <col min="1" max="34" width="9.140625" style="9" customWidth="1"/>
    <col min="35" max="39" width="9.140625" style="126" customWidth="1"/>
    <col min="40" max="54" width="9.140625" style="9" customWidth="1"/>
    <col min="55" max="16384" width="18.7109375" style="9"/>
  </cols>
  <sheetData>
    <row r="1" spans="1:54" ht="15" x14ac:dyDescent="0.25">
      <c r="A1" s="122"/>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7"/>
      <c r="AJ1" s="117"/>
      <c r="AK1" s="117"/>
      <c r="AL1" s="117"/>
      <c r="AM1" s="117"/>
    </row>
    <row r="2" spans="1:54" ht="15" x14ac:dyDescent="0.25">
      <c r="A2" s="122"/>
      <c r="B2" s="117" t="s">
        <v>0</v>
      </c>
      <c r="C2" s="117" t="s">
        <v>1</v>
      </c>
      <c r="D2" s="117" t="s">
        <v>2</v>
      </c>
      <c r="E2" s="117">
        <v>1981</v>
      </c>
      <c r="F2" s="117">
        <v>1982</v>
      </c>
      <c r="G2" s="117">
        <v>1983</v>
      </c>
      <c r="H2" s="117">
        <v>1984</v>
      </c>
      <c r="I2" s="117">
        <v>1985</v>
      </c>
      <c r="J2" s="117">
        <v>1986</v>
      </c>
      <c r="K2" s="117">
        <v>1987</v>
      </c>
      <c r="L2" s="117">
        <v>1988</v>
      </c>
      <c r="M2" s="117">
        <v>1989</v>
      </c>
      <c r="N2" s="117">
        <v>1990</v>
      </c>
      <c r="O2" s="117">
        <v>1991</v>
      </c>
      <c r="P2" s="117">
        <v>1992</v>
      </c>
      <c r="Q2" s="117">
        <v>1993</v>
      </c>
      <c r="R2" s="117">
        <v>1994</v>
      </c>
      <c r="S2" s="117">
        <v>1995</v>
      </c>
      <c r="T2" s="117">
        <v>1996</v>
      </c>
      <c r="U2" s="117">
        <v>1997</v>
      </c>
      <c r="V2" s="117">
        <v>1998</v>
      </c>
      <c r="W2" s="117">
        <v>1999</v>
      </c>
      <c r="X2" s="117">
        <v>2000</v>
      </c>
      <c r="Y2" s="117">
        <v>2001</v>
      </c>
      <c r="Z2" s="117">
        <v>2002</v>
      </c>
      <c r="AA2" s="117">
        <v>2003</v>
      </c>
      <c r="AB2" s="117">
        <v>2004</v>
      </c>
      <c r="AC2" s="117">
        <v>2005</v>
      </c>
      <c r="AD2" s="117">
        <v>2006</v>
      </c>
      <c r="AE2" s="119">
        <v>2007</v>
      </c>
      <c r="AF2" s="117">
        <v>2008</v>
      </c>
      <c r="AG2" s="117">
        <v>2009</v>
      </c>
      <c r="AH2" s="117">
        <v>2010</v>
      </c>
      <c r="AI2" s="117">
        <v>2011</v>
      </c>
      <c r="AJ2" s="117">
        <v>2012</v>
      </c>
      <c r="AK2" s="117">
        <v>2013</v>
      </c>
      <c r="AL2" s="117">
        <v>2014</v>
      </c>
      <c r="AM2" s="117">
        <v>2015</v>
      </c>
      <c r="AN2" s="117">
        <v>2016</v>
      </c>
      <c r="AO2" s="117">
        <v>2017</v>
      </c>
      <c r="AP2" s="117">
        <v>2018</v>
      </c>
      <c r="AQ2" s="117">
        <v>2019</v>
      </c>
      <c r="AR2" s="117">
        <v>2020</v>
      </c>
      <c r="AS2" s="117">
        <v>2021</v>
      </c>
      <c r="AT2" s="117">
        <v>2022</v>
      </c>
      <c r="AU2" s="117">
        <v>2023</v>
      </c>
      <c r="AV2" s="9">
        <v>2024</v>
      </c>
      <c r="AW2" s="9">
        <v>2025</v>
      </c>
      <c r="AX2" s="9">
        <v>2026</v>
      </c>
      <c r="AY2" s="9">
        <v>2027</v>
      </c>
      <c r="AZ2" s="9">
        <v>2028</v>
      </c>
      <c r="BA2" s="9">
        <v>2029</v>
      </c>
      <c r="BB2" s="9">
        <v>2030</v>
      </c>
    </row>
    <row r="3" spans="1:54" ht="15" x14ac:dyDescent="0.25">
      <c r="A3" s="123"/>
      <c r="B3" s="124" t="s">
        <v>3</v>
      </c>
      <c r="C3" s="124" t="s">
        <v>4</v>
      </c>
      <c r="D3" s="124" t="s">
        <v>5</v>
      </c>
      <c r="E3" s="124" t="s">
        <v>6</v>
      </c>
      <c r="F3" s="124" t="s">
        <v>7</v>
      </c>
      <c r="G3" s="124" t="s">
        <v>8</v>
      </c>
      <c r="H3" s="124" t="s">
        <v>9</v>
      </c>
      <c r="I3" s="124" t="s">
        <v>10</v>
      </c>
      <c r="J3" s="124" t="s">
        <v>11</v>
      </c>
      <c r="K3" s="124" t="s">
        <v>12</v>
      </c>
      <c r="L3" s="124" t="s">
        <v>13</v>
      </c>
      <c r="M3" s="124" t="s">
        <v>14</v>
      </c>
      <c r="N3" s="124" t="s">
        <v>15</v>
      </c>
      <c r="O3" s="124" t="s">
        <v>16</v>
      </c>
      <c r="P3" s="124" t="s">
        <v>17</v>
      </c>
      <c r="Q3" s="124" t="s">
        <v>18</v>
      </c>
      <c r="R3" s="124" t="s">
        <v>19</v>
      </c>
      <c r="S3" s="124" t="s">
        <v>20</v>
      </c>
      <c r="T3" s="124" t="s">
        <v>21</v>
      </c>
      <c r="U3" s="124" t="s">
        <v>22</v>
      </c>
      <c r="V3" s="124" t="s">
        <v>23</v>
      </c>
      <c r="W3" s="124" t="s">
        <v>24</v>
      </c>
      <c r="X3" s="124" t="s">
        <v>25</v>
      </c>
      <c r="Y3" s="124" t="s">
        <v>26</v>
      </c>
      <c r="Z3" s="124" t="s">
        <v>27</v>
      </c>
      <c r="AA3" s="124" t="s">
        <v>28</v>
      </c>
      <c r="AB3" s="124" t="s">
        <v>29</v>
      </c>
      <c r="AC3" s="124" t="s">
        <v>30</v>
      </c>
      <c r="AD3" s="124" t="s">
        <v>31</v>
      </c>
      <c r="AE3" s="124" t="s">
        <v>32</v>
      </c>
      <c r="AF3" s="124" t="s">
        <v>33</v>
      </c>
      <c r="AG3" s="124" t="s">
        <v>34</v>
      </c>
      <c r="AH3" s="124" t="s">
        <v>35</v>
      </c>
      <c r="AI3" s="124" t="s">
        <v>36</v>
      </c>
      <c r="AJ3" s="124" t="s">
        <v>37</v>
      </c>
      <c r="AK3" s="124" t="s">
        <v>38</v>
      </c>
      <c r="AL3" s="124" t="s">
        <v>39</v>
      </c>
      <c r="AM3" s="124" t="s">
        <v>40</v>
      </c>
      <c r="AN3" s="124" t="s">
        <v>41</v>
      </c>
      <c r="AO3" s="124" t="s">
        <v>42</v>
      </c>
      <c r="AP3" s="124" t="s">
        <v>43</v>
      </c>
      <c r="AQ3" s="124" t="s">
        <v>44</v>
      </c>
      <c r="AR3" s="124" t="s">
        <v>45</v>
      </c>
      <c r="AS3" s="124" t="s">
        <v>46</v>
      </c>
      <c r="AT3" s="124" t="s">
        <v>47</v>
      </c>
      <c r="AU3" s="124" t="s">
        <v>48</v>
      </c>
      <c r="AV3" s="9" t="s">
        <v>49</v>
      </c>
      <c r="AW3" s="9" t="s">
        <v>50</v>
      </c>
      <c r="AX3" s="9" t="s">
        <v>51</v>
      </c>
      <c r="AY3" s="9" t="s">
        <v>52</v>
      </c>
      <c r="AZ3" s="9" t="s">
        <v>53</v>
      </c>
      <c r="BA3" s="9" t="s">
        <v>54</v>
      </c>
      <c r="BB3" s="9" t="s">
        <v>55</v>
      </c>
    </row>
    <row r="4" spans="1:54" ht="15" x14ac:dyDescent="0.25">
      <c r="A4" s="125">
        <f>YampaRiverInflow.TotalOutflow!A4</f>
        <v>43191</v>
      </c>
      <c r="B4" s="13">
        <v>8.4049999999999994</v>
      </c>
      <c r="C4" s="13">
        <v>20.77</v>
      </c>
      <c r="D4" s="13">
        <v>10.462999999999999</v>
      </c>
      <c r="E4" s="126">
        <v>35.397169999999996</v>
      </c>
      <c r="F4" s="126">
        <v>37.760889999999996</v>
      </c>
      <c r="G4" s="126">
        <v>97.491579999999999</v>
      </c>
      <c r="H4" s="126">
        <v>92.907570000000007</v>
      </c>
      <c r="I4" s="126">
        <v>116.37782000000001</v>
      </c>
      <c r="J4" s="126">
        <v>66.138679999999994</v>
      </c>
      <c r="K4" s="126">
        <v>72.192700000000002</v>
      </c>
      <c r="L4" s="126">
        <v>68.446719999999999</v>
      </c>
      <c r="M4" s="126">
        <v>32.205910000000003</v>
      </c>
      <c r="N4" s="126">
        <v>12.637549999999999</v>
      </c>
      <c r="O4" s="126">
        <v>31.077590000000001</v>
      </c>
      <c r="P4" s="126">
        <v>77.478580000000008</v>
      </c>
      <c r="Q4" s="126">
        <v>163.28744</v>
      </c>
      <c r="R4" s="126">
        <v>31.329830000000001</v>
      </c>
      <c r="S4" s="126">
        <v>83.791730000000001</v>
      </c>
      <c r="T4" s="126">
        <v>90.55680000000001</v>
      </c>
      <c r="U4" s="126">
        <v>43.073660000000004</v>
      </c>
      <c r="V4" s="126">
        <v>93.696520000000007</v>
      </c>
      <c r="W4" s="126">
        <v>-48.937150000000003</v>
      </c>
      <c r="X4" s="126">
        <v>-19.032400000000003</v>
      </c>
      <c r="Y4" s="126">
        <v>-8.6932500000000008</v>
      </c>
      <c r="Z4" s="126">
        <v>-41.50611</v>
      </c>
      <c r="AA4" s="126">
        <v>-0.89312999999999998</v>
      </c>
      <c r="AB4" s="126">
        <v>10.8276</v>
      </c>
      <c r="AC4" s="126">
        <v>95.608000000000004</v>
      </c>
      <c r="AD4" s="126">
        <v>11.565389999999999</v>
      </c>
      <c r="AE4" s="126">
        <v>-12.58501</v>
      </c>
      <c r="AF4" s="126">
        <v>-2.7776900000000002</v>
      </c>
      <c r="AG4" s="126">
        <v>-14.703799999999999</v>
      </c>
      <c r="AH4" s="126">
        <v>37.539529999999999</v>
      </c>
      <c r="AI4" s="126">
        <v>72.339690000000004</v>
      </c>
      <c r="AJ4" s="126">
        <v>23.6035</v>
      </c>
      <c r="AK4" s="126">
        <v>12.372399999999999</v>
      </c>
      <c r="AL4" s="126">
        <v>-15.765864907200001</v>
      </c>
      <c r="AM4" s="126">
        <v>-8.9735094420599992</v>
      </c>
      <c r="AN4" s="4"/>
      <c r="AO4" s="4"/>
      <c r="AP4" s="4"/>
      <c r="AQ4" s="4"/>
      <c r="AR4" s="4"/>
      <c r="AS4" s="4"/>
      <c r="AT4" s="4"/>
      <c r="AU4" s="4"/>
      <c r="AV4" s="4"/>
      <c r="AW4" s="4"/>
      <c r="AX4" s="4"/>
      <c r="AY4" s="4"/>
    </row>
    <row r="5" spans="1:54" ht="15" x14ac:dyDescent="0.25">
      <c r="A5" s="125">
        <f>YampaRiverInflow.TotalOutflow!A5</f>
        <v>43221</v>
      </c>
      <c r="B5" s="13">
        <v>7.2949999999999999</v>
      </c>
      <c r="C5" s="13">
        <v>11.542999999999999</v>
      </c>
      <c r="D5" s="13">
        <v>-3.972</v>
      </c>
      <c r="E5" s="126">
        <v>60.424709999999997</v>
      </c>
      <c r="F5" s="126">
        <v>75.93207000000001</v>
      </c>
      <c r="G5" s="126">
        <v>156.19763</v>
      </c>
      <c r="H5" s="126">
        <v>76.318989999999999</v>
      </c>
      <c r="I5" s="126">
        <v>31.181950000000001</v>
      </c>
      <c r="J5" s="126">
        <v>-78.720369999999988</v>
      </c>
      <c r="K5" s="126">
        <v>27.807310000000001</v>
      </c>
      <c r="L5" s="126">
        <v>49.314900000000002</v>
      </c>
      <c r="M5" s="126">
        <v>-47.732109999999999</v>
      </c>
      <c r="N5" s="126">
        <v>-32.000720000000001</v>
      </c>
      <c r="O5" s="126">
        <v>11.946429999999999</v>
      </c>
      <c r="P5" s="126">
        <v>48.28293</v>
      </c>
      <c r="Q5" s="126">
        <v>119.65248</v>
      </c>
      <c r="R5" s="126">
        <v>41.999589999999998</v>
      </c>
      <c r="S5" s="126">
        <v>142.95837</v>
      </c>
      <c r="T5" s="126">
        <v>13.898530000000001</v>
      </c>
      <c r="U5" s="126">
        <v>25.138830000000002</v>
      </c>
      <c r="V5" s="126">
        <v>111.09069000000001</v>
      </c>
      <c r="W5" s="126">
        <v>5.1797200000000005</v>
      </c>
      <c r="X5" s="126">
        <v>-8.9674300000000002</v>
      </c>
      <c r="Y5" s="126">
        <v>-14.005129999999999</v>
      </c>
      <c r="Z5" s="126">
        <v>-25.394959999999998</v>
      </c>
      <c r="AA5" s="126">
        <v>-3.3465500000000001</v>
      </c>
      <c r="AB5" s="126">
        <v>2.5741799999999997</v>
      </c>
      <c r="AC5" s="126">
        <v>137.80336</v>
      </c>
      <c r="AD5" s="126">
        <v>-19.064859999999999</v>
      </c>
      <c r="AE5" s="126">
        <v>-25.225159999999999</v>
      </c>
      <c r="AF5" s="126">
        <v>11.70368</v>
      </c>
      <c r="AG5" s="126">
        <v>7.8676199999999996</v>
      </c>
      <c r="AH5" s="126">
        <v>40.210250000000002</v>
      </c>
      <c r="AI5" s="127">
        <v>48.84375</v>
      </c>
      <c r="AJ5" s="127">
        <v>-7.9804200000000005</v>
      </c>
      <c r="AK5" s="127">
        <v>-0.20584</v>
      </c>
      <c r="AL5" s="127">
        <v>-19.160447385200001</v>
      </c>
      <c r="AM5" s="127">
        <v>-13.0347575877</v>
      </c>
      <c r="AN5" s="4"/>
      <c r="AO5" s="4"/>
      <c r="AP5" s="4"/>
      <c r="AQ5" s="4"/>
      <c r="AR5" s="4"/>
      <c r="AS5" s="4"/>
      <c r="AT5" s="4"/>
      <c r="AU5" s="4"/>
      <c r="AV5" s="4"/>
      <c r="AW5" s="4"/>
      <c r="AX5" s="4"/>
      <c r="AY5" s="4"/>
    </row>
    <row r="6" spans="1:54" ht="15" x14ac:dyDescent="0.25">
      <c r="A6" s="125">
        <f>YampaRiverInflow.TotalOutflow!A6</f>
        <v>43252</v>
      </c>
      <c r="B6" s="13">
        <v>1.9610000000000001</v>
      </c>
      <c r="C6" s="13">
        <v>4.181</v>
      </c>
      <c r="D6" s="13">
        <v>-22.007999999999999</v>
      </c>
      <c r="E6" s="126">
        <v>36.272849999999998</v>
      </c>
      <c r="F6" s="126">
        <v>12.427350000000001</v>
      </c>
      <c r="G6" s="126">
        <v>-18.851220000000001</v>
      </c>
      <c r="H6" s="126">
        <v>57.311150000000005</v>
      </c>
      <c r="I6" s="126">
        <v>105.00774</v>
      </c>
      <c r="J6" s="126">
        <v>50.394730000000003</v>
      </c>
      <c r="K6" s="126">
        <v>38.895699999999998</v>
      </c>
      <c r="L6" s="126">
        <v>-3.8199200000000002</v>
      </c>
      <c r="M6" s="126">
        <v>-3.8097099999999999</v>
      </c>
      <c r="N6" s="126">
        <v>21.521819999999998</v>
      </c>
      <c r="O6" s="126">
        <v>74.40813</v>
      </c>
      <c r="P6" s="126">
        <v>-3.9308700000000001</v>
      </c>
      <c r="Q6" s="126">
        <v>5.65923</v>
      </c>
      <c r="R6" s="126">
        <v>-5.3139500000000002</v>
      </c>
      <c r="S6" s="126">
        <v>45.12567</v>
      </c>
      <c r="T6" s="126">
        <v>6.6314200000000003</v>
      </c>
      <c r="U6" s="126">
        <v>-20.577290000000001</v>
      </c>
      <c r="V6" s="126">
        <v>54.224150000000002</v>
      </c>
      <c r="W6" s="126">
        <v>15.902749999999999</v>
      </c>
      <c r="X6" s="126">
        <v>-2.5927800000000003</v>
      </c>
      <c r="Y6" s="126">
        <v>-47.504309999999997</v>
      </c>
      <c r="Z6" s="126">
        <v>-30.255279999999999</v>
      </c>
      <c r="AA6" s="126">
        <v>-43.354330000000004</v>
      </c>
      <c r="AB6" s="126">
        <v>-36.249870000000001</v>
      </c>
      <c r="AC6" s="126">
        <v>29.44069</v>
      </c>
      <c r="AD6" s="126">
        <v>-19.901810000000001</v>
      </c>
      <c r="AE6" s="126">
        <v>-31.828349999999997</v>
      </c>
      <c r="AF6" s="126">
        <v>11.789299999999999</v>
      </c>
      <c r="AG6" s="126">
        <v>-30.846720000000001</v>
      </c>
      <c r="AH6" s="126">
        <v>-8.8998899999999992</v>
      </c>
      <c r="AI6" s="127">
        <v>9.5273799999999991</v>
      </c>
      <c r="AJ6" s="127">
        <v>-19.307759999999998</v>
      </c>
      <c r="AK6" s="127">
        <v>-30.348669999999998</v>
      </c>
      <c r="AL6" s="127">
        <v>-26.508807733899999</v>
      </c>
      <c r="AM6" s="127">
        <v>-1.0900497629900001</v>
      </c>
      <c r="AN6" s="4"/>
      <c r="AO6" s="4"/>
      <c r="AP6" s="4"/>
      <c r="AQ6" s="4"/>
      <c r="AR6" s="4"/>
      <c r="AS6" s="4"/>
      <c r="AT6" s="4"/>
      <c r="AU6" s="4"/>
      <c r="AV6" s="4"/>
      <c r="AW6" s="4"/>
      <c r="AX6" s="4"/>
      <c r="AY6" s="4"/>
    </row>
    <row r="7" spans="1:54" ht="15" x14ac:dyDescent="0.25">
      <c r="A7" s="125">
        <f>YampaRiverInflow.TotalOutflow!A7</f>
        <v>43282</v>
      </c>
      <c r="B7" s="13">
        <v>24.382999999999999</v>
      </c>
      <c r="C7" s="13">
        <v>26.187999999999999</v>
      </c>
      <c r="D7" s="13">
        <v>25.677</v>
      </c>
      <c r="E7" s="126">
        <v>24.047000000000001</v>
      </c>
      <c r="F7" s="126">
        <v>43.537330000000004</v>
      </c>
      <c r="G7" s="126">
        <v>172.11692000000002</v>
      </c>
      <c r="H7" s="126">
        <v>262.53990000000005</v>
      </c>
      <c r="I7" s="126">
        <v>81.421300000000002</v>
      </c>
      <c r="J7" s="126">
        <v>-35.322429999999997</v>
      </c>
      <c r="K7" s="126">
        <v>39.405790000000003</v>
      </c>
      <c r="L7" s="126">
        <v>23.42238</v>
      </c>
      <c r="M7" s="126">
        <v>96.542760000000001</v>
      </c>
      <c r="N7" s="126">
        <v>35.6126</v>
      </c>
      <c r="O7" s="126">
        <v>13.71062</v>
      </c>
      <c r="P7" s="126">
        <v>48.00206</v>
      </c>
      <c r="Q7" s="126">
        <v>12.899649999999999</v>
      </c>
      <c r="R7" s="126">
        <v>42.796019999999999</v>
      </c>
      <c r="S7" s="126">
        <v>53.443339999999999</v>
      </c>
      <c r="T7" s="126">
        <v>63.461959999999998</v>
      </c>
      <c r="U7" s="126">
        <v>37.508879999999998</v>
      </c>
      <c r="V7" s="126">
        <v>99.043570000000003</v>
      </c>
      <c r="W7" s="126">
        <v>88.672629999999998</v>
      </c>
      <c r="X7" s="126">
        <v>-25.77383</v>
      </c>
      <c r="Y7" s="126">
        <v>-17.768049999999999</v>
      </c>
      <c r="Z7" s="126">
        <v>9.0451200000000007</v>
      </c>
      <c r="AA7" s="126">
        <v>4.4313400000000005</v>
      </c>
      <c r="AB7" s="126">
        <v>-10.74291</v>
      </c>
      <c r="AC7" s="126">
        <v>43.382390000000001</v>
      </c>
      <c r="AD7" s="126">
        <v>2.6934</v>
      </c>
      <c r="AE7" s="126">
        <v>6.9795299999999996</v>
      </c>
      <c r="AF7" s="126">
        <v>12.06123</v>
      </c>
      <c r="AG7" s="126">
        <v>-15.872639999999999</v>
      </c>
      <c r="AH7" s="126">
        <v>-22.844999999999999</v>
      </c>
      <c r="AI7" s="127">
        <v>-1.88401</v>
      </c>
      <c r="AJ7" s="127">
        <v>36.223750000000003</v>
      </c>
      <c r="AK7" s="127">
        <v>36.605800000000002</v>
      </c>
      <c r="AL7" s="127">
        <v>9.9726122637600003</v>
      </c>
      <c r="AM7" s="127">
        <v>41.335642502100001</v>
      </c>
      <c r="AN7" s="4"/>
      <c r="AO7" s="4"/>
      <c r="AP7" s="4"/>
      <c r="AQ7" s="4"/>
      <c r="AR7" s="4"/>
      <c r="AS7" s="4"/>
      <c r="AT7" s="4"/>
      <c r="AU7" s="4"/>
      <c r="AV7" s="4"/>
      <c r="AW7" s="4"/>
      <c r="AX7" s="4"/>
      <c r="AY7" s="4"/>
    </row>
    <row r="8" spans="1:54" ht="15" x14ac:dyDescent="0.25">
      <c r="A8" s="125">
        <f>YampaRiverInflow.TotalOutflow!A8</f>
        <v>43313</v>
      </c>
      <c r="B8" s="13">
        <v>40.286000000000001</v>
      </c>
      <c r="C8" s="13">
        <v>31.637</v>
      </c>
      <c r="D8" s="13">
        <v>49.618000000000002</v>
      </c>
      <c r="E8" s="126">
        <v>123.82216</v>
      </c>
      <c r="F8" s="126">
        <v>69.968589999999992</v>
      </c>
      <c r="G8" s="126">
        <v>181.92513</v>
      </c>
      <c r="H8" s="126">
        <v>182.59195000000003</v>
      </c>
      <c r="I8" s="126">
        <v>28.019849999999998</v>
      </c>
      <c r="J8" s="126">
        <v>46.136160000000004</v>
      </c>
      <c r="K8" s="126">
        <v>94.141289999999998</v>
      </c>
      <c r="L8" s="126">
        <v>61.317279999999997</v>
      </c>
      <c r="M8" s="126">
        <v>51.554010000000005</v>
      </c>
      <c r="N8" s="126">
        <v>54.427169999999997</v>
      </c>
      <c r="O8" s="126">
        <v>72.45487</v>
      </c>
      <c r="P8" s="126">
        <v>76.213669999999993</v>
      </c>
      <c r="Q8" s="126">
        <v>107.66023</v>
      </c>
      <c r="R8" s="126">
        <v>64.802050000000008</v>
      </c>
      <c r="S8" s="126">
        <v>53.773890000000002</v>
      </c>
      <c r="T8" s="126">
        <v>30.419229999999999</v>
      </c>
      <c r="U8" s="126">
        <v>94.822090000000003</v>
      </c>
      <c r="V8" s="126">
        <v>77.14124000000001</v>
      </c>
      <c r="W8" s="126">
        <v>68.891899999999993</v>
      </c>
      <c r="X8" s="126">
        <v>33.717379999999999</v>
      </c>
      <c r="Y8" s="126">
        <v>44.532220000000002</v>
      </c>
      <c r="Z8" s="126">
        <v>13.90619</v>
      </c>
      <c r="AA8" s="126">
        <v>54.216480000000004</v>
      </c>
      <c r="AB8" s="126">
        <v>23.40906</v>
      </c>
      <c r="AC8" s="126">
        <v>60.842120000000001</v>
      </c>
      <c r="AD8" s="126">
        <v>21.98293</v>
      </c>
      <c r="AE8" s="126">
        <v>32.023200000000003</v>
      </c>
      <c r="AF8" s="126">
        <v>31.677869999999999</v>
      </c>
      <c r="AG8" s="126">
        <v>9.2766599999999997</v>
      </c>
      <c r="AH8" s="126">
        <v>11.504790000000002</v>
      </c>
      <c r="AI8" s="127">
        <v>11.760950000000001</v>
      </c>
      <c r="AJ8" s="127">
        <v>90.052089999999993</v>
      </c>
      <c r="AK8" s="127">
        <v>51.2928</v>
      </c>
      <c r="AL8" s="127">
        <v>54.515020748700003</v>
      </c>
      <c r="AM8" s="127">
        <v>45.992416280099995</v>
      </c>
      <c r="AN8" s="4"/>
      <c r="AO8" s="4"/>
      <c r="AP8" s="4"/>
      <c r="AQ8" s="4"/>
      <c r="AR8" s="4"/>
      <c r="AS8" s="4"/>
      <c r="AT8" s="4"/>
      <c r="AU8" s="4"/>
      <c r="AV8" s="4"/>
      <c r="AW8" s="4"/>
      <c r="AX8" s="4"/>
      <c r="AY8" s="4"/>
    </row>
    <row r="9" spans="1:54" ht="15" x14ac:dyDescent="0.25">
      <c r="A9" s="125">
        <f>YampaRiverInflow.TotalOutflow!A9</f>
        <v>43344</v>
      </c>
      <c r="B9" s="13">
        <v>28.873000000000001</v>
      </c>
      <c r="C9" s="13">
        <v>37.768000000000001</v>
      </c>
      <c r="D9" s="13">
        <v>49.561</v>
      </c>
      <c r="E9" s="126">
        <v>71.904259999999994</v>
      </c>
      <c r="F9" s="126">
        <v>68.710499999999996</v>
      </c>
      <c r="G9" s="126">
        <v>65.506169999999997</v>
      </c>
      <c r="H9" s="126">
        <v>49.94079</v>
      </c>
      <c r="I9" s="126">
        <v>47.284349999999996</v>
      </c>
      <c r="J9" s="126">
        <v>17.348050000000001</v>
      </c>
      <c r="K9" s="126">
        <v>43.772309999999997</v>
      </c>
      <c r="L9" s="126">
        <v>39.100610000000003</v>
      </c>
      <c r="M9" s="126">
        <v>62.444489999999995</v>
      </c>
      <c r="N9" s="126">
        <v>124.28808000000001</v>
      </c>
      <c r="O9" s="126">
        <v>67.649360000000001</v>
      </c>
      <c r="P9" s="126">
        <v>67.785300000000007</v>
      </c>
      <c r="Q9" s="126">
        <v>74.83189999999999</v>
      </c>
      <c r="R9" s="126">
        <v>61.184800000000003</v>
      </c>
      <c r="S9" s="126">
        <v>46.867730000000002</v>
      </c>
      <c r="T9" s="126">
        <v>22.818619999999999</v>
      </c>
      <c r="U9" s="126">
        <v>39.617239999999995</v>
      </c>
      <c r="V9" s="126">
        <v>104.36126</v>
      </c>
      <c r="W9" s="126">
        <v>63.671099999999996</v>
      </c>
      <c r="X9" s="126">
        <v>1.88703</v>
      </c>
      <c r="Y9" s="126">
        <v>29.906869999999998</v>
      </c>
      <c r="Z9" s="126">
        <v>57.420529999999999</v>
      </c>
      <c r="AA9" s="126">
        <v>34.878569999999996</v>
      </c>
      <c r="AB9" s="126">
        <v>32.965710000000001</v>
      </c>
      <c r="AC9" s="126">
        <v>32.005290000000002</v>
      </c>
      <c r="AD9" s="126">
        <v>-4.0251799999999998</v>
      </c>
      <c r="AE9" s="126">
        <v>15.645370000000002</v>
      </c>
      <c r="AF9" s="126">
        <v>23.30585</v>
      </c>
      <c r="AG9" s="126">
        <v>11.30748</v>
      </c>
      <c r="AH9" s="126">
        <v>27.01078</v>
      </c>
      <c r="AI9" s="127">
        <v>13.919420000000001</v>
      </c>
      <c r="AJ9" s="127">
        <v>51.943150000000003</v>
      </c>
      <c r="AK9" s="127">
        <v>69.930499999999995</v>
      </c>
      <c r="AL9" s="127">
        <v>85.735917535999988</v>
      </c>
      <c r="AM9" s="127">
        <v>20.360164945899999</v>
      </c>
      <c r="AN9" s="4"/>
      <c r="AO9" s="4"/>
      <c r="AP9" s="4"/>
      <c r="AQ9" s="4"/>
      <c r="AR9" s="4"/>
      <c r="AS9" s="4"/>
      <c r="AT9" s="4"/>
      <c r="AU9" s="4"/>
      <c r="AV9" s="4"/>
      <c r="AW9" s="4"/>
      <c r="AX9" s="4"/>
      <c r="AY9" s="4"/>
    </row>
    <row r="10" spans="1:54" ht="15" x14ac:dyDescent="0.25">
      <c r="A10" s="125">
        <f>YampaRiverInflow.TotalOutflow!A10</f>
        <v>43374</v>
      </c>
      <c r="B10" s="13">
        <v>17.628</v>
      </c>
      <c r="C10" s="13">
        <v>22.576000000000001</v>
      </c>
      <c r="D10" s="13">
        <v>25.135000000000002</v>
      </c>
      <c r="E10" s="126">
        <v>13.120629999999998</v>
      </c>
      <c r="F10" s="126">
        <v>45.653750000000002</v>
      </c>
      <c r="G10" s="126">
        <v>94.006990000000002</v>
      </c>
      <c r="H10" s="126">
        <v>63.407040000000002</v>
      </c>
      <c r="I10" s="126">
        <v>45.278190000000002</v>
      </c>
      <c r="J10" s="126">
        <v>76.612920000000003</v>
      </c>
      <c r="K10" s="126">
        <v>32.209450000000004</v>
      </c>
      <c r="L10" s="126">
        <v>68.504339999999999</v>
      </c>
      <c r="M10" s="126">
        <v>34.051490000000001</v>
      </c>
      <c r="N10" s="126">
        <v>-5.7430000000000003</v>
      </c>
      <c r="O10" s="126">
        <v>7.8825200000000004</v>
      </c>
      <c r="P10" s="126">
        <v>58.903080000000003</v>
      </c>
      <c r="Q10" s="126">
        <v>25.81054</v>
      </c>
      <c r="R10" s="126">
        <v>31.929449999999999</v>
      </c>
      <c r="S10" s="126">
        <v>19.101980000000001</v>
      </c>
      <c r="T10" s="126">
        <v>-6.14011</v>
      </c>
      <c r="U10" s="126">
        <v>-3.4159200000000003</v>
      </c>
      <c r="V10" s="126">
        <v>33.290730000000003</v>
      </c>
      <c r="W10" s="126">
        <v>-3.7627700000000002</v>
      </c>
      <c r="X10" s="126">
        <v>14.668719999999999</v>
      </c>
      <c r="Y10" s="126">
        <v>-9.6656899999999997</v>
      </c>
      <c r="Z10" s="126">
        <v>23.190830000000002</v>
      </c>
      <c r="AA10" s="126">
        <v>-13.79552</v>
      </c>
      <c r="AB10" s="126">
        <v>71.651030000000006</v>
      </c>
      <c r="AC10" s="126">
        <v>5.1239799999999995</v>
      </c>
      <c r="AD10" s="126">
        <v>27.727880000000003</v>
      </c>
      <c r="AE10" s="126">
        <v>-0.21371999999999999</v>
      </c>
      <c r="AF10" s="126">
        <v>-1.42317</v>
      </c>
      <c r="AG10" s="126">
        <v>-16.04083</v>
      </c>
      <c r="AH10" s="126">
        <v>31.129049999999999</v>
      </c>
      <c r="AI10" s="127">
        <v>4.8925700000000001</v>
      </c>
      <c r="AJ10" s="127">
        <v>26.805490000000002</v>
      </c>
      <c r="AK10" s="127">
        <v>16.162179999999999</v>
      </c>
      <c r="AL10" s="127">
        <v>10.552093851899999</v>
      </c>
      <c r="AM10" s="127">
        <v>47.413527399300001</v>
      </c>
      <c r="AN10" s="4"/>
      <c r="AO10" s="4"/>
      <c r="AP10" s="4"/>
      <c r="AQ10" s="4"/>
      <c r="AR10" s="4"/>
      <c r="AS10" s="4"/>
      <c r="AT10" s="4"/>
      <c r="AU10" s="4"/>
      <c r="AV10" s="4"/>
      <c r="AW10" s="4"/>
      <c r="AX10" s="4"/>
      <c r="AY10" s="4"/>
    </row>
    <row r="11" spans="1:54" ht="15" x14ac:dyDescent="0.25">
      <c r="A11" s="125">
        <f>YampaRiverInflow.TotalOutflow!A11</f>
        <v>43405</v>
      </c>
      <c r="B11" s="13">
        <v>16.411000000000001</v>
      </c>
      <c r="C11" s="13">
        <v>22.309000000000001</v>
      </c>
      <c r="D11" s="13">
        <v>28.291</v>
      </c>
      <c r="E11" s="126">
        <v>68.962050000000005</v>
      </c>
      <c r="F11" s="126">
        <v>95.25712</v>
      </c>
      <c r="G11" s="126">
        <v>71.082309999999993</v>
      </c>
      <c r="H11" s="126">
        <v>84.852829999999997</v>
      </c>
      <c r="I11" s="126">
        <v>46.341550000000005</v>
      </c>
      <c r="J11" s="126">
        <v>59.872800000000005</v>
      </c>
      <c r="K11" s="126">
        <v>59.817440000000005</v>
      </c>
      <c r="L11" s="126">
        <v>14.639419999999999</v>
      </c>
      <c r="M11" s="126">
        <v>-19.56955</v>
      </c>
      <c r="N11" s="126">
        <v>-1.60425</v>
      </c>
      <c r="O11" s="126">
        <v>18.987719999999999</v>
      </c>
      <c r="P11" s="126">
        <v>35.835709999999999</v>
      </c>
      <c r="Q11" s="126">
        <v>50.161559999999994</v>
      </c>
      <c r="R11" s="126">
        <v>2.5966300000000002</v>
      </c>
      <c r="S11" s="126">
        <v>38.236160000000005</v>
      </c>
      <c r="T11" s="126">
        <v>43.23903</v>
      </c>
      <c r="U11" s="126">
        <v>51.96743</v>
      </c>
      <c r="V11" s="126">
        <v>49.981319999999997</v>
      </c>
      <c r="W11" s="126">
        <v>11.973610000000001</v>
      </c>
      <c r="X11" s="126">
        <v>-5.0201499999999992</v>
      </c>
      <c r="Y11" s="126">
        <v>3.5636199999999998</v>
      </c>
      <c r="Z11" s="126">
        <v>6.0770499999999998</v>
      </c>
      <c r="AA11" s="126">
        <v>15.858169999999999</v>
      </c>
      <c r="AB11" s="126">
        <v>90.481949999999998</v>
      </c>
      <c r="AC11" s="126">
        <v>-2.6729000000000003</v>
      </c>
      <c r="AD11" s="126">
        <v>9.93642</v>
      </c>
      <c r="AE11" s="126">
        <v>28.919310000000003</v>
      </c>
      <c r="AF11" s="126">
        <v>23.095959999999998</v>
      </c>
      <c r="AG11" s="126">
        <v>6.6851199999999995</v>
      </c>
      <c r="AH11" s="126">
        <v>-18.575080000000003</v>
      </c>
      <c r="AI11" s="127">
        <v>-6.4376499999999997</v>
      </c>
      <c r="AJ11" s="127">
        <v>25.224499999999999</v>
      </c>
      <c r="AK11" s="127">
        <v>73.862340000000003</v>
      </c>
      <c r="AL11" s="127">
        <v>16.734216609700002</v>
      </c>
      <c r="AM11" s="127">
        <v>0.38592835202100001</v>
      </c>
      <c r="AN11" s="4"/>
      <c r="AO11" s="4"/>
      <c r="AP11" s="4"/>
      <c r="AQ11" s="4"/>
      <c r="AR11" s="4"/>
      <c r="AS11" s="4"/>
      <c r="AT11" s="4"/>
      <c r="AU11" s="4"/>
      <c r="AV11" s="4"/>
      <c r="AW11" s="4"/>
      <c r="AX11" s="4"/>
      <c r="AY11" s="4"/>
    </row>
    <row r="12" spans="1:54" ht="15" x14ac:dyDescent="0.25">
      <c r="A12" s="125">
        <f>YampaRiverInflow.TotalOutflow!A12</f>
        <v>43435</v>
      </c>
      <c r="B12" s="13">
        <v>17.015999999999998</v>
      </c>
      <c r="C12" s="13">
        <v>16.088999999999999</v>
      </c>
      <c r="D12" s="13">
        <v>8.0760000000000005</v>
      </c>
      <c r="E12" s="126">
        <v>22.823139999999999</v>
      </c>
      <c r="F12" s="126">
        <v>117.39738</v>
      </c>
      <c r="G12" s="126">
        <v>102.47919</v>
      </c>
      <c r="H12" s="126">
        <v>94.573229999999995</v>
      </c>
      <c r="I12" s="126">
        <v>53.560310000000001</v>
      </c>
      <c r="J12" s="126">
        <v>60.704620000000006</v>
      </c>
      <c r="K12" s="126">
        <v>33.062139999999999</v>
      </c>
      <c r="L12" s="126">
        <v>38.83764</v>
      </c>
      <c r="M12" s="126">
        <v>36.722749999999998</v>
      </c>
      <c r="N12" s="126">
        <v>20.783540000000002</v>
      </c>
      <c r="O12" s="126">
        <v>57.374220000000001</v>
      </c>
      <c r="P12" s="126">
        <v>89.930789999999988</v>
      </c>
      <c r="Q12" s="126">
        <v>58.002249999999997</v>
      </c>
      <c r="R12" s="126">
        <v>74.832719999999995</v>
      </c>
      <c r="S12" s="126">
        <v>22.273099999999999</v>
      </c>
      <c r="T12" s="126">
        <v>24.79721</v>
      </c>
      <c r="U12" s="126">
        <v>15.290709999999999</v>
      </c>
      <c r="V12" s="126">
        <v>5.3705800000000004</v>
      </c>
      <c r="W12" s="126">
        <v>2.4041300000000003</v>
      </c>
      <c r="X12" s="126">
        <v>16.03349</v>
      </c>
      <c r="Y12" s="126">
        <v>33.269580000000005</v>
      </c>
      <c r="Z12" s="126">
        <v>24.353860000000001</v>
      </c>
      <c r="AA12" s="126">
        <v>17.996880000000001</v>
      </c>
      <c r="AB12" s="126">
        <v>70.814429999999987</v>
      </c>
      <c r="AC12" s="126">
        <v>0.10965000000000001</v>
      </c>
      <c r="AD12" s="126">
        <v>-6.1063199999999993</v>
      </c>
      <c r="AE12" s="126">
        <v>25.159330000000001</v>
      </c>
      <c r="AF12" s="126">
        <v>20.751549999999998</v>
      </c>
      <c r="AG12" s="126">
        <v>7.4377200000000006</v>
      </c>
      <c r="AH12" s="126">
        <v>198.79307</v>
      </c>
      <c r="AI12" s="127">
        <v>26.433589999999999</v>
      </c>
      <c r="AJ12" s="127">
        <v>27.297740000000001</v>
      </c>
      <c r="AK12" s="127">
        <v>23.16825</v>
      </c>
      <c r="AL12" s="127">
        <v>8.441167029239999</v>
      </c>
      <c r="AM12" s="127">
        <v>7.9653708889499999</v>
      </c>
      <c r="AN12" s="4"/>
      <c r="AO12" s="4"/>
      <c r="AP12" s="4"/>
      <c r="AQ12" s="4"/>
      <c r="AR12" s="4"/>
      <c r="AS12" s="4"/>
      <c r="AT12" s="4"/>
      <c r="AU12" s="4"/>
      <c r="AV12" s="4"/>
      <c r="AW12" s="4"/>
      <c r="AX12" s="4"/>
      <c r="AY12" s="4"/>
    </row>
    <row r="13" spans="1:54" ht="15" x14ac:dyDescent="0.25">
      <c r="A13" s="125">
        <f>YampaRiverInflow.TotalOutflow!A13</f>
        <v>43466</v>
      </c>
      <c r="B13" s="13">
        <v>22.297000000000001</v>
      </c>
      <c r="C13" s="13">
        <v>25.768000000000001</v>
      </c>
      <c r="D13" s="13">
        <v>32.823</v>
      </c>
      <c r="E13" s="126">
        <v>41.514769999999999</v>
      </c>
      <c r="F13" s="126">
        <v>80.054550000000006</v>
      </c>
      <c r="G13" s="126">
        <v>68.841039999999992</v>
      </c>
      <c r="H13" s="126">
        <v>88.531170000000003</v>
      </c>
      <c r="I13" s="126">
        <v>23.583580000000001</v>
      </c>
      <c r="J13" s="126">
        <v>38.256410000000002</v>
      </c>
      <c r="K13" s="126">
        <v>50.233839999999994</v>
      </c>
      <c r="L13" s="126">
        <v>74.448100000000011</v>
      </c>
      <c r="M13" s="126">
        <v>67.651789999999991</v>
      </c>
      <c r="N13" s="126">
        <v>35.99042</v>
      </c>
      <c r="O13" s="126">
        <v>75.24208999999999</v>
      </c>
      <c r="P13" s="126">
        <v>223.81945000000002</v>
      </c>
      <c r="Q13" s="126">
        <v>76.886490000000009</v>
      </c>
      <c r="R13" s="126">
        <v>156.49974</v>
      </c>
      <c r="S13" s="126">
        <v>21.516590000000001</v>
      </c>
      <c r="T13" s="126">
        <v>50.830640000000002</v>
      </c>
      <c r="U13" s="126">
        <v>51.222360000000002</v>
      </c>
      <c r="V13" s="126">
        <v>47.951029999999996</v>
      </c>
      <c r="W13" s="126">
        <v>21.000769999999999</v>
      </c>
      <c r="X13" s="126">
        <v>51.206789999999998</v>
      </c>
      <c r="Y13" s="126">
        <v>15.84933</v>
      </c>
      <c r="Z13" s="126">
        <v>33.046879999999994</v>
      </c>
      <c r="AA13" s="126">
        <v>5.9626400000000004</v>
      </c>
      <c r="AB13" s="126">
        <v>308.61197999999996</v>
      </c>
      <c r="AC13" s="126">
        <v>15.218440000000001</v>
      </c>
      <c r="AD13" s="126">
        <v>-3.8519699999999997</v>
      </c>
      <c r="AE13" s="126">
        <v>33.570239999999998</v>
      </c>
      <c r="AF13" s="126">
        <v>9.6445799999999995</v>
      </c>
      <c r="AG13" s="126">
        <v>57.655889999999999</v>
      </c>
      <c r="AH13" s="126">
        <v>40.78546</v>
      </c>
      <c r="AI13" s="127">
        <v>20.177209999999999</v>
      </c>
      <c r="AJ13" s="127">
        <v>17.974790000000002</v>
      </c>
      <c r="AK13" s="127">
        <v>11.417053044500001</v>
      </c>
      <c r="AL13" s="127">
        <v>26.266899877</v>
      </c>
      <c r="AM13" s="127">
        <v>62.10371</v>
      </c>
      <c r="AN13" s="4"/>
      <c r="AO13" s="4"/>
      <c r="AP13" s="4"/>
      <c r="AQ13" s="4"/>
      <c r="AR13" s="4"/>
      <c r="AS13" s="4"/>
      <c r="AT13" s="4"/>
      <c r="AU13" s="4"/>
      <c r="AV13" s="4"/>
      <c r="AW13" s="4"/>
      <c r="AX13" s="4"/>
      <c r="AY13" s="4"/>
    </row>
    <row r="14" spans="1:54" ht="15" x14ac:dyDescent="0.25">
      <c r="A14" s="125">
        <f>YampaRiverInflow.TotalOutflow!A14</f>
        <v>43497</v>
      </c>
      <c r="B14" s="13">
        <v>30.317</v>
      </c>
      <c r="C14" s="13">
        <v>25.943000000000001</v>
      </c>
      <c r="D14" s="13">
        <v>46.115000000000002</v>
      </c>
      <c r="E14" s="126">
        <v>58.204089999999994</v>
      </c>
      <c r="F14" s="126">
        <v>73.906589999999994</v>
      </c>
      <c r="G14" s="126">
        <v>63.425650000000005</v>
      </c>
      <c r="H14" s="126">
        <v>81.076830000000001</v>
      </c>
      <c r="I14" s="126">
        <v>66.257949999999994</v>
      </c>
      <c r="J14" s="126">
        <v>95.973669999999998</v>
      </c>
      <c r="K14" s="126">
        <v>55.381399999999999</v>
      </c>
      <c r="L14" s="126">
        <v>76.72847999999999</v>
      </c>
      <c r="M14" s="126">
        <v>28.22034</v>
      </c>
      <c r="N14" s="126">
        <v>59.27178</v>
      </c>
      <c r="O14" s="126">
        <v>104.43378999999999</v>
      </c>
      <c r="P14" s="126">
        <v>221.53317000000001</v>
      </c>
      <c r="Q14" s="126">
        <v>69.647859999999994</v>
      </c>
      <c r="R14" s="126">
        <v>97.195369999999997</v>
      </c>
      <c r="S14" s="126">
        <v>30.849520000000002</v>
      </c>
      <c r="T14" s="126">
        <v>1.2284200000000001</v>
      </c>
      <c r="U14" s="126">
        <v>79.555530000000005</v>
      </c>
      <c r="V14" s="126">
        <v>42.090209999999999</v>
      </c>
      <c r="W14" s="126">
        <v>28.015729999999998</v>
      </c>
      <c r="X14" s="126">
        <v>42.306609999999999</v>
      </c>
      <c r="Y14" s="126">
        <v>8.6911100000000001</v>
      </c>
      <c r="Z14" s="126">
        <v>42.632390000000001</v>
      </c>
      <c r="AA14" s="126">
        <v>24.452060000000003</v>
      </c>
      <c r="AB14" s="126">
        <v>190.27854000000002</v>
      </c>
      <c r="AC14" s="126">
        <v>11.20749</v>
      </c>
      <c r="AD14" s="126">
        <v>22.088840000000001</v>
      </c>
      <c r="AE14" s="126">
        <v>46.144820000000003</v>
      </c>
      <c r="AF14" s="126">
        <v>33.243790000000004</v>
      </c>
      <c r="AG14" s="126">
        <v>61.03407</v>
      </c>
      <c r="AH14" s="126">
        <v>40.424879999999995</v>
      </c>
      <c r="AI14" s="127">
        <v>23.996939999999999</v>
      </c>
      <c r="AJ14" s="127">
        <v>33.91986</v>
      </c>
      <c r="AK14" s="127">
        <v>39.259258903000003</v>
      </c>
      <c r="AL14" s="127">
        <v>44.1992936782</v>
      </c>
      <c r="AM14" s="127">
        <v>81.362470000000002</v>
      </c>
      <c r="AN14" s="4"/>
      <c r="AO14" s="4"/>
      <c r="AP14" s="4"/>
      <c r="AQ14" s="4"/>
      <c r="AR14" s="4"/>
      <c r="AS14" s="4"/>
      <c r="AT14" s="4"/>
      <c r="AU14" s="4"/>
      <c r="AV14" s="4"/>
      <c r="AW14" s="4"/>
      <c r="AX14" s="4"/>
      <c r="AY14" s="4"/>
    </row>
    <row r="15" spans="1:54" ht="15" x14ac:dyDescent="0.25">
      <c r="A15" s="125">
        <f>YampaRiverInflow.TotalOutflow!A15</f>
        <v>43525</v>
      </c>
      <c r="B15" s="13">
        <v>12.294</v>
      </c>
      <c r="C15" s="13">
        <v>19.792000000000002</v>
      </c>
      <c r="D15" s="13">
        <v>4.9729999999999999</v>
      </c>
      <c r="E15" s="126">
        <v>51.095469999999999</v>
      </c>
      <c r="F15" s="126">
        <v>151.96388000000002</v>
      </c>
      <c r="G15" s="126">
        <v>67.391630000000006</v>
      </c>
      <c r="H15" s="126">
        <v>74.75676</v>
      </c>
      <c r="I15" s="126">
        <v>46.622059999999998</v>
      </c>
      <c r="J15" s="126">
        <v>34.685679999999998</v>
      </c>
      <c r="K15" s="126">
        <v>10.01498</v>
      </c>
      <c r="L15" s="126">
        <v>-6.3628200000000001</v>
      </c>
      <c r="M15" s="126">
        <v>10.671709999999999</v>
      </c>
      <c r="N15" s="126">
        <v>68.859350000000006</v>
      </c>
      <c r="O15" s="126">
        <v>136.82226</v>
      </c>
      <c r="P15" s="126">
        <v>234.91689000000002</v>
      </c>
      <c r="Q15" s="126">
        <v>49.949210000000001</v>
      </c>
      <c r="R15" s="126">
        <v>184.02771999999999</v>
      </c>
      <c r="S15" s="126">
        <v>-49.499569999999999</v>
      </c>
      <c r="T15" s="126">
        <v>45.459379999999996</v>
      </c>
      <c r="U15" s="126">
        <v>91.047809999999998</v>
      </c>
      <c r="V15" s="126">
        <v>-0.84928999999999999</v>
      </c>
      <c r="W15" s="126">
        <v>0.62385999999999997</v>
      </c>
      <c r="X15" s="126">
        <v>38.192989999999995</v>
      </c>
      <c r="Y15" s="126">
        <v>-28.098880000000001</v>
      </c>
      <c r="Z15" s="126">
        <v>14.127319999999999</v>
      </c>
      <c r="AA15" s="126">
        <v>2.1590100000000003</v>
      </c>
      <c r="AB15" s="126">
        <v>108.30884</v>
      </c>
      <c r="AC15" s="126">
        <v>26.736090000000001</v>
      </c>
      <c r="AD15" s="126">
        <v>-4.1351700000000005</v>
      </c>
      <c r="AE15" s="126">
        <v>14.757580000000001</v>
      </c>
      <c r="AF15" s="126">
        <v>-18.388470000000002</v>
      </c>
      <c r="AG15" s="126">
        <v>19.151529999999998</v>
      </c>
      <c r="AH15" s="126">
        <v>22.090679999999999</v>
      </c>
      <c r="AI15" s="127">
        <v>14.2857</v>
      </c>
      <c r="AJ15" s="127">
        <v>17.05687</v>
      </c>
      <c r="AK15" s="127">
        <v>-8.4879318617399999</v>
      </c>
      <c r="AL15" s="127">
        <v>9.3215727808600004</v>
      </c>
      <c r="AM15" s="127">
        <v>51.526900000000005</v>
      </c>
      <c r="AN15" s="4"/>
      <c r="AO15" s="4"/>
      <c r="AP15" s="4"/>
      <c r="AQ15" s="4"/>
      <c r="AR15" s="4"/>
      <c r="AS15" s="4"/>
      <c r="AT15" s="4"/>
      <c r="AU15" s="4"/>
      <c r="AV15" s="4"/>
      <c r="AW15" s="4"/>
      <c r="AX15" s="4"/>
      <c r="AY15" s="4"/>
    </row>
    <row r="16" spans="1:54" ht="15" x14ac:dyDescent="0.25">
      <c r="A16" s="125">
        <f>YampaRiverInflow.TotalOutflow!A16</f>
        <v>43556</v>
      </c>
      <c r="B16" s="13">
        <v>10.4</v>
      </c>
      <c r="C16" s="13">
        <v>19.494</v>
      </c>
      <c r="D16" s="13">
        <v>10.462999999999999</v>
      </c>
      <c r="E16" s="126">
        <v>37.760889999999996</v>
      </c>
      <c r="F16" s="126">
        <v>97.491579999999999</v>
      </c>
      <c r="G16" s="126">
        <v>92.907570000000007</v>
      </c>
      <c r="H16" s="126">
        <v>116.37782000000001</v>
      </c>
      <c r="I16" s="126">
        <v>66.138679999999994</v>
      </c>
      <c r="J16" s="126">
        <v>72.192700000000002</v>
      </c>
      <c r="K16" s="126">
        <v>68.446719999999999</v>
      </c>
      <c r="L16" s="126">
        <v>32.205910000000003</v>
      </c>
      <c r="M16" s="126">
        <v>12.637549999999999</v>
      </c>
      <c r="N16" s="126">
        <v>31.077590000000001</v>
      </c>
      <c r="O16" s="126">
        <v>77.478580000000008</v>
      </c>
      <c r="P16" s="126">
        <v>163.28744</v>
      </c>
      <c r="Q16" s="126">
        <v>31.329830000000001</v>
      </c>
      <c r="R16" s="126">
        <v>83.791730000000001</v>
      </c>
      <c r="S16" s="126">
        <v>90.55680000000001</v>
      </c>
      <c r="T16" s="126">
        <v>43.073660000000004</v>
      </c>
      <c r="U16" s="126">
        <v>93.696520000000007</v>
      </c>
      <c r="V16" s="126">
        <v>-48.937150000000003</v>
      </c>
      <c r="W16" s="126">
        <v>-19.032400000000003</v>
      </c>
      <c r="X16" s="126">
        <v>-8.6932500000000008</v>
      </c>
      <c r="Y16" s="126">
        <v>-41.50611</v>
      </c>
      <c r="Z16" s="126">
        <v>-0.89312999999999998</v>
      </c>
      <c r="AA16" s="126">
        <v>10.8276</v>
      </c>
      <c r="AB16" s="126">
        <v>95.608000000000004</v>
      </c>
      <c r="AC16" s="126">
        <v>11.565389999999999</v>
      </c>
      <c r="AD16" s="126">
        <v>-12.58501</v>
      </c>
      <c r="AE16" s="126">
        <v>-2.7776900000000002</v>
      </c>
      <c r="AF16" s="126">
        <v>-14.703799999999999</v>
      </c>
      <c r="AG16" s="126">
        <v>37.539529999999999</v>
      </c>
      <c r="AH16" s="126">
        <v>72.339690000000004</v>
      </c>
      <c r="AI16" s="127">
        <v>23.6035</v>
      </c>
      <c r="AJ16" s="127">
        <v>12.372399999999999</v>
      </c>
      <c r="AK16" s="127">
        <v>-15.765864907200001</v>
      </c>
      <c r="AL16" s="127">
        <v>-8.9735094420599992</v>
      </c>
      <c r="AM16" s="127">
        <v>26.227169999999997</v>
      </c>
      <c r="AN16" s="4"/>
      <c r="AO16" s="4"/>
      <c r="AP16" s="4"/>
      <c r="AQ16" s="4"/>
      <c r="AR16" s="4"/>
      <c r="AS16" s="4"/>
      <c r="AT16" s="4"/>
      <c r="AU16" s="4"/>
      <c r="AV16" s="4"/>
      <c r="AW16" s="4"/>
      <c r="AX16" s="4"/>
      <c r="AY16" s="4"/>
    </row>
    <row r="17" spans="1:51" ht="15" x14ac:dyDescent="0.25">
      <c r="A17" s="125">
        <f>YampaRiverInflow.TotalOutflow!A17</f>
        <v>43586</v>
      </c>
      <c r="B17" s="13">
        <v>10.089</v>
      </c>
      <c r="C17" s="13">
        <v>11.375</v>
      </c>
      <c r="D17" s="13">
        <v>-3.972</v>
      </c>
      <c r="E17" s="126">
        <v>75.93207000000001</v>
      </c>
      <c r="F17" s="126">
        <v>156.19763</v>
      </c>
      <c r="G17" s="126">
        <v>76.318989999999999</v>
      </c>
      <c r="H17" s="126">
        <v>31.181950000000001</v>
      </c>
      <c r="I17" s="126">
        <v>-78.720369999999988</v>
      </c>
      <c r="J17" s="126">
        <v>27.807310000000001</v>
      </c>
      <c r="K17" s="126">
        <v>49.314900000000002</v>
      </c>
      <c r="L17" s="126">
        <v>-47.732109999999999</v>
      </c>
      <c r="M17" s="126">
        <v>-32.000720000000001</v>
      </c>
      <c r="N17" s="126">
        <v>11.946429999999999</v>
      </c>
      <c r="O17" s="126">
        <v>48.28293</v>
      </c>
      <c r="P17" s="126">
        <v>119.65248</v>
      </c>
      <c r="Q17" s="126">
        <v>41.999589999999998</v>
      </c>
      <c r="R17" s="126">
        <v>142.95837</v>
      </c>
      <c r="S17" s="126">
        <v>13.898530000000001</v>
      </c>
      <c r="T17" s="126">
        <v>25.138830000000002</v>
      </c>
      <c r="U17" s="126">
        <v>111.09069000000001</v>
      </c>
      <c r="V17" s="126">
        <v>5.1797200000000005</v>
      </c>
      <c r="W17" s="126">
        <v>-8.9674300000000002</v>
      </c>
      <c r="X17" s="126">
        <v>-14.005129999999999</v>
      </c>
      <c r="Y17" s="126">
        <v>-25.394959999999998</v>
      </c>
      <c r="Z17" s="126">
        <v>-3.3465500000000001</v>
      </c>
      <c r="AA17" s="126">
        <v>2.5741799999999997</v>
      </c>
      <c r="AB17" s="126">
        <v>137.80336</v>
      </c>
      <c r="AC17" s="126">
        <v>-19.064859999999999</v>
      </c>
      <c r="AD17" s="126">
        <v>-25.225159999999999</v>
      </c>
      <c r="AE17" s="126">
        <v>11.70368</v>
      </c>
      <c r="AF17" s="126">
        <v>7.8676199999999996</v>
      </c>
      <c r="AG17" s="126">
        <v>40.210250000000002</v>
      </c>
      <c r="AH17" s="126">
        <v>48.84375</v>
      </c>
      <c r="AI17" s="127">
        <v>-7.9804200000000005</v>
      </c>
      <c r="AJ17" s="127">
        <v>-0.20584</v>
      </c>
      <c r="AK17" s="127">
        <v>-19.160447385200001</v>
      </c>
      <c r="AL17" s="127">
        <v>-13.0347575877</v>
      </c>
      <c r="AM17" s="127">
        <v>50.601709999999997</v>
      </c>
      <c r="AN17" s="4"/>
      <c r="AO17" s="4"/>
      <c r="AP17" s="4"/>
      <c r="AQ17" s="4"/>
      <c r="AR17" s="4"/>
      <c r="AS17" s="4"/>
      <c r="AT17" s="4"/>
      <c r="AU17" s="4"/>
      <c r="AV17" s="4"/>
      <c r="AW17" s="4"/>
      <c r="AX17" s="4"/>
      <c r="AY17" s="4"/>
    </row>
    <row r="18" spans="1:51" ht="15" x14ac:dyDescent="0.25">
      <c r="A18" s="125">
        <f>YampaRiverInflow.TotalOutflow!A18</f>
        <v>43617</v>
      </c>
      <c r="B18" s="13">
        <v>4.0510000000000002</v>
      </c>
      <c r="C18" s="13">
        <v>4.7</v>
      </c>
      <c r="D18" s="13">
        <v>-22.007999999999999</v>
      </c>
      <c r="E18" s="126">
        <v>12.427350000000001</v>
      </c>
      <c r="F18" s="126">
        <v>-18.851220000000001</v>
      </c>
      <c r="G18" s="126">
        <v>57.311150000000005</v>
      </c>
      <c r="H18" s="126">
        <v>105.00774</v>
      </c>
      <c r="I18" s="126">
        <v>50.394730000000003</v>
      </c>
      <c r="J18" s="126">
        <v>38.895699999999998</v>
      </c>
      <c r="K18" s="126">
        <v>-3.8199200000000002</v>
      </c>
      <c r="L18" s="126">
        <v>-3.8097099999999999</v>
      </c>
      <c r="M18" s="126">
        <v>21.521819999999998</v>
      </c>
      <c r="N18" s="126">
        <v>74.40813</v>
      </c>
      <c r="O18" s="126">
        <v>-3.9308700000000001</v>
      </c>
      <c r="P18" s="126">
        <v>5.65923</v>
      </c>
      <c r="Q18" s="126">
        <v>-5.3139500000000002</v>
      </c>
      <c r="R18" s="126">
        <v>45.12567</v>
      </c>
      <c r="S18" s="126">
        <v>6.6314200000000003</v>
      </c>
      <c r="T18" s="126">
        <v>-20.577290000000001</v>
      </c>
      <c r="U18" s="126">
        <v>54.224150000000002</v>
      </c>
      <c r="V18" s="126">
        <v>15.902749999999999</v>
      </c>
      <c r="W18" s="126">
        <v>-2.5927800000000003</v>
      </c>
      <c r="X18" s="126">
        <v>-47.504309999999997</v>
      </c>
      <c r="Y18" s="126">
        <v>-30.255279999999999</v>
      </c>
      <c r="Z18" s="126">
        <v>-43.354330000000004</v>
      </c>
      <c r="AA18" s="126">
        <v>-36.249870000000001</v>
      </c>
      <c r="AB18" s="126">
        <v>29.44069</v>
      </c>
      <c r="AC18" s="126">
        <v>-19.901810000000001</v>
      </c>
      <c r="AD18" s="126">
        <v>-31.828349999999997</v>
      </c>
      <c r="AE18" s="126">
        <v>11.789299999999999</v>
      </c>
      <c r="AF18" s="126">
        <v>-30.846720000000001</v>
      </c>
      <c r="AG18" s="126">
        <v>-8.8998899999999992</v>
      </c>
      <c r="AH18" s="126">
        <v>9.5273799999999991</v>
      </c>
      <c r="AI18" s="127">
        <v>-19.307759999999998</v>
      </c>
      <c r="AJ18" s="127">
        <v>-30.348669999999998</v>
      </c>
      <c r="AK18" s="127">
        <v>-26.508807733899999</v>
      </c>
      <c r="AL18" s="127">
        <v>-1.0900497629900001</v>
      </c>
      <c r="AM18" s="127">
        <v>25.167849999999998</v>
      </c>
      <c r="AN18" s="4"/>
      <c r="AO18" s="4"/>
      <c r="AP18" s="4"/>
      <c r="AQ18" s="4"/>
      <c r="AR18" s="4"/>
      <c r="AS18" s="4"/>
      <c r="AT18" s="4"/>
      <c r="AU18" s="4"/>
      <c r="AV18" s="4"/>
      <c r="AW18" s="4"/>
      <c r="AX18" s="4"/>
      <c r="AY18" s="4"/>
    </row>
    <row r="19" spans="1:51" ht="15" x14ac:dyDescent="0.25">
      <c r="A19" s="125">
        <f>YampaRiverInflow.TotalOutflow!A19</f>
        <v>43647</v>
      </c>
      <c r="B19" s="13">
        <v>27.863</v>
      </c>
      <c r="C19" s="13">
        <v>25.559000000000001</v>
      </c>
      <c r="D19" s="13">
        <v>25.677</v>
      </c>
      <c r="E19" s="126">
        <v>43.537330000000004</v>
      </c>
      <c r="F19" s="126">
        <v>172.11692000000002</v>
      </c>
      <c r="G19" s="126">
        <v>262.53990000000005</v>
      </c>
      <c r="H19" s="126">
        <v>81.421300000000002</v>
      </c>
      <c r="I19" s="126">
        <v>-35.322429999999997</v>
      </c>
      <c r="J19" s="126">
        <v>39.405790000000003</v>
      </c>
      <c r="K19" s="126">
        <v>23.42238</v>
      </c>
      <c r="L19" s="126">
        <v>96.542760000000001</v>
      </c>
      <c r="M19" s="126">
        <v>35.6126</v>
      </c>
      <c r="N19" s="126">
        <v>13.71062</v>
      </c>
      <c r="O19" s="126">
        <v>48.00206</v>
      </c>
      <c r="P19" s="126">
        <v>12.899649999999999</v>
      </c>
      <c r="Q19" s="126">
        <v>42.796019999999999</v>
      </c>
      <c r="R19" s="126">
        <v>53.443339999999999</v>
      </c>
      <c r="S19" s="126">
        <v>63.461959999999998</v>
      </c>
      <c r="T19" s="126">
        <v>37.508879999999998</v>
      </c>
      <c r="U19" s="126">
        <v>99.043570000000003</v>
      </c>
      <c r="V19" s="126">
        <v>88.672629999999998</v>
      </c>
      <c r="W19" s="126">
        <v>-25.77383</v>
      </c>
      <c r="X19" s="126">
        <v>-17.768049999999999</v>
      </c>
      <c r="Y19" s="126">
        <v>9.0451200000000007</v>
      </c>
      <c r="Z19" s="126">
        <v>4.4313400000000005</v>
      </c>
      <c r="AA19" s="126">
        <v>-10.74291</v>
      </c>
      <c r="AB19" s="126">
        <v>43.382390000000001</v>
      </c>
      <c r="AC19" s="126">
        <v>2.6934</v>
      </c>
      <c r="AD19" s="126">
        <v>6.9795299999999996</v>
      </c>
      <c r="AE19" s="126">
        <v>12.06123</v>
      </c>
      <c r="AF19" s="126">
        <v>-15.872639999999999</v>
      </c>
      <c r="AG19" s="126">
        <v>-22.844999999999999</v>
      </c>
      <c r="AH19" s="126">
        <v>-1.88401</v>
      </c>
      <c r="AI19" s="127">
        <v>36.223750000000003</v>
      </c>
      <c r="AJ19" s="127">
        <v>36.605800000000002</v>
      </c>
      <c r="AK19" s="127">
        <v>9.9726122637600003</v>
      </c>
      <c r="AL19" s="127">
        <v>41.335642502100001</v>
      </c>
      <c r="AM19" s="127">
        <v>11.734999999999999</v>
      </c>
      <c r="AN19" s="4"/>
      <c r="AO19" s="4"/>
      <c r="AP19" s="4"/>
      <c r="AQ19" s="4"/>
      <c r="AR19" s="4"/>
      <c r="AS19" s="4"/>
      <c r="AT19" s="4"/>
      <c r="AU19" s="4"/>
      <c r="AV19" s="4"/>
      <c r="AW19" s="4"/>
      <c r="AX19" s="4"/>
      <c r="AY19" s="4"/>
    </row>
    <row r="20" spans="1:51" ht="15" x14ac:dyDescent="0.25">
      <c r="A20" s="125">
        <f>YampaRiverInflow.TotalOutflow!A20</f>
        <v>43678</v>
      </c>
      <c r="B20" s="13">
        <v>42.475999999999999</v>
      </c>
      <c r="C20" s="13">
        <v>32.945</v>
      </c>
      <c r="D20" s="13">
        <v>49.618000000000002</v>
      </c>
      <c r="E20" s="126">
        <v>69.968589999999992</v>
      </c>
      <c r="F20" s="126">
        <v>181.92513</v>
      </c>
      <c r="G20" s="126">
        <v>182.59195000000003</v>
      </c>
      <c r="H20" s="126">
        <v>28.019849999999998</v>
      </c>
      <c r="I20" s="126">
        <v>46.136160000000004</v>
      </c>
      <c r="J20" s="126">
        <v>94.141289999999998</v>
      </c>
      <c r="K20" s="126">
        <v>61.317279999999997</v>
      </c>
      <c r="L20" s="126">
        <v>51.554010000000005</v>
      </c>
      <c r="M20" s="126">
        <v>54.427169999999997</v>
      </c>
      <c r="N20" s="126">
        <v>72.45487</v>
      </c>
      <c r="O20" s="126">
        <v>76.213669999999993</v>
      </c>
      <c r="P20" s="126">
        <v>107.66023</v>
      </c>
      <c r="Q20" s="126">
        <v>64.802050000000008</v>
      </c>
      <c r="R20" s="126">
        <v>53.773890000000002</v>
      </c>
      <c r="S20" s="126">
        <v>30.419229999999999</v>
      </c>
      <c r="T20" s="126">
        <v>94.822090000000003</v>
      </c>
      <c r="U20" s="126">
        <v>77.14124000000001</v>
      </c>
      <c r="V20" s="126">
        <v>68.891899999999993</v>
      </c>
      <c r="W20" s="126">
        <v>33.717379999999999</v>
      </c>
      <c r="X20" s="126">
        <v>44.532220000000002</v>
      </c>
      <c r="Y20" s="126">
        <v>13.90619</v>
      </c>
      <c r="Z20" s="126">
        <v>54.216480000000004</v>
      </c>
      <c r="AA20" s="126">
        <v>23.40906</v>
      </c>
      <c r="AB20" s="126">
        <v>60.842120000000001</v>
      </c>
      <c r="AC20" s="126">
        <v>21.98293</v>
      </c>
      <c r="AD20" s="126">
        <v>32.023200000000003</v>
      </c>
      <c r="AE20" s="126">
        <v>31.677869999999999</v>
      </c>
      <c r="AF20" s="126">
        <v>9.2766599999999997</v>
      </c>
      <c r="AG20" s="126">
        <v>11.504790000000002</v>
      </c>
      <c r="AH20" s="126">
        <v>11.760950000000001</v>
      </c>
      <c r="AI20" s="127">
        <v>90.052089999999993</v>
      </c>
      <c r="AJ20" s="127">
        <v>51.2928</v>
      </c>
      <c r="AK20" s="127">
        <v>54.515020748700003</v>
      </c>
      <c r="AL20" s="127">
        <v>45.992416280099995</v>
      </c>
      <c r="AM20" s="127">
        <v>113.31216000000001</v>
      </c>
      <c r="AN20" s="4"/>
      <c r="AO20" s="4"/>
      <c r="AP20" s="4"/>
      <c r="AQ20" s="4"/>
      <c r="AR20" s="4"/>
      <c r="AS20" s="4"/>
      <c r="AT20" s="4"/>
      <c r="AU20" s="4"/>
      <c r="AV20" s="4"/>
      <c r="AW20" s="4"/>
      <c r="AX20" s="4"/>
      <c r="AY20" s="4"/>
    </row>
    <row r="21" spans="1:51" ht="15" x14ac:dyDescent="0.25">
      <c r="A21" s="125">
        <f>YampaRiverInflow.TotalOutflow!A21</f>
        <v>43709</v>
      </c>
      <c r="B21" s="13">
        <v>28.876999999999999</v>
      </c>
      <c r="C21" s="13">
        <v>40.271000000000001</v>
      </c>
      <c r="D21" s="13">
        <v>49.561</v>
      </c>
      <c r="E21" s="126">
        <v>68.710499999999996</v>
      </c>
      <c r="F21" s="126">
        <v>65.506169999999997</v>
      </c>
      <c r="G21" s="126">
        <v>49.94079</v>
      </c>
      <c r="H21" s="126">
        <v>47.284349999999996</v>
      </c>
      <c r="I21" s="126">
        <v>17.348050000000001</v>
      </c>
      <c r="J21" s="126">
        <v>43.772309999999997</v>
      </c>
      <c r="K21" s="126">
        <v>39.100610000000003</v>
      </c>
      <c r="L21" s="126">
        <v>62.444489999999995</v>
      </c>
      <c r="M21" s="126">
        <v>124.28808000000001</v>
      </c>
      <c r="N21" s="126">
        <v>67.649360000000001</v>
      </c>
      <c r="O21" s="126">
        <v>67.785300000000007</v>
      </c>
      <c r="P21" s="126">
        <v>74.83189999999999</v>
      </c>
      <c r="Q21" s="126">
        <v>61.184800000000003</v>
      </c>
      <c r="R21" s="126">
        <v>46.867730000000002</v>
      </c>
      <c r="S21" s="126">
        <v>22.818619999999999</v>
      </c>
      <c r="T21" s="126">
        <v>39.617239999999995</v>
      </c>
      <c r="U21" s="126">
        <v>104.36126</v>
      </c>
      <c r="V21" s="126">
        <v>63.671099999999996</v>
      </c>
      <c r="W21" s="126">
        <v>1.88703</v>
      </c>
      <c r="X21" s="126">
        <v>29.906869999999998</v>
      </c>
      <c r="Y21" s="126">
        <v>57.420529999999999</v>
      </c>
      <c r="Z21" s="126">
        <v>34.878569999999996</v>
      </c>
      <c r="AA21" s="126">
        <v>32.965710000000001</v>
      </c>
      <c r="AB21" s="126">
        <v>32.005290000000002</v>
      </c>
      <c r="AC21" s="126">
        <v>-4.0251799999999998</v>
      </c>
      <c r="AD21" s="126">
        <v>15.645370000000002</v>
      </c>
      <c r="AE21" s="126">
        <v>23.30585</v>
      </c>
      <c r="AF21" s="126">
        <v>11.30748</v>
      </c>
      <c r="AG21" s="126">
        <v>27.01078</v>
      </c>
      <c r="AH21" s="126">
        <v>13.919420000000001</v>
      </c>
      <c r="AI21" s="127">
        <v>51.943150000000003</v>
      </c>
      <c r="AJ21" s="127">
        <v>69.930499999999995</v>
      </c>
      <c r="AK21" s="127">
        <v>85.735917535999988</v>
      </c>
      <c r="AL21" s="127">
        <v>20.360164945899999</v>
      </c>
      <c r="AM21" s="127">
        <v>61.583260000000003</v>
      </c>
      <c r="AN21" s="4"/>
      <c r="AO21" s="4"/>
      <c r="AP21" s="4"/>
      <c r="AQ21" s="4"/>
      <c r="AR21" s="4"/>
      <c r="AS21" s="4"/>
      <c r="AT21" s="4"/>
      <c r="AU21" s="4"/>
      <c r="AV21" s="4"/>
      <c r="AW21" s="4"/>
      <c r="AX21" s="4"/>
      <c r="AY21" s="4"/>
    </row>
    <row r="22" spans="1:51" ht="15" x14ac:dyDescent="0.25">
      <c r="A22" s="125">
        <f>YampaRiverInflow.TotalOutflow!A22</f>
        <v>43739</v>
      </c>
      <c r="B22" s="13">
        <v>25.135000000000002</v>
      </c>
      <c r="C22" s="13">
        <v>25.135000000000002</v>
      </c>
      <c r="D22" s="13">
        <v>25.135000000000002</v>
      </c>
      <c r="E22" s="126">
        <v>45.653750000000002</v>
      </c>
      <c r="F22" s="126">
        <v>94.006990000000002</v>
      </c>
      <c r="G22" s="126">
        <v>63.407040000000002</v>
      </c>
      <c r="H22" s="126">
        <v>45.278190000000002</v>
      </c>
      <c r="I22" s="126">
        <v>76.612920000000003</v>
      </c>
      <c r="J22" s="126">
        <v>32.209450000000004</v>
      </c>
      <c r="K22" s="126">
        <v>68.504339999999999</v>
      </c>
      <c r="L22" s="126">
        <v>34.051490000000001</v>
      </c>
      <c r="M22" s="126">
        <v>-5.7430000000000003</v>
      </c>
      <c r="N22" s="126">
        <v>7.8825200000000004</v>
      </c>
      <c r="O22" s="126">
        <v>58.903080000000003</v>
      </c>
      <c r="P22" s="126">
        <v>25.81054</v>
      </c>
      <c r="Q22" s="126">
        <v>31.929449999999999</v>
      </c>
      <c r="R22" s="126">
        <v>19.101980000000001</v>
      </c>
      <c r="S22" s="126">
        <v>-6.14011</v>
      </c>
      <c r="T22" s="126">
        <v>-3.4159200000000003</v>
      </c>
      <c r="U22" s="126">
        <v>33.290730000000003</v>
      </c>
      <c r="V22" s="126">
        <v>-3.7627700000000002</v>
      </c>
      <c r="W22" s="126">
        <v>14.668719999999999</v>
      </c>
      <c r="X22" s="126">
        <v>-9.6656899999999997</v>
      </c>
      <c r="Y22" s="126">
        <v>23.190830000000002</v>
      </c>
      <c r="Z22" s="126">
        <v>-13.79552</v>
      </c>
      <c r="AA22" s="126">
        <v>71.651030000000006</v>
      </c>
      <c r="AB22" s="126">
        <v>5.1239799999999995</v>
      </c>
      <c r="AC22" s="126">
        <v>27.727880000000003</v>
      </c>
      <c r="AD22" s="126">
        <v>-0.21371999999999999</v>
      </c>
      <c r="AE22" s="126">
        <v>-1.42317</v>
      </c>
      <c r="AF22" s="126">
        <v>-16.04083</v>
      </c>
      <c r="AG22" s="126">
        <v>31.129049999999999</v>
      </c>
      <c r="AH22" s="126">
        <v>4.8925700000000001</v>
      </c>
      <c r="AI22" s="127">
        <v>26.805490000000002</v>
      </c>
      <c r="AJ22" s="127">
        <v>16.162179999999999</v>
      </c>
      <c r="AK22" s="127">
        <v>10.552093851899999</v>
      </c>
      <c r="AL22" s="127">
        <v>47.413527399300001</v>
      </c>
      <c r="AM22" s="127">
        <v>3.4746300000000003</v>
      </c>
      <c r="AN22" s="4"/>
      <c r="AO22" s="4"/>
      <c r="AP22" s="4"/>
      <c r="AQ22" s="4"/>
      <c r="AR22" s="4"/>
      <c r="AS22" s="4"/>
      <c r="AT22" s="4"/>
      <c r="AU22" s="4"/>
      <c r="AV22" s="4"/>
      <c r="AW22" s="4"/>
      <c r="AX22" s="4"/>
      <c r="AY22" s="4"/>
    </row>
    <row r="23" spans="1:51" ht="15" x14ac:dyDescent="0.25">
      <c r="A23" s="125">
        <f>YampaRiverInflow.TotalOutflow!A23</f>
        <v>43770</v>
      </c>
      <c r="B23" s="13">
        <v>28.291</v>
      </c>
      <c r="C23" s="13">
        <v>28.291</v>
      </c>
      <c r="D23" s="13">
        <v>28.291</v>
      </c>
      <c r="E23" s="126">
        <v>95.25712</v>
      </c>
      <c r="F23" s="126">
        <v>71.082309999999993</v>
      </c>
      <c r="G23" s="126">
        <v>84.852829999999997</v>
      </c>
      <c r="H23" s="126">
        <v>46.341550000000005</v>
      </c>
      <c r="I23" s="126">
        <v>59.872800000000005</v>
      </c>
      <c r="J23" s="126">
        <v>59.817440000000005</v>
      </c>
      <c r="K23" s="126">
        <v>14.639419999999999</v>
      </c>
      <c r="L23" s="126">
        <v>-19.56955</v>
      </c>
      <c r="M23" s="126">
        <v>-1.60425</v>
      </c>
      <c r="N23" s="126">
        <v>18.987719999999999</v>
      </c>
      <c r="O23" s="126">
        <v>35.835709999999999</v>
      </c>
      <c r="P23" s="126">
        <v>50.161559999999994</v>
      </c>
      <c r="Q23" s="126">
        <v>2.5966300000000002</v>
      </c>
      <c r="R23" s="126">
        <v>38.236160000000005</v>
      </c>
      <c r="S23" s="126">
        <v>43.23903</v>
      </c>
      <c r="T23" s="126">
        <v>51.96743</v>
      </c>
      <c r="U23" s="126">
        <v>49.981319999999997</v>
      </c>
      <c r="V23" s="126">
        <v>11.973610000000001</v>
      </c>
      <c r="W23" s="126">
        <v>-5.0201499999999992</v>
      </c>
      <c r="X23" s="126">
        <v>3.5636199999999998</v>
      </c>
      <c r="Y23" s="126">
        <v>6.0770499999999998</v>
      </c>
      <c r="Z23" s="126">
        <v>15.858169999999999</v>
      </c>
      <c r="AA23" s="126">
        <v>90.481949999999998</v>
      </c>
      <c r="AB23" s="126">
        <v>-2.6729000000000003</v>
      </c>
      <c r="AC23" s="126">
        <v>9.93642</v>
      </c>
      <c r="AD23" s="126">
        <v>28.919310000000003</v>
      </c>
      <c r="AE23" s="126">
        <v>23.095959999999998</v>
      </c>
      <c r="AF23" s="126">
        <v>6.6851199999999995</v>
      </c>
      <c r="AG23" s="126">
        <v>-18.575080000000003</v>
      </c>
      <c r="AH23" s="126">
        <v>-6.4376499999999997</v>
      </c>
      <c r="AI23" s="127">
        <v>25.224499999999999</v>
      </c>
      <c r="AJ23" s="127">
        <v>73.862340000000003</v>
      </c>
      <c r="AK23" s="127">
        <v>16.734216609700002</v>
      </c>
      <c r="AL23" s="127">
        <v>0.38592835202100001</v>
      </c>
      <c r="AM23" s="127">
        <v>60.45805</v>
      </c>
      <c r="AN23" s="4"/>
      <c r="AO23" s="4"/>
      <c r="AP23" s="4"/>
      <c r="AQ23" s="4"/>
      <c r="AR23" s="4"/>
      <c r="AS23" s="4"/>
      <c r="AT23" s="4"/>
      <c r="AU23" s="4"/>
      <c r="AV23" s="4"/>
      <c r="AW23" s="4"/>
      <c r="AX23" s="4"/>
      <c r="AY23" s="4"/>
    </row>
    <row r="24" spans="1:51" ht="15" x14ac:dyDescent="0.25">
      <c r="A24" s="125">
        <f>YampaRiverInflow.TotalOutflow!A24</f>
        <v>43800</v>
      </c>
      <c r="B24" s="13">
        <v>8.0760000000000005</v>
      </c>
      <c r="C24" s="13">
        <v>8.0760000000000005</v>
      </c>
      <c r="D24" s="13">
        <v>8.0760000000000005</v>
      </c>
      <c r="E24" s="126">
        <v>117.39738</v>
      </c>
      <c r="F24" s="126">
        <v>102.47919</v>
      </c>
      <c r="G24" s="126">
        <v>94.573229999999995</v>
      </c>
      <c r="H24" s="126">
        <v>53.560310000000001</v>
      </c>
      <c r="I24" s="126">
        <v>60.704620000000006</v>
      </c>
      <c r="J24" s="126">
        <v>33.062139999999999</v>
      </c>
      <c r="K24" s="126">
        <v>38.83764</v>
      </c>
      <c r="L24" s="126">
        <v>36.722749999999998</v>
      </c>
      <c r="M24" s="126">
        <v>20.783540000000002</v>
      </c>
      <c r="N24" s="126">
        <v>57.374220000000001</v>
      </c>
      <c r="O24" s="126">
        <v>89.930789999999988</v>
      </c>
      <c r="P24" s="126">
        <v>58.002249999999997</v>
      </c>
      <c r="Q24" s="126">
        <v>74.832719999999995</v>
      </c>
      <c r="R24" s="126">
        <v>22.273099999999999</v>
      </c>
      <c r="S24" s="126">
        <v>24.79721</v>
      </c>
      <c r="T24" s="126">
        <v>15.290709999999999</v>
      </c>
      <c r="U24" s="126">
        <v>5.3705800000000004</v>
      </c>
      <c r="V24" s="126">
        <v>2.4041300000000003</v>
      </c>
      <c r="W24" s="126">
        <v>16.03349</v>
      </c>
      <c r="X24" s="126">
        <v>33.269580000000005</v>
      </c>
      <c r="Y24" s="126">
        <v>24.353860000000001</v>
      </c>
      <c r="Z24" s="126">
        <v>17.996880000000001</v>
      </c>
      <c r="AA24" s="126">
        <v>70.814429999999987</v>
      </c>
      <c r="AB24" s="126">
        <v>0.10965000000000001</v>
      </c>
      <c r="AC24" s="126">
        <v>-6.1063199999999993</v>
      </c>
      <c r="AD24" s="126">
        <v>25.159330000000001</v>
      </c>
      <c r="AE24" s="126">
        <v>20.751549999999998</v>
      </c>
      <c r="AF24" s="126">
        <v>7.4377200000000006</v>
      </c>
      <c r="AG24" s="126">
        <v>198.79307</v>
      </c>
      <c r="AH24" s="126">
        <v>26.433589999999999</v>
      </c>
      <c r="AI24" s="127">
        <v>27.297740000000001</v>
      </c>
      <c r="AJ24" s="127">
        <v>23.16825</v>
      </c>
      <c r="AK24" s="127">
        <v>8.441167029239999</v>
      </c>
      <c r="AL24" s="127">
        <v>7.9653708889499999</v>
      </c>
      <c r="AM24" s="127">
        <v>16.20814</v>
      </c>
      <c r="AN24" s="4"/>
      <c r="AO24" s="4"/>
      <c r="AP24" s="4"/>
      <c r="AQ24" s="4"/>
      <c r="AR24" s="4"/>
      <c r="AS24" s="4"/>
      <c r="AT24" s="4"/>
      <c r="AU24" s="4"/>
      <c r="AV24" s="4"/>
      <c r="AW24" s="4"/>
      <c r="AX24" s="4"/>
      <c r="AY24" s="4"/>
    </row>
    <row r="25" spans="1:51" ht="15" x14ac:dyDescent="0.25">
      <c r="A25" s="125">
        <f>YampaRiverInflow.TotalOutflow!A25</f>
        <v>43831</v>
      </c>
      <c r="B25" s="13">
        <v>32.823</v>
      </c>
      <c r="C25" s="13">
        <v>32.823</v>
      </c>
      <c r="D25" s="13">
        <v>32.823</v>
      </c>
      <c r="E25" s="126">
        <v>80.054550000000006</v>
      </c>
      <c r="F25" s="126">
        <v>68.841039999999992</v>
      </c>
      <c r="G25" s="126">
        <v>88.531170000000003</v>
      </c>
      <c r="H25" s="126">
        <v>23.583580000000001</v>
      </c>
      <c r="I25" s="126">
        <v>38.256410000000002</v>
      </c>
      <c r="J25" s="126">
        <v>50.233839999999994</v>
      </c>
      <c r="K25" s="126">
        <v>74.448100000000011</v>
      </c>
      <c r="L25" s="126">
        <v>67.651789999999991</v>
      </c>
      <c r="M25" s="126">
        <v>35.99042</v>
      </c>
      <c r="N25" s="126">
        <v>75.24208999999999</v>
      </c>
      <c r="O25" s="126">
        <v>223.81945000000002</v>
      </c>
      <c r="P25" s="126">
        <v>76.886490000000009</v>
      </c>
      <c r="Q25" s="126">
        <v>156.49974</v>
      </c>
      <c r="R25" s="126">
        <v>21.516590000000001</v>
      </c>
      <c r="S25" s="126">
        <v>50.830640000000002</v>
      </c>
      <c r="T25" s="126">
        <v>51.222360000000002</v>
      </c>
      <c r="U25" s="126">
        <v>47.951029999999996</v>
      </c>
      <c r="V25" s="126">
        <v>21.000769999999999</v>
      </c>
      <c r="W25" s="126">
        <v>51.206789999999998</v>
      </c>
      <c r="X25" s="126">
        <v>15.84933</v>
      </c>
      <c r="Y25" s="126">
        <v>33.046879999999994</v>
      </c>
      <c r="Z25" s="126">
        <v>5.9626400000000004</v>
      </c>
      <c r="AA25" s="126">
        <v>308.61197999999996</v>
      </c>
      <c r="AB25" s="126">
        <v>15.218440000000001</v>
      </c>
      <c r="AC25" s="126">
        <v>-3.8519699999999997</v>
      </c>
      <c r="AD25" s="126">
        <v>33.570239999999998</v>
      </c>
      <c r="AE25" s="126">
        <v>9.6445799999999995</v>
      </c>
      <c r="AF25" s="126">
        <v>57.655889999999999</v>
      </c>
      <c r="AG25" s="126">
        <v>40.78546</v>
      </c>
      <c r="AH25" s="126">
        <v>20.177209999999999</v>
      </c>
      <c r="AI25" s="127">
        <v>17.974790000000002</v>
      </c>
      <c r="AJ25" s="127">
        <v>11.417053044500001</v>
      </c>
      <c r="AK25" s="127">
        <v>26.266899877</v>
      </c>
      <c r="AL25" s="127">
        <v>62.10371</v>
      </c>
      <c r="AM25" s="127">
        <v>34.369769999999995</v>
      </c>
      <c r="AN25" s="4"/>
      <c r="AO25" s="4"/>
      <c r="AP25" s="4"/>
      <c r="AQ25" s="4"/>
      <c r="AR25" s="4"/>
      <c r="AS25" s="4"/>
      <c r="AT25" s="4"/>
      <c r="AU25" s="4"/>
      <c r="AV25" s="4"/>
      <c r="AW25" s="4"/>
      <c r="AX25" s="4"/>
      <c r="AY25" s="4"/>
    </row>
    <row r="26" spans="1:51" ht="15" x14ac:dyDescent="0.25">
      <c r="A26" s="125">
        <f>YampaRiverInflow.TotalOutflow!A26</f>
        <v>43862</v>
      </c>
      <c r="B26" s="13">
        <v>46.115000000000002</v>
      </c>
      <c r="C26" s="13">
        <v>46.115000000000002</v>
      </c>
      <c r="D26" s="13">
        <v>46.115000000000002</v>
      </c>
      <c r="E26" s="126">
        <v>73.906589999999994</v>
      </c>
      <c r="F26" s="126">
        <v>63.425650000000005</v>
      </c>
      <c r="G26" s="126">
        <v>81.076830000000001</v>
      </c>
      <c r="H26" s="126">
        <v>66.257949999999994</v>
      </c>
      <c r="I26" s="126">
        <v>95.973669999999998</v>
      </c>
      <c r="J26" s="126">
        <v>55.381399999999999</v>
      </c>
      <c r="K26" s="126">
        <v>76.72847999999999</v>
      </c>
      <c r="L26" s="126">
        <v>28.22034</v>
      </c>
      <c r="M26" s="126">
        <v>59.27178</v>
      </c>
      <c r="N26" s="126">
        <v>104.43378999999999</v>
      </c>
      <c r="O26" s="126">
        <v>221.53317000000001</v>
      </c>
      <c r="P26" s="126">
        <v>69.647859999999994</v>
      </c>
      <c r="Q26" s="126">
        <v>97.195369999999997</v>
      </c>
      <c r="R26" s="126">
        <v>30.849520000000002</v>
      </c>
      <c r="S26" s="126">
        <v>1.2284200000000001</v>
      </c>
      <c r="T26" s="126">
        <v>79.555530000000005</v>
      </c>
      <c r="U26" s="126">
        <v>42.090209999999999</v>
      </c>
      <c r="V26" s="126">
        <v>28.015729999999998</v>
      </c>
      <c r="W26" s="126">
        <v>42.306609999999999</v>
      </c>
      <c r="X26" s="126">
        <v>8.6911100000000001</v>
      </c>
      <c r="Y26" s="126">
        <v>42.632390000000001</v>
      </c>
      <c r="Z26" s="126">
        <v>24.452060000000003</v>
      </c>
      <c r="AA26" s="126">
        <v>190.27854000000002</v>
      </c>
      <c r="AB26" s="126">
        <v>11.20749</v>
      </c>
      <c r="AC26" s="126">
        <v>22.088840000000001</v>
      </c>
      <c r="AD26" s="126">
        <v>46.144820000000003</v>
      </c>
      <c r="AE26" s="126">
        <v>33.243790000000004</v>
      </c>
      <c r="AF26" s="126">
        <v>61.03407</v>
      </c>
      <c r="AG26" s="126">
        <v>40.424879999999995</v>
      </c>
      <c r="AH26" s="126">
        <v>23.996939999999999</v>
      </c>
      <c r="AI26" s="127">
        <v>33.91986</v>
      </c>
      <c r="AJ26" s="127">
        <v>39.259258903000003</v>
      </c>
      <c r="AK26" s="127">
        <v>44.1992936782</v>
      </c>
      <c r="AL26" s="127">
        <v>81.362470000000002</v>
      </c>
      <c r="AM26" s="127">
        <v>51.700089999999996</v>
      </c>
      <c r="AN26" s="4"/>
      <c r="AO26" s="4"/>
      <c r="AP26" s="4"/>
      <c r="AQ26" s="4"/>
      <c r="AR26" s="4"/>
      <c r="AS26" s="4"/>
      <c r="AT26" s="4"/>
      <c r="AU26" s="4"/>
      <c r="AV26" s="4"/>
      <c r="AW26" s="4"/>
      <c r="AX26" s="4"/>
      <c r="AY26" s="4"/>
    </row>
    <row r="27" spans="1:51" ht="15" x14ac:dyDescent="0.25">
      <c r="A27" s="125">
        <f>YampaRiverInflow.TotalOutflow!A27</f>
        <v>43891</v>
      </c>
      <c r="B27" s="13">
        <v>4.9729999999999999</v>
      </c>
      <c r="C27" s="13">
        <v>4.9729999999999999</v>
      </c>
      <c r="D27" s="13">
        <v>4.9729999999999999</v>
      </c>
      <c r="E27" s="126">
        <v>151.96388000000002</v>
      </c>
      <c r="F27" s="126">
        <v>67.391630000000006</v>
      </c>
      <c r="G27" s="126">
        <v>74.75676</v>
      </c>
      <c r="H27" s="126">
        <v>46.622059999999998</v>
      </c>
      <c r="I27" s="126">
        <v>34.685679999999998</v>
      </c>
      <c r="J27" s="126">
        <v>10.01498</v>
      </c>
      <c r="K27" s="126">
        <v>-6.3628200000000001</v>
      </c>
      <c r="L27" s="126">
        <v>10.671709999999999</v>
      </c>
      <c r="M27" s="126">
        <v>68.859350000000006</v>
      </c>
      <c r="N27" s="126">
        <v>136.82226</v>
      </c>
      <c r="O27" s="126">
        <v>234.91689000000002</v>
      </c>
      <c r="P27" s="126">
        <v>49.949210000000001</v>
      </c>
      <c r="Q27" s="126">
        <v>184.02771999999999</v>
      </c>
      <c r="R27" s="126">
        <v>-49.499569999999999</v>
      </c>
      <c r="S27" s="126">
        <v>45.459379999999996</v>
      </c>
      <c r="T27" s="126">
        <v>91.047809999999998</v>
      </c>
      <c r="U27" s="126">
        <v>-0.84928999999999999</v>
      </c>
      <c r="V27" s="126">
        <v>0.62385999999999997</v>
      </c>
      <c r="W27" s="126">
        <v>38.192989999999995</v>
      </c>
      <c r="X27" s="126">
        <v>-28.098880000000001</v>
      </c>
      <c r="Y27" s="126">
        <v>14.127319999999999</v>
      </c>
      <c r="Z27" s="126">
        <v>2.1590100000000003</v>
      </c>
      <c r="AA27" s="126">
        <v>108.30884</v>
      </c>
      <c r="AB27" s="126">
        <v>26.736090000000001</v>
      </c>
      <c r="AC27" s="126">
        <v>-4.1351700000000005</v>
      </c>
      <c r="AD27" s="126">
        <v>14.757580000000001</v>
      </c>
      <c r="AE27" s="126">
        <v>-18.388470000000002</v>
      </c>
      <c r="AF27" s="126">
        <v>19.151529999999998</v>
      </c>
      <c r="AG27" s="126">
        <v>22.090679999999999</v>
      </c>
      <c r="AH27" s="126">
        <v>14.2857</v>
      </c>
      <c r="AI27" s="127">
        <v>17.05687</v>
      </c>
      <c r="AJ27" s="127">
        <v>-8.4879318617399999</v>
      </c>
      <c r="AK27" s="127">
        <v>9.3215727808600004</v>
      </c>
      <c r="AL27" s="127">
        <v>51.526900000000005</v>
      </c>
      <c r="AM27" s="127">
        <v>43.174469999999999</v>
      </c>
      <c r="AN27" s="4"/>
      <c r="AO27" s="4"/>
      <c r="AP27" s="4"/>
      <c r="AQ27" s="4"/>
      <c r="AR27" s="4"/>
      <c r="AS27" s="4"/>
      <c r="AT27" s="4"/>
      <c r="AU27" s="4"/>
      <c r="AV27" s="4"/>
      <c r="AW27" s="4"/>
      <c r="AX27" s="4"/>
      <c r="AY27" s="4"/>
    </row>
    <row r="28" spans="1:51" ht="15" x14ac:dyDescent="0.25">
      <c r="A28" s="125">
        <f>YampaRiverInflow.TotalOutflow!A28</f>
        <v>43922</v>
      </c>
      <c r="B28" s="13">
        <v>10.462999999999999</v>
      </c>
      <c r="C28" s="13">
        <v>10.462999999999999</v>
      </c>
      <c r="D28" s="13">
        <v>10.462999999999999</v>
      </c>
      <c r="E28" s="126">
        <v>97.491579999999999</v>
      </c>
      <c r="F28" s="126">
        <v>92.907570000000007</v>
      </c>
      <c r="G28" s="126">
        <v>116.37782000000001</v>
      </c>
      <c r="H28" s="126">
        <v>66.138679999999994</v>
      </c>
      <c r="I28" s="126">
        <v>72.192700000000002</v>
      </c>
      <c r="J28" s="126">
        <v>68.446719999999999</v>
      </c>
      <c r="K28" s="126">
        <v>32.205910000000003</v>
      </c>
      <c r="L28" s="126">
        <v>12.637549999999999</v>
      </c>
      <c r="M28" s="126">
        <v>31.077590000000001</v>
      </c>
      <c r="N28" s="126">
        <v>77.478580000000008</v>
      </c>
      <c r="O28" s="126">
        <v>163.28744</v>
      </c>
      <c r="P28" s="126">
        <v>31.329830000000001</v>
      </c>
      <c r="Q28" s="126">
        <v>83.791730000000001</v>
      </c>
      <c r="R28" s="126">
        <v>90.55680000000001</v>
      </c>
      <c r="S28" s="126">
        <v>43.073660000000004</v>
      </c>
      <c r="T28" s="126">
        <v>93.696520000000007</v>
      </c>
      <c r="U28" s="126">
        <v>-48.937150000000003</v>
      </c>
      <c r="V28" s="126">
        <v>-19.032400000000003</v>
      </c>
      <c r="W28" s="126">
        <v>-8.6932500000000008</v>
      </c>
      <c r="X28" s="126">
        <v>-41.50611</v>
      </c>
      <c r="Y28" s="126">
        <v>-0.89312999999999998</v>
      </c>
      <c r="Z28" s="126">
        <v>10.8276</v>
      </c>
      <c r="AA28" s="126">
        <v>95.608000000000004</v>
      </c>
      <c r="AB28" s="126">
        <v>11.565389999999999</v>
      </c>
      <c r="AC28" s="126">
        <v>-12.58501</v>
      </c>
      <c r="AD28" s="126">
        <v>-2.7776900000000002</v>
      </c>
      <c r="AE28" s="126">
        <v>-14.703799999999999</v>
      </c>
      <c r="AF28" s="126">
        <v>37.539529999999999</v>
      </c>
      <c r="AG28" s="126">
        <v>72.339690000000004</v>
      </c>
      <c r="AH28" s="126">
        <v>23.6035</v>
      </c>
      <c r="AI28" s="127">
        <v>12.372399999999999</v>
      </c>
      <c r="AJ28" s="127">
        <v>-15.765864907200001</v>
      </c>
      <c r="AK28" s="127">
        <v>-8.9735094420599992</v>
      </c>
      <c r="AL28" s="127">
        <v>26.227169999999997</v>
      </c>
      <c r="AM28" s="127">
        <v>28.672889999999999</v>
      </c>
      <c r="AN28" s="4"/>
      <c r="AO28" s="4"/>
      <c r="AP28" s="4"/>
      <c r="AQ28" s="4"/>
      <c r="AR28" s="4"/>
      <c r="AS28" s="4"/>
      <c r="AT28" s="4"/>
      <c r="AU28" s="4"/>
      <c r="AV28" s="4"/>
      <c r="AW28" s="4"/>
      <c r="AX28" s="4"/>
      <c r="AY28" s="4"/>
    </row>
    <row r="29" spans="1:51" ht="15" x14ac:dyDescent="0.25">
      <c r="A29" s="125">
        <f>YampaRiverInflow.TotalOutflow!A29</f>
        <v>43952</v>
      </c>
      <c r="B29" s="13">
        <v>-3.972</v>
      </c>
      <c r="C29" s="13">
        <v>-3.972</v>
      </c>
      <c r="D29" s="13">
        <v>-3.972</v>
      </c>
      <c r="E29" s="126">
        <v>156.19763</v>
      </c>
      <c r="F29" s="126">
        <v>76.318989999999999</v>
      </c>
      <c r="G29" s="126">
        <v>31.181950000000001</v>
      </c>
      <c r="H29" s="126">
        <v>-78.720369999999988</v>
      </c>
      <c r="I29" s="126">
        <v>27.807310000000001</v>
      </c>
      <c r="J29" s="126">
        <v>49.314900000000002</v>
      </c>
      <c r="K29" s="126">
        <v>-47.732109999999999</v>
      </c>
      <c r="L29" s="126">
        <v>-32.000720000000001</v>
      </c>
      <c r="M29" s="126">
        <v>11.946429999999999</v>
      </c>
      <c r="N29" s="126">
        <v>48.28293</v>
      </c>
      <c r="O29" s="126">
        <v>119.65248</v>
      </c>
      <c r="P29" s="126">
        <v>41.999589999999998</v>
      </c>
      <c r="Q29" s="126">
        <v>142.95837</v>
      </c>
      <c r="R29" s="126">
        <v>13.898530000000001</v>
      </c>
      <c r="S29" s="126">
        <v>25.138830000000002</v>
      </c>
      <c r="T29" s="126">
        <v>111.09069000000001</v>
      </c>
      <c r="U29" s="126">
        <v>5.1797200000000005</v>
      </c>
      <c r="V29" s="126">
        <v>-8.9674300000000002</v>
      </c>
      <c r="W29" s="126">
        <v>-14.005129999999999</v>
      </c>
      <c r="X29" s="126">
        <v>-25.394959999999998</v>
      </c>
      <c r="Y29" s="126">
        <v>-3.3465500000000001</v>
      </c>
      <c r="Z29" s="126">
        <v>2.5741799999999997</v>
      </c>
      <c r="AA29" s="126">
        <v>137.80336</v>
      </c>
      <c r="AB29" s="126">
        <v>-19.064859999999999</v>
      </c>
      <c r="AC29" s="126">
        <v>-25.225159999999999</v>
      </c>
      <c r="AD29" s="126">
        <v>11.70368</v>
      </c>
      <c r="AE29" s="126">
        <v>7.8676199999999996</v>
      </c>
      <c r="AF29" s="126">
        <v>40.210250000000002</v>
      </c>
      <c r="AG29" s="126">
        <v>48.84375</v>
      </c>
      <c r="AH29" s="126">
        <v>-7.9804200000000005</v>
      </c>
      <c r="AI29" s="127">
        <v>-0.20584</v>
      </c>
      <c r="AJ29" s="127">
        <v>-19.160447385200001</v>
      </c>
      <c r="AK29" s="127">
        <v>-13.0347575877</v>
      </c>
      <c r="AL29" s="127">
        <v>50.601709999999997</v>
      </c>
      <c r="AM29" s="127">
        <v>65.539070000000009</v>
      </c>
      <c r="AN29" s="4"/>
      <c r="AO29" s="4"/>
      <c r="AP29" s="4"/>
      <c r="AQ29" s="4"/>
      <c r="AR29" s="4"/>
      <c r="AS29" s="4"/>
      <c r="AT29" s="4"/>
      <c r="AU29" s="4"/>
      <c r="AV29" s="4"/>
      <c r="AW29" s="4"/>
      <c r="AX29" s="4"/>
      <c r="AY29" s="4"/>
    </row>
    <row r="30" spans="1:51" ht="15" x14ac:dyDescent="0.25">
      <c r="A30" s="125">
        <f>YampaRiverInflow.TotalOutflow!A30</f>
        <v>43983</v>
      </c>
      <c r="B30" s="13">
        <v>-22.007999999999999</v>
      </c>
      <c r="C30" s="13">
        <v>-22.007999999999999</v>
      </c>
      <c r="D30" s="13">
        <v>-22.007999999999999</v>
      </c>
      <c r="E30" s="126">
        <v>-18.851220000000001</v>
      </c>
      <c r="F30" s="126">
        <v>57.311150000000005</v>
      </c>
      <c r="G30" s="126">
        <v>105.00774</v>
      </c>
      <c r="H30" s="126">
        <v>50.394730000000003</v>
      </c>
      <c r="I30" s="126">
        <v>38.895699999999998</v>
      </c>
      <c r="J30" s="126">
        <v>-3.8199200000000002</v>
      </c>
      <c r="K30" s="126">
        <v>-3.8097099999999999</v>
      </c>
      <c r="L30" s="126">
        <v>21.521819999999998</v>
      </c>
      <c r="M30" s="126">
        <v>74.40813</v>
      </c>
      <c r="N30" s="126">
        <v>-3.9308700000000001</v>
      </c>
      <c r="O30" s="126">
        <v>5.65923</v>
      </c>
      <c r="P30" s="126">
        <v>-5.3139500000000002</v>
      </c>
      <c r="Q30" s="126">
        <v>45.12567</v>
      </c>
      <c r="R30" s="126">
        <v>6.6314200000000003</v>
      </c>
      <c r="S30" s="126">
        <v>-20.577290000000001</v>
      </c>
      <c r="T30" s="126">
        <v>54.224150000000002</v>
      </c>
      <c r="U30" s="126">
        <v>15.902749999999999</v>
      </c>
      <c r="V30" s="126">
        <v>-2.5927800000000003</v>
      </c>
      <c r="W30" s="126">
        <v>-47.504309999999997</v>
      </c>
      <c r="X30" s="126">
        <v>-30.255279999999999</v>
      </c>
      <c r="Y30" s="126">
        <v>-43.354330000000004</v>
      </c>
      <c r="Z30" s="126">
        <v>-36.249870000000001</v>
      </c>
      <c r="AA30" s="126">
        <v>29.44069</v>
      </c>
      <c r="AB30" s="126">
        <v>-19.901810000000001</v>
      </c>
      <c r="AC30" s="126">
        <v>-31.828349999999997</v>
      </c>
      <c r="AD30" s="126">
        <v>11.789299999999999</v>
      </c>
      <c r="AE30" s="126">
        <v>-30.846720000000001</v>
      </c>
      <c r="AF30" s="126">
        <v>-8.8998899999999992</v>
      </c>
      <c r="AG30" s="126">
        <v>9.5273799999999991</v>
      </c>
      <c r="AH30" s="126">
        <v>-19.307759999999998</v>
      </c>
      <c r="AI30" s="127">
        <v>-30.348669999999998</v>
      </c>
      <c r="AJ30" s="127">
        <v>-26.508807733899999</v>
      </c>
      <c r="AK30" s="127">
        <v>-1.0900497629900001</v>
      </c>
      <c r="AL30" s="127">
        <v>25.167849999999998</v>
      </c>
      <c r="AM30" s="127">
        <v>1.52935</v>
      </c>
      <c r="AN30" s="4"/>
      <c r="AO30" s="4"/>
      <c r="AP30" s="4"/>
      <c r="AQ30" s="4"/>
      <c r="AR30" s="4"/>
      <c r="AS30" s="4"/>
      <c r="AT30" s="4"/>
      <c r="AU30" s="4"/>
      <c r="AV30" s="4"/>
      <c r="AW30" s="4"/>
      <c r="AX30" s="4"/>
      <c r="AY30" s="4"/>
    </row>
    <row r="31" spans="1:51" ht="15" x14ac:dyDescent="0.25">
      <c r="A31" s="125">
        <f>YampaRiverInflow.TotalOutflow!A31</f>
        <v>44013</v>
      </c>
      <c r="B31" s="13">
        <v>25.677</v>
      </c>
      <c r="C31" s="13">
        <v>25.677</v>
      </c>
      <c r="D31" s="13">
        <v>25.677</v>
      </c>
      <c r="E31" s="126">
        <v>172.11692000000002</v>
      </c>
      <c r="F31" s="126">
        <v>262.53990000000005</v>
      </c>
      <c r="G31" s="126">
        <v>81.421300000000002</v>
      </c>
      <c r="H31" s="126">
        <v>-35.322429999999997</v>
      </c>
      <c r="I31" s="126">
        <v>39.405790000000003</v>
      </c>
      <c r="J31" s="126">
        <v>23.42238</v>
      </c>
      <c r="K31" s="126">
        <v>96.542760000000001</v>
      </c>
      <c r="L31" s="126">
        <v>35.6126</v>
      </c>
      <c r="M31" s="126">
        <v>13.71062</v>
      </c>
      <c r="N31" s="126">
        <v>48.00206</v>
      </c>
      <c r="O31" s="126">
        <v>12.899649999999999</v>
      </c>
      <c r="P31" s="126">
        <v>42.796019999999999</v>
      </c>
      <c r="Q31" s="126">
        <v>53.443339999999999</v>
      </c>
      <c r="R31" s="126">
        <v>63.461959999999998</v>
      </c>
      <c r="S31" s="126">
        <v>37.508879999999998</v>
      </c>
      <c r="T31" s="126">
        <v>99.043570000000003</v>
      </c>
      <c r="U31" s="126">
        <v>88.672629999999998</v>
      </c>
      <c r="V31" s="126">
        <v>-25.77383</v>
      </c>
      <c r="W31" s="126">
        <v>-17.768049999999999</v>
      </c>
      <c r="X31" s="126">
        <v>9.0451200000000007</v>
      </c>
      <c r="Y31" s="126">
        <v>4.4313400000000005</v>
      </c>
      <c r="Z31" s="126">
        <v>-10.74291</v>
      </c>
      <c r="AA31" s="126">
        <v>43.382390000000001</v>
      </c>
      <c r="AB31" s="126">
        <v>2.6934</v>
      </c>
      <c r="AC31" s="126">
        <v>6.9795299999999996</v>
      </c>
      <c r="AD31" s="126">
        <v>12.06123</v>
      </c>
      <c r="AE31" s="126">
        <v>-15.872639999999999</v>
      </c>
      <c r="AF31" s="126">
        <v>-22.844999999999999</v>
      </c>
      <c r="AG31" s="126">
        <v>-1.88401</v>
      </c>
      <c r="AH31" s="126">
        <v>36.223750000000003</v>
      </c>
      <c r="AI31" s="127">
        <v>36.605800000000002</v>
      </c>
      <c r="AJ31" s="127">
        <v>9.9726122637600003</v>
      </c>
      <c r="AK31" s="127">
        <v>41.335642502100001</v>
      </c>
      <c r="AL31" s="127">
        <v>11.734999999999999</v>
      </c>
      <c r="AM31" s="127">
        <v>32.128329999999998</v>
      </c>
      <c r="AN31" s="4"/>
      <c r="AO31" s="4"/>
      <c r="AP31" s="4"/>
      <c r="AQ31" s="4"/>
      <c r="AR31" s="4"/>
      <c r="AS31" s="4"/>
      <c r="AT31" s="4"/>
      <c r="AU31" s="4"/>
      <c r="AV31" s="4"/>
      <c r="AW31" s="4"/>
      <c r="AX31" s="4"/>
      <c r="AY31" s="4"/>
    </row>
    <row r="32" spans="1:51" ht="15" x14ac:dyDescent="0.25">
      <c r="A32" s="125">
        <f>YampaRiverInflow.TotalOutflow!A32</f>
        <v>44044</v>
      </c>
      <c r="B32" s="13">
        <v>49.618000000000002</v>
      </c>
      <c r="C32" s="13">
        <v>49.618000000000002</v>
      </c>
      <c r="D32" s="13">
        <v>49.618000000000002</v>
      </c>
      <c r="E32" s="126">
        <v>181.92513</v>
      </c>
      <c r="F32" s="126">
        <v>182.59195000000003</v>
      </c>
      <c r="G32" s="126">
        <v>28.019849999999998</v>
      </c>
      <c r="H32" s="126">
        <v>46.136160000000004</v>
      </c>
      <c r="I32" s="126">
        <v>94.141289999999998</v>
      </c>
      <c r="J32" s="126">
        <v>61.317279999999997</v>
      </c>
      <c r="K32" s="126">
        <v>51.554010000000005</v>
      </c>
      <c r="L32" s="126">
        <v>54.427169999999997</v>
      </c>
      <c r="M32" s="126">
        <v>72.45487</v>
      </c>
      <c r="N32" s="126">
        <v>76.213669999999993</v>
      </c>
      <c r="O32" s="126">
        <v>107.66023</v>
      </c>
      <c r="P32" s="126">
        <v>64.802050000000008</v>
      </c>
      <c r="Q32" s="126">
        <v>53.773890000000002</v>
      </c>
      <c r="R32" s="126">
        <v>30.419229999999999</v>
      </c>
      <c r="S32" s="126">
        <v>94.822090000000003</v>
      </c>
      <c r="T32" s="126">
        <v>77.14124000000001</v>
      </c>
      <c r="U32" s="126">
        <v>68.891899999999993</v>
      </c>
      <c r="V32" s="126">
        <v>33.717379999999999</v>
      </c>
      <c r="W32" s="126">
        <v>44.532220000000002</v>
      </c>
      <c r="X32" s="126">
        <v>13.90619</v>
      </c>
      <c r="Y32" s="126">
        <v>54.216480000000004</v>
      </c>
      <c r="Z32" s="126">
        <v>23.40906</v>
      </c>
      <c r="AA32" s="126">
        <v>60.842120000000001</v>
      </c>
      <c r="AB32" s="126">
        <v>21.98293</v>
      </c>
      <c r="AC32" s="126">
        <v>32.023200000000003</v>
      </c>
      <c r="AD32" s="126">
        <v>31.677869999999999</v>
      </c>
      <c r="AE32" s="126">
        <v>9.2766599999999997</v>
      </c>
      <c r="AF32" s="126">
        <v>11.504790000000002</v>
      </c>
      <c r="AG32" s="126">
        <v>11.760950000000001</v>
      </c>
      <c r="AH32" s="126">
        <v>90.052089999999993</v>
      </c>
      <c r="AI32" s="127">
        <v>51.2928</v>
      </c>
      <c r="AJ32" s="127">
        <v>54.515020748700003</v>
      </c>
      <c r="AK32" s="127">
        <v>45.992416280099995</v>
      </c>
      <c r="AL32" s="127">
        <v>113.31216000000001</v>
      </c>
      <c r="AM32" s="127">
        <v>58.910589999999999</v>
      </c>
      <c r="AN32" s="4"/>
      <c r="AO32" s="4"/>
      <c r="AP32" s="4"/>
      <c r="AQ32" s="4"/>
      <c r="AR32" s="4"/>
      <c r="AS32" s="4"/>
      <c r="AT32" s="4"/>
      <c r="AU32" s="4"/>
      <c r="AV32" s="4"/>
      <c r="AW32" s="4"/>
      <c r="AX32" s="4"/>
      <c r="AY32" s="4"/>
    </row>
    <row r="33" spans="1:51" ht="15" x14ac:dyDescent="0.25">
      <c r="A33" s="125">
        <f>YampaRiverInflow.TotalOutflow!A33</f>
        <v>44075</v>
      </c>
      <c r="B33" s="13">
        <v>49.561</v>
      </c>
      <c r="C33" s="13">
        <v>49.561</v>
      </c>
      <c r="D33" s="13">
        <v>49.561</v>
      </c>
      <c r="E33" s="126">
        <v>65.506169999999997</v>
      </c>
      <c r="F33" s="126">
        <v>49.94079</v>
      </c>
      <c r="G33" s="126">
        <v>47.284349999999996</v>
      </c>
      <c r="H33" s="126">
        <v>17.348050000000001</v>
      </c>
      <c r="I33" s="126">
        <v>43.772309999999997</v>
      </c>
      <c r="J33" s="126">
        <v>39.100610000000003</v>
      </c>
      <c r="K33" s="126">
        <v>62.444489999999995</v>
      </c>
      <c r="L33" s="126">
        <v>124.28808000000001</v>
      </c>
      <c r="M33" s="126">
        <v>67.649360000000001</v>
      </c>
      <c r="N33" s="126">
        <v>67.785300000000007</v>
      </c>
      <c r="O33" s="126">
        <v>74.83189999999999</v>
      </c>
      <c r="P33" s="126">
        <v>61.184800000000003</v>
      </c>
      <c r="Q33" s="126">
        <v>46.867730000000002</v>
      </c>
      <c r="R33" s="126">
        <v>22.818619999999999</v>
      </c>
      <c r="S33" s="126">
        <v>39.617239999999995</v>
      </c>
      <c r="T33" s="126">
        <v>104.36126</v>
      </c>
      <c r="U33" s="126">
        <v>63.671099999999996</v>
      </c>
      <c r="V33" s="126">
        <v>1.88703</v>
      </c>
      <c r="W33" s="126">
        <v>29.906869999999998</v>
      </c>
      <c r="X33" s="126">
        <v>57.420529999999999</v>
      </c>
      <c r="Y33" s="126">
        <v>34.878569999999996</v>
      </c>
      <c r="Z33" s="126">
        <v>32.965710000000001</v>
      </c>
      <c r="AA33" s="126">
        <v>32.005290000000002</v>
      </c>
      <c r="AB33" s="126">
        <v>-4.0251799999999998</v>
      </c>
      <c r="AC33" s="126">
        <v>15.645370000000002</v>
      </c>
      <c r="AD33" s="126">
        <v>23.30585</v>
      </c>
      <c r="AE33" s="126">
        <v>11.30748</v>
      </c>
      <c r="AF33" s="126">
        <v>27.01078</v>
      </c>
      <c r="AG33" s="126">
        <v>13.919420000000001</v>
      </c>
      <c r="AH33" s="126">
        <v>51.943150000000003</v>
      </c>
      <c r="AI33" s="127">
        <v>69.930499999999995</v>
      </c>
      <c r="AJ33" s="127">
        <v>85.735917535999988</v>
      </c>
      <c r="AK33" s="127">
        <v>20.360164945899999</v>
      </c>
      <c r="AL33" s="127">
        <v>61.583260000000003</v>
      </c>
      <c r="AM33" s="127">
        <v>58.855499999999999</v>
      </c>
      <c r="AN33" s="4"/>
      <c r="AO33" s="4"/>
      <c r="AP33" s="4"/>
      <c r="AQ33" s="4"/>
      <c r="AR33" s="4"/>
      <c r="AS33" s="4"/>
      <c r="AT33" s="4"/>
      <c r="AU33" s="4"/>
      <c r="AV33" s="4"/>
      <c r="AW33" s="4"/>
      <c r="AX33" s="4"/>
      <c r="AY33" s="4"/>
    </row>
    <row r="34" spans="1:51" ht="15" x14ac:dyDescent="0.25">
      <c r="A34" s="125">
        <f>YampaRiverInflow.TotalOutflow!A34</f>
        <v>44105</v>
      </c>
      <c r="B34" s="13">
        <v>25.135000000000002</v>
      </c>
      <c r="C34" s="13">
        <v>25.135000000000002</v>
      </c>
      <c r="D34" s="13">
        <v>25.135000000000002</v>
      </c>
      <c r="E34" s="126">
        <v>94.006990000000002</v>
      </c>
      <c r="F34" s="126">
        <v>63.407040000000002</v>
      </c>
      <c r="G34" s="126">
        <v>45.278190000000002</v>
      </c>
      <c r="H34" s="126">
        <v>76.612920000000003</v>
      </c>
      <c r="I34" s="126">
        <v>32.209450000000004</v>
      </c>
      <c r="J34" s="126">
        <v>68.504339999999999</v>
      </c>
      <c r="K34" s="126">
        <v>34.051490000000001</v>
      </c>
      <c r="L34" s="126">
        <v>-5.7430000000000003</v>
      </c>
      <c r="M34" s="126">
        <v>7.8825200000000004</v>
      </c>
      <c r="N34" s="126">
        <v>58.903080000000003</v>
      </c>
      <c r="O34" s="126">
        <v>25.81054</v>
      </c>
      <c r="P34" s="126">
        <v>31.929449999999999</v>
      </c>
      <c r="Q34" s="126">
        <v>19.101980000000001</v>
      </c>
      <c r="R34" s="126">
        <v>-6.14011</v>
      </c>
      <c r="S34" s="126">
        <v>-3.4159200000000003</v>
      </c>
      <c r="T34" s="126">
        <v>33.290730000000003</v>
      </c>
      <c r="U34" s="126">
        <v>-3.7627700000000002</v>
      </c>
      <c r="V34" s="126">
        <v>14.668719999999999</v>
      </c>
      <c r="W34" s="126">
        <v>-9.6656899999999997</v>
      </c>
      <c r="X34" s="126">
        <v>23.190830000000002</v>
      </c>
      <c r="Y34" s="126">
        <v>-13.79552</v>
      </c>
      <c r="Z34" s="126">
        <v>71.651030000000006</v>
      </c>
      <c r="AA34" s="126">
        <v>5.1239799999999995</v>
      </c>
      <c r="AB34" s="126">
        <v>27.727880000000003</v>
      </c>
      <c r="AC34" s="126">
        <v>-0.21371999999999999</v>
      </c>
      <c r="AD34" s="126">
        <v>-1.42317</v>
      </c>
      <c r="AE34" s="126">
        <v>-16.04083</v>
      </c>
      <c r="AF34" s="126">
        <v>31.129049999999999</v>
      </c>
      <c r="AG34" s="126">
        <v>4.8925700000000001</v>
      </c>
      <c r="AH34" s="126">
        <v>26.805490000000002</v>
      </c>
      <c r="AI34" s="127">
        <v>16.162179999999999</v>
      </c>
      <c r="AJ34" s="127">
        <v>10.552093851899999</v>
      </c>
      <c r="AK34" s="127">
        <v>47.413527399300001</v>
      </c>
      <c r="AL34" s="127">
        <v>3.4746300000000003</v>
      </c>
      <c r="AM34" s="127">
        <v>36.631749999999997</v>
      </c>
      <c r="AN34" s="4"/>
      <c r="AO34" s="4"/>
      <c r="AP34" s="4"/>
      <c r="AQ34" s="4"/>
      <c r="AR34" s="4"/>
      <c r="AS34" s="4"/>
      <c r="AT34" s="4"/>
      <c r="AU34" s="4"/>
      <c r="AV34" s="4"/>
      <c r="AW34" s="4"/>
      <c r="AX34" s="4"/>
      <c r="AY34" s="4"/>
    </row>
    <row r="35" spans="1:51" ht="15" x14ac:dyDescent="0.25">
      <c r="A35" s="125">
        <f>YampaRiverInflow.TotalOutflow!A35</f>
        <v>44136</v>
      </c>
      <c r="B35" s="13">
        <v>28.291</v>
      </c>
      <c r="C35" s="13">
        <v>28.291</v>
      </c>
      <c r="D35" s="13">
        <v>28.291</v>
      </c>
      <c r="E35" s="126">
        <v>71.082309999999993</v>
      </c>
      <c r="F35" s="126">
        <v>84.852829999999997</v>
      </c>
      <c r="G35" s="126">
        <v>46.341550000000005</v>
      </c>
      <c r="H35" s="126">
        <v>59.872800000000005</v>
      </c>
      <c r="I35" s="126">
        <v>59.817440000000005</v>
      </c>
      <c r="J35" s="126">
        <v>14.639419999999999</v>
      </c>
      <c r="K35" s="126">
        <v>-19.56955</v>
      </c>
      <c r="L35" s="126">
        <v>-1.60425</v>
      </c>
      <c r="M35" s="126">
        <v>18.987719999999999</v>
      </c>
      <c r="N35" s="126">
        <v>35.835709999999999</v>
      </c>
      <c r="O35" s="126">
        <v>50.161559999999994</v>
      </c>
      <c r="P35" s="126">
        <v>2.5966300000000002</v>
      </c>
      <c r="Q35" s="126">
        <v>38.236160000000005</v>
      </c>
      <c r="R35" s="126">
        <v>43.23903</v>
      </c>
      <c r="S35" s="126">
        <v>51.96743</v>
      </c>
      <c r="T35" s="126">
        <v>49.981319999999997</v>
      </c>
      <c r="U35" s="126">
        <v>11.973610000000001</v>
      </c>
      <c r="V35" s="126">
        <v>-5.0201499999999992</v>
      </c>
      <c r="W35" s="126">
        <v>3.5636199999999998</v>
      </c>
      <c r="X35" s="126">
        <v>6.0770499999999998</v>
      </c>
      <c r="Y35" s="126">
        <v>15.858169999999999</v>
      </c>
      <c r="Z35" s="126">
        <v>90.481949999999998</v>
      </c>
      <c r="AA35" s="126">
        <v>-2.6729000000000003</v>
      </c>
      <c r="AB35" s="126">
        <v>9.93642</v>
      </c>
      <c r="AC35" s="126">
        <v>28.919310000000003</v>
      </c>
      <c r="AD35" s="126">
        <v>23.095959999999998</v>
      </c>
      <c r="AE35" s="126">
        <v>6.6851199999999995</v>
      </c>
      <c r="AF35" s="126">
        <v>-18.575080000000003</v>
      </c>
      <c r="AG35" s="126">
        <v>-6.4376499999999997</v>
      </c>
      <c r="AH35" s="126">
        <v>25.224499999999999</v>
      </c>
      <c r="AI35" s="127">
        <v>73.862340000000003</v>
      </c>
      <c r="AJ35" s="127">
        <v>16.734216609700002</v>
      </c>
      <c r="AK35" s="127">
        <v>0.38592835202100001</v>
      </c>
      <c r="AL35" s="127">
        <v>60.45805</v>
      </c>
      <c r="AM35" s="127">
        <v>87.538119999999992</v>
      </c>
      <c r="AN35" s="4"/>
      <c r="AO35" s="4"/>
      <c r="AP35" s="4"/>
      <c r="AQ35" s="4"/>
      <c r="AR35" s="4"/>
      <c r="AS35" s="4"/>
      <c r="AT35" s="4"/>
      <c r="AU35" s="4"/>
      <c r="AV35" s="4"/>
      <c r="AW35" s="4"/>
      <c r="AX35" s="4"/>
      <c r="AY35" s="4"/>
    </row>
    <row r="36" spans="1:51" ht="15" x14ac:dyDescent="0.25">
      <c r="A36" s="125">
        <f>YampaRiverInflow.TotalOutflow!A36</f>
        <v>44166</v>
      </c>
      <c r="B36" s="13">
        <v>8.0760000000000005</v>
      </c>
      <c r="C36" s="13">
        <v>8.0760000000000005</v>
      </c>
      <c r="D36" s="13">
        <v>8.0760000000000005</v>
      </c>
      <c r="E36" s="126">
        <v>102.47919</v>
      </c>
      <c r="F36" s="126">
        <v>94.573229999999995</v>
      </c>
      <c r="G36" s="126">
        <v>53.560310000000001</v>
      </c>
      <c r="H36" s="126">
        <v>60.704620000000006</v>
      </c>
      <c r="I36" s="126">
        <v>33.062139999999999</v>
      </c>
      <c r="J36" s="126">
        <v>38.83764</v>
      </c>
      <c r="K36" s="126">
        <v>36.722749999999998</v>
      </c>
      <c r="L36" s="126">
        <v>20.783540000000002</v>
      </c>
      <c r="M36" s="126">
        <v>57.374220000000001</v>
      </c>
      <c r="N36" s="126">
        <v>89.930789999999988</v>
      </c>
      <c r="O36" s="126">
        <v>58.002249999999997</v>
      </c>
      <c r="P36" s="126">
        <v>74.832719999999995</v>
      </c>
      <c r="Q36" s="126">
        <v>22.273099999999999</v>
      </c>
      <c r="R36" s="126">
        <v>24.79721</v>
      </c>
      <c r="S36" s="126">
        <v>15.290709999999999</v>
      </c>
      <c r="T36" s="126">
        <v>5.3705800000000004</v>
      </c>
      <c r="U36" s="126">
        <v>2.4041300000000003</v>
      </c>
      <c r="V36" s="126">
        <v>16.03349</v>
      </c>
      <c r="W36" s="126">
        <v>33.269580000000005</v>
      </c>
      <c r="X36" s="126">
        <v>24.353860000000001</v>
      </c>
      <c r="Y36" s="126">
        <v>17.996880000000001</v>
      </c>
      <c r="Z36" s="126">
        <v>70.814429999999987</v>
      </c>
      <c r="AA36" s="126">
        <v>0.10965000000000001</v>
      </c>
      <c r="AB36" s="126">
        <v>-6.1063199999999993</v>
      </c>
      <c r="AC36" s="126">
        <v>25.159330000000001</v>
      </c>
      <c r="AD36" s="126">
        <v>20.751549999999998</v>
      </c>
      <c r="AE36" s="126">
        <v>7.4377200000000006</v>
      </c>
      <c r="AF36" s="126">
        <v>198.79307</v>
      </c>
      <c r="AG36" s="126">
        <v>26.433589999999999</v>
      </c>
      <c r="AH36" s="126">
        <v>27.297740000000001</v>
      </c>
      <c r="AI36" s="127">
        <v>23.16825</v>
      </c>
      <c r="AJ36" s="127">
        <v>8.441167029239999</v>
      </c>
      <c r="AK36" s="127">
        <v>7.9653708889499999</v>
      </c>
      <c r="AL36" s="127">
        <v>16.20814</v>
      </c>
      <c r="AM36" s="127">
        <v>110.20038000000001</v>
      </c>
      <c r="AN36" s="4"/>
      <c r="AO36" s="4"/>
      <c r="AP36" s="4"/>
      <c r="AQ36" s="4"/>
      <c r="AR36" s="4"/>
      <c r="AS36" s="4"/>
      <c r="AT36" s="4"/>
      <c r="AU36" s="4"/>
      <c r="AV36" s="4"/>
      <c r="AW36" s="4"/>
      <c r="AX36" s="4"/>
      <c r="AY36" s="4"/>
    </row>
    <row r="37" spans="1:51" ht="15" x14ac:dyDescent="0.25">
      <c r="A37" s="125">
        <f>YampaRiverInflow.TotalOutflow!A37</f>
        <v>44197</v>
      </c>
      <c r="B37" s="13">
        <v>32.823</v>
      </c>
      <c r="C37" s="13">
        <v>32.823</v>
      </c>
      <c r="D37" s="13">
        <v>32.823</v>
      </c>
      <c r="E37" s="126">
        <v>68.841039999999992</v>
      </c>
      <c r="F37" s="126">
        <v>88.531170000000003</v>
      </c>
      <c r="G37" s="126">
        <v>23.583580000000001</v>
      </c>
      <c r="H37" s="126">
        <v>38.256410000000002</v>
      </c>
      <c r="I37" s="126">
        <v>50.233839999999994</v>
      </c>
      <c r="J37" s="126">
        <v>74.448100000000011</v>
      </c>
      <c r="K37" s="126">
        <v>67.651789999999991</v>
      </c>
      <c r="L37" s="126">
        <v>35.99042</v>
      </c>
      <c r="M37" s="126">
        <v>75.24208999999999</v>
      </c>
      <c r="N37" s="126">
        <v>223.81945000000002</v>
      </c>
      <c r="O37" s="126">
        <v>76.886490000000009</v>
      </c>
      <c r="P37" s="126">
        <v>156.49974</v>
      </c>
      <c r="Q37" s="126">
        <v>21.516590000000001</v>
      </c>
      <c r="R37" s="126">
        <v>50.830640000000002</v>
      </c>
      <c r="S37" s="126">
        <v>51.222360000000002</v>
      </c>
      <c r="T37" s="126">
        <v>47.951029999999996</v>
      </c>
      <c r="U37" s="126">
        <v>21.000769999999999</v>
      </c>
      <c r="V37" s="126">
        <v>51.206789999999998</v>
      </c>
      <c r="W37" s="126">
        <v>15.84933</v>
      </c>
      <c r="X37" s="126">
        <v>33.046879999999994</v>
      </c>
      <c r="Y37" s="126">
        <v>5.9626400000000004</v>
      </c>
      <c r="Z37" s="126">
        <v>308.61197999999996</v>
      </c>
      <c r="AA37" s="126">
        <v>15.218440000000001</v>
      </c>
      <c r="AB37" s="126">
        <v>-3.8519699999999997</v>
      </c>
      <c r="AC37" s="126">
        <v>33.570239999999998</v>
      </c>
      <c r="AD37" s="126">
        <v>9.6445799999999995</v>
      </c>
      <c r="AE37" s="126">
        <v>57.655889999999999</v>
      </c>
      <c r="AF37" s="126">
        <v>40.78546</v>
      </c>
      <c r="AG37" s="126">
        <v>20.177209999999999</v>
      </c>
      <c r="AH37" s="126">
        <v>17.974790000000002</v>
      </c>
      <c r="AI37" s="127">
        <v>11.417053044500001</v>
      </c>
      <c r="AJ37" s="127">
        <v>26.266899877</v>
      </c>
      <c r="AK37" s="127">
        <v>62.10371</v>
      </c>
      <c r="AL37" s="127">
        <v>34.369769999999995</v>
      </c>
      <c r="AM37" s="127">
        <v>73.864550000000008</v>
      </c>
      <c r="AN37" s="4"/>
      <c r="AO37" s="4"/>
      <c r="AP37" s="4"/>
      <c r="AQ37" s="4"/>
      <c r="AR37" s="4"/>
      <c r="AS37" s="4"/>
      <c r="AT37" s="4"/>
      <c r="AU37" s="4"/>
      <c r="AV37" s="4"/>
      <c r="AW37" s="4"/>
      <c r="AX37" s="4"/>
      <c r="AY37" s="4"/>
    </row>
    <row r="38" spans="1:51" ht="15" x14ac:dyDescent="0.25">
      <c r="A38" s="125">
        <f>YampaRiverInflow.TotalOutflow!A38</f>
        <v>44228</v>
      </c>
      <c r="B38" s="13">
        <v>46.115000000000002</v>
      </c>
      <c r="C38" s="13">
        <v>46.115000000000002</v>
      </c>
      <c r="D38" s="13">
        <v>46.115000000000002</v>
      </c>
      <c r="E38" s="126">
        <v>63.425650000000005</v>
      </c>
      <c r="F38" s="126">
        <v>81.076830000000001</v>
      </c>
      <c r="G38" s="126">
        <v>66.257949999999994</v>
      </c>
      <c r="H38" s="126">
        <v>95.973669999999998</v>
      </c>
      <c r="I38" s="126">
        <v>55.381399999999999</v>
      </c>
      <c r="J38" s="126">
        <v>76.72847999999999</v>
      </c>
      <c r="K38" s="126">
        <v>28.22034</v>
      </c>
      <c r="L38" s="126">
        <v>59.27178</v>
      </c>
      <c r="M38" s="126">
        <v>104.43378999999999</v>
      </c>
      <c r="N38" s="126">
        <v>221.53317000000001</v>
      </c>
      <c r="O38" s="126">
        <v>69.647859999999994</v>
      </c>
      <c r="P38" s="126">
        <v>97.195369999999997</v>
      </c>
      <c r="Q38" s="126">
        <v>30.849520000000002</v>
      </c>
      <c r="R38" s="126">
        <v>1.2284200000000001</v>
      </c>
      <c r="S38" s="126">
        <v>79.555530000000005</v>
      </c>
      <c r="T38" s="126">
        <v>42.090209999999999</v>
      </c>
      <c r="U38" s="126">
        <v>28.015729999999998</v>
      </c>
      <c r="V38" s="126">
        <v>42.306609999999999</v>
      </c>
      <c r="W38" s="126">
        <v>8.6911100000000001</v>
      </c>
      <c r="X38" s="126">
        <v>42.632390000000001</v>
      </c>
      <c r="Y38" s="126">
        <v>24.452060000000003</v>
      </c>
      <c r="Z38" s="126">
        <v>190.27854000000002</v>
      </c>
      <c r="AA38" s="126">
        <v>11.20749</v>
      </c>
      <c r="AB38" s="126">
        <v>22.088840000000001</v>
      </c>
      <c r="AC38" s="126">
        <v>46.144820000000003</v>
      </c>
      <c r="AD38" s="126">
        <v>33.243790000000004</v>
      </c>
      <c r="AE38" s="126">
        <v>61.03407</v>
      </c>
      <c r="AF38" s="126">
        <v>40.424879999999995</v>
      </c>
      <c r="AG38" s="126">
        <v>23.996939999999999</v>
      </c>
      <c r="AH38" s="126">
        <v>33.91986</v>
      </c>
      <c r="AI38" s="127">
        <v>39.259258903000003</v>
      </c>
      <c r="AJ38" s="127">
        <v>44.1992936782</v>
      </c>
      <c r="AK38" s="127">
        <v>81.362470000000002</v>
      </c>
      <c r="AL38" s="127">
        <v>51.700089999999996</v>
      </c>
      <c r="AM38" s="127">
        <v>67.515590000000003</v>
      </c>
      <c r="AN38" s="4"/>
      <c r="AO38" s="4"/>
      <c r="AP38" s="4"/>
      <c r="AQ38" s="4"/>
      <c r="AR38" s="4"/>
      <c r="AS38" s="4"/>
      <c r="AT38" s="4"/>
      <c r="AU38" s="4"/>
      <c r="AV38" s="4"/>
      <c r="AW38" s="4"/>
      <c r="AX38" s="4"/>
      <c r="AY38" s="4"/>
    </row>
    <row r="39" spans="1:51" ht="15" x14ac:dyDescent="0.25">
      <c r="A39" s="125">
        <f>YampaRiverInflow.TotalOutflow!A39</f>
        <v>44256</v>
      </c>
      <c r="B39" s="13">
        <v>4.9729999999999999</v>
      </c>
      <c r="C39" s="13">
        <v>4.9729999999999999</v>
      </c>
      <c r="D39" s="13">
        <v>4.9729999999999999</v>
      </c>
      <c r="E39" s="126">
        <v>67.391630000000006</v>
      </c>
      <c r="F39" s="126">
        <v>74.75676</v>
      </c>
      <c r="G39" s="126">
        <v>46.622059999999998</v>
      </c>
      <c r="H39" s="126">
        <v>34.685679999999998</v>
      </c>
      <c r="I39" s="126">
        <v>10.01498</v>
      </c>
      <c r="J39" s="126">
        <v>-6.3628200000000001</v>
      </c>
      <c r="K39" s="126">
        <v>10.671709999999999</v>
      </c>
      <c r="L39" s="126">
        <v>68.859350000000006</v>
      </c>
      <c r="M39" s="126">
        <v>136.82226</v>
      </c>
      <c r="N39" s="126">
        <v>234.91689000000002</v>
      </c>
      <c r="O39" s="126">
        <v>49.949210000000001</v>
      </c>
      <c r="P39" s="126">
        <v>184.02771999999999</v>
      </c>
      <c r="Q39" s="126">
        <v>-49.499569999999999</v>
      </c>
      <c r="R39" s="126">
        <v>45.459379999999996</v>
      </c>
      <c r="S39" s="126">
        <v>91.047809999999998</v>
      </c>
      <c r="T39" s="126">
        <v>-0.84928999999999999</v>
      </c>
      <c r="U39" s="126">
        <v>0.62385999999999997</v>
      </c>
      <c r="V39" s="126">
        <v>38.192989999999995</v>
      </c>
      <c r="W39" s="126">
        <v>-28.098880000000001</v>
      </c>
      <c r="X39" s="126">
        <v>14.127319999999999</v>
      </c>
      <c r="Y39" s="126">
        <v>2.1590100000000003</v>
      </c>
      <c r="Z39" s="126">
        <v>108.30884</v>
      </c>
      <c r="AA39" s="126">
        <v>26.736090000000001</v>
      </c>
      <c r="AB39" s="126">
        <v>-4.1351700000000005</v>
      </c>
      <c r="AC39" s="126">
        <v>14.757580000000001</v>
      </c>
      <c r="AD39" s="126">
        <v>-18.388470000000002</v>
      </c>
      <c r="AE39" s="126">
        <v>19.151529999999998</v>
      </c>
      <c r="AF39" s="126">
        <v>22.090679999999999</v>
      </c>
      <c r="AG39" s="126">
        <v>14.2857</v>
      </c>
      <c r="AH39" s="126">
        <v>17.05687</v>
      </c>
      <c r="AI39" s="127">
        <v>-8.4879318617399999</v>
      </c>
      <c r="AJ39" s="127">
        <v>9.3215727808600004</v>
      </c>
      <c r="AK39" s="127">
        <v>51.526900000000005</v>
      </c>
      <c r="AL39" s="127">
        <v>43.174469999999999</v>
      </c>
      <c r="AM39" s="127">
        <v>144.17287999999999</v>
      </c>
      <c r="AN39" s="4"/>
      <c r="AO39" s="4"/>
      <c r="AP39" s="4"/>
      <c r="AQ39" s="4"/>
      <c r="AR39" s="4"/>
      <c r="AS39" s="4"/>
      <c r="AT39" s="4"/>
      <c r="AU39" s="4"/>
      <c r="AV39" s="4"/>
      <c r="AW39" s="4"/>
      <c r="AX39" s="4"/>
      <c r="AY39" s="4"/>
    </row>
    <row r="40" spans="1:51" ht="15" x14ac:dyDescent="0.25">
      <c r="A40" s="125">
        <f>YampaRiverInflow.TotalOutflow!A40</f>
        <v>44287</v>
      </c>
      <c r="B40" s="13">
        <v>10.462999999999999</v>
      </c>
      <c r="C40" s="13">
        <v>10.462999999999999</v>
      </c>
      <c r="D40" s="13">
        <v>10.462999999999999</v>
      </c>
      <c r="E40" s="126">
        <v>92.907570000000007</v>
      </c>
      <c r="F40" s="126">
        <v>116.37782000000001</v>
      </c>
      <c r="G40" s="126">
        <v>66.138679999999994</v>
      </c>
      <c r="H40" s="126">
        <v>72.192700000000002</v>
      </c>
      <c r="I40" s="126">
        <v>68.446719999999999</v>
      </c>
      <c r="J40" s="126">
        <v>32.205910000000003</v>
      </c>
      <c r="K40" s="126">
        <v>12.637549999999999</v>
      </c>
      <c r="L40" s="126">
        <v>31.077590000000001</v>
      </c>
      <c r="M40" s="126">
        <v>77.478580000000008</v>
      </c>
      <c r="N40" s="126">
        <v>163.28744</v>
      </c>
      <c r="O40" s="126">
        <v>31.329830000000001</v>
      </c>
      <c r="P40" s="126">
        <v>83.791730000000001</v>
      </c>
      <c r="Q40" s="126">
        <v>90.55680000000001</v>
      </c>
      <c r="R40" s="126">
        <v>43.073660000000004</v>
      </c>
      <c r="S40" s="126">
        <v>93.696520000000007</v>
      </c>
      <c r="T40" s="126">
        <v>-48.937150000000003</v>
      </c>
      <c r="U40" s="126">
        <v>-19.032400000000003</v>
      </c>
      <c r="V40" s="126">
        <v>-8.6932500000000008</v>
      </c>
      <c r="W40" s="126">
        <v>-41.50611</v>
      </c>
      <c r="X40" s="126">
        <v>-0.89312999999999998</v>
      </c>
      <c r="Y40" s="126">
        <v>10.8276</v>
      </c>
      <c r="Z40" s="126">
        <v>95.608000000000004</v>
      </c>
      <c r="AA40" s="126">
        <v>11.565389999999999</v>
      </c>
      <c r="AB40" s="126">
        <v>-12.58501</v>
      </c>
      <c r="AC40" s="126">
        <v>-2.7776900000000002</v>
      </c>
      <c r="AD40" s="126">
        <v>-14.703799999999999</v>
      </c>
      <c r="AE40" s="126">
        <v>37.539529999999999</v>
      </c>
      <c r="AF40" s="126">
        <v>72.339690000000004</v>
      </c>
      <c r="AG40" s="126">
        <v>23.6035</v>
      </c>
      <c r="AH40" s="126">
        <v>12.372399999999999</v>
      </c>
      <c r="AI40" s="127">
        <v>-15.765864907200001</v>
      </c>
      <c r="AJ40" s="127">
        <v>-8.9735094420599992</v>
      </c>
      <c r="AK40" s="127">
        <v>26.227169999999997</v>
      </c>
      <c r="AL40" s="127">
        <v>28.672889999999999</v>
      </c>
      <c r="AM40" s="127">
        <v>88.52458</v>
      </c>
      <c r="AN40" s="4"/>
      <c r="AO40" s="4"/>
      <c r="AP40" s="4"/>
      <c r="AQ40" s="4"/>
      <c r="AR40" s="4"/>
      <c r="AS40" s="4"/>
      <c r="AT40" s="4"/>
      <c r="AU40" s="4"/>
      <c r="AV40" s="4"/>
      <c r="AW40" s="4"/>
      <c r="AX40" s="4"/>
      <c r="AY40" s="4"/>
    </row>
    <row r="41" spans="1:51" ht="15" x14ac:dyDescent="0.25">
      <c r="A41" s="125">
        <f>YampaRiverInflow.TotalOutflow!A41</f>
        <v>44317</v>
      </c>
      <c r="B41" s="13">
        <v>-3.972</v>
      </c>
      <c r="C41" s="13">
        <v>-3.972</v>
      </c>
      <c r="D41" s="13">
        <v>-3.972</v>
      </c>
      <c r="E41" s="126">
        <v>76.318989999999999</v>
      </c>
      <c r="F41" s="126">
        <v>31.181950000000001</v>
      </c>
      <c r="G41" s="126">
        <v>-78.720369999999988</v>
      </c>
      <c r="H41" s="126">
        <v>27.807310000000001</v>
      </c>
      <c r="I41" s="126">
        <v>49.314900000000002</v>
      </c>
      <c r="J41" s="126">
        <v>-47.732109999999999</v>
      </c>
      <c r="K41" s="126">
        <v>-32.000720000000001</v>
      </c>
      <c r="L41" s="126">
        <v>11.946429999999999</v>
      </c>
      <c r="M41" s="126">
        <v>48.28293</v>
      </c>
      <c r="N41" s="126">
        <v>119.65248</v>
      </c>
      <c r="O41" s="126">
        <v>41.999589999999998</v>
      </c>
      <c r="P41" s="126">
        <v>142.95837</v>
      </c>
      <c r="Q41" s="126">
        <v>13.898530000000001</v>
      </c>
      <c r="R41" s="126">
        <v>25.138830000000002</v>
      </c>
      <c r="S41" s="126">
        <v>111.09069000000001</v>
      </c>
      <c r="T41" s="126">
        <v>5.1797200000000005</v>
      </c>
      <c r="U41" s="126">
        <v>-8.9674300000000002</v>
      </c>
      <c r="V41" s="126">
        <v>-14.005129999999999</v>
      </c>
      <c r="W41" s="126">
        <v>-25.394959999999998</v>
      </c>
      <c r="X41" s="126">
        <v>-3.3465500000000001</v>
      </c>
      <c r="Y41" s="126">
        <v>2.5741799999999997</v>
      </c>
      <c r="Z41" s="126">
        <v>137.80336</v>
      </c>
      <c r="AA41" s="126">
        <v>-19.064859999999999</v>
      </c>
      <c r="AB41" s="126">
        <v>-25.225159999999999</v>
      </c>
      <c r="AC41" s="126">
        <v>11.70368</v>
      </c>
      <c r="AD41" s="126">
        <v>7.8676199999999996</v>
      </c>
      <c r="AE41" s="126">
        <v>40.210250000000002</v>
      </c>
      <c r="AF41" s="126">
        <v>48.84375</v>
      </c>
      <c r="AG41" s="126">
        <v>-7.9804200000000005</v>
      </c>
      <c r="AH41" s="126">
        <v>-0.20584</v>
      </c>
      <c r="AI41" s="127">
        <v>-19.160447385200001</v>
      </c>
      <c r="AJ41" s="127">
        <v>-13.0347575877</v>
      </c>
      <c r="AK41" s="127">
        <v>50.601709999999997</v>
      </c>
      <c r="AL41" s="127">
        <v>65.539070000000009</v>
      </c>
      <c r="AM41" s="127">
        <v>154.51563000000002</v>
      </c>
      <c r="AN41" s="4"/>
      <c r="AO41" s="4"/>
      <c r="AP41" s="4"/>
      <c r="AQ41" s="4"/>
      <c r="AR41" s="4"/>
      <c r="AS41" s="4"/>
      <c r="AT41" s="4"/>
      <c r="AU41" s="4"/>
      <c r="AV41" s="4"/>
      <c r="AW41" s="4"/>
      <c r="AX41" s="4"/>
      <c r="AY41" s="4"/>
    </row>
    <row r="42" spans="1:51" ht="15" x14ac:dyDescent="0.25">
      <c r="A42" s="125">
        <f>YampaRiverInflow.TotalOutflow!A42</f>
        <v>44348</v>
      </c>
      <c r="B42" s="13">
        <v>-22.007999999999999</v>
      </c>
      <c r="C42" s="13">
        <v>-22.007999999999999</v>
      </c>
      <c r="D42" s="13">
        <v>-22.007999999999999</v>
      </c>
      <c r="E42" s="126">
        <v>57.311150000000005</v>
      </c>
      <c r="F42" s="126">
        <v>105.00774</v>
      </c>
      <c r="G42" s="126">
        <v>50.394730000000003</v>
      </c>
      <c r="H42" s="126">
        <v>38.895699999999998</v>
      </c>
      <c r="I42" s="126">
        <v>-3.8199200000000002</v>
      </c>
      <c r="J42" s="126">
        <v>-3.8097099999999999</v>
      </c>
      <c r="K42" s="126">
        <v>21.521819999999998</v>
      </c>
      <c r="L42" s="126">
        <v>74.40813</v>
      </c>
      <c r="M42" s="126">
        <v>-3.9308700000000001</v>
      </c>
      <c r="N42" s="126">
        <v>5.65923</v>
      </c>
      <c r="O42" s="126">
        <v>-5.3139500000000002</v>
      </c>
      <c r="P42" s="126">
        <v>45.12567</v>
      </c>
      <c r="Q42" s="126">
        <v>6.6314200000000003</v>
      </c>
      <c r="R42" s="126">
        <v>-20.577290000000001</v>
      </c>
      <c r="S42" s="126">
        <v>54.224150000000002</v>
      </c>
      <c r="T42" s="126">
        <v>15.902749999999999</v>
      </c>
      <c r="U42" s="126">
        <v>-2.5927800000000003</v>
      </c>
      <c r="V42" s="126">
        <v>-47.504309999999997</v>
      </c>
      <c r="W42" s="126">
        <v>-30.255279999999999</v>
      </c>
      <c r="X42" s="126">
        <v>-43.354330000000004</v>
      </c>
      <c r="Y42" s="126">
        <v>-36.249870000000001</v>
      </c>
      <c r="Z42" s="126">
        <v>29.44069</v>
      </c>
      <c r="AA42" s="126">
        <v>-19.901810000000001</v>
      </c>
      <c r="AB42" s="126">
        <v>-31.828349999999997</v>
      </c>
      <c r="AC42" s="126">
        <v>11.789299999999999</v>
      </c>
      <c r="AD42" s="126">
        <v>-30.846720000000001</v>
      </c>
      <c r="AE42" s="126">
        <v>-8.8998899999999992</v>
      </c>
      <c r="AF42" s="126">
        <v>9.5273799999999991</v>
      </c>
      <c r="AG42" s="126">
        <v>-19.307759999999998</v>
      </c>
      <c r="AH42" s="126">
        <v>-30.348669999999998</v>
      </c>
      <c r="AI42" s="127">
        <v>-26.508807733899999</v>
      </c>
      <c r="AJ42" s="127">
        <v>-1.0900497629900001</v>
      </c>
      <c r="AK42" s="127">
        <v>25.167849999999998</v>
      </c>
      <c r="AL42" s="127">
        <v>1.52935</v>
      </c>
      <c r="AM42" s="127">
        <v>-32.185220000000001</v>
      </c>
      <c r="AN42" s="4"/>
      <c r="AO42" s="4"/>
      <c r="AP42" s="4"/>
      <c r="AQ42" s="4"/>
      <c r="AR42" s="4"/>
      <c r="AS42" s="4"/>
      <c r="AT42" s="4"/>
      <c r="AU42" s="4"/>
      <c r="AV42" s="4"/>
      <c r="AW42" s="4"/>
      <c r="AX42" s="4"/>
      <c r="AY42" s="4"/>
    </row>
    <row r="43" spans="1:51" ht="15" x14ac:dyDescent="0.25">
      <c r="A43" s="125">
        <f>YampaRiverInflow.TotalOutflow!A43</f>
        <v>44378</v>
      </c>
      <c r="B43" s="13">
        <v>25.677</v>
      </c>
      <c r="C43" s="13">
        <v>25.677</v>
      </c>
      <c r="D43" s="13">
        <v>25.677</v>
      </c>
      <c r="E43" s="126">
        <v>262.53990000000005</v>
      </c>
      <c r="F43" s="126">
        <v>81.421300000000002</v>
      </c>
      <c r="G43" s="126">
        <v>-35.322429999999997</v>
      </c>
      <c r="H43" s="126">
        <v>39.405790000000003</v>
      </c>
      <c r="I43" s="126">
        <v>23.42238</v>
      </c>
      <c r="J43" s="126">
        <v>96.542760000000001</v>
      </c>
      <c r="K43" s="126">
        <v>35.6126</v>
      </c>
      <c r="L43" s="126">
        <v>13.71062</v>
      </c>
      <c r="M43" s="126">
        <v>48.00206</v>
      </c>
      <c r="N43" s="126">
        <v>12.899649999999999</v>
      </c>
      <c r="O43" s="126">
        <v>42.796019999999999</v>
      </c>
      <c r="P43" s="126">
        <v>53.443339999999999</v>
      </c>
      <c r="Q43" s="126">
        <v>63.461959999999998</v>
      </c>
      <c r="R43" s="126">
        <v>37.508879999999998</v>
      </c>
      <c r="S43" s="126">
        <v>99.043570000000003</v>
      </c>
      <c r="T43" s="126">
        <v>88.672629999999998</v>
      </c>
      <c r="U43" s="126">
        <v>-25.77383</v>
      </c>
      <c r="V43" s="126">
        <v>-17.768049999999999</v>
      </c>
      <c r="W43" s="126">
        <v>9.0451200000000007</v>
      </c>
      <c r="X43" s="126">
        <v>4.4313400000000005</v>
      </c>
      <c r="Y43" s="126">
        <v>-10.74291</v>
      </c>
      <c r="Z43" s="126">
        <v>43.382390000000001</v>
      </c>
      <c r="AA43" s="126">
        <v>2.6934</v>
      </c>
      <c r="AB43" s="126">
        <v>6.9795299999999996</v>
      </c>
      <c r="AC43" s="126">
        <v>12.06123</v>
      </c>
      <c r="AD43" s="126">
        <v>-15.872639999999999</v>
      </c>
      <c r="AE43" s="126">
        <v>-22.844999999999999</v>
      </c>
      <c r="AF43" s="126">
        <v>-1.88401</v>
      </c>
      <c r="AG43" s="126">
        <v>36.223750000000003</v>
      </c>
      <c r="AH43" s="126">
        <v>36.605800000000002</v>
      </c>
      <c r="AI43" s="127">
        <v>9.9726122637600003</v>
      </c>
      <c r="AJ43" s="127">
        <v>41.335642502100001</v>
      </c>
      <c r="AK43" s="127">
        <v>11.734999999999999</v>
      </c>
      <c r="AL43" s="127">
        <v>32.128329999999998</v>
      </c>
      <c r="AM43" s="127">
        <v>158.17092000000002</v>
      </c>
      <c r="AN43" s="4"/>
      <c r="AO43" s="4"/>
      <c r="AP43" s="4"/>
      <c r="AQ43" s="4"/>
      <c r="AR43" s="4"/>
      <c r="AS43" s="4"/>
      <c r="AT43" s="4"/>
      <c r="AU43" s="4"/>
      <c r="AV43" s="4"/>
      <c r="AW43" s="4"/>
      <c r="AX43" s="4"/>
      <c r="AY43" s="4"/>
    </row>
    <row r="44" spans="1:51" ht="15" x14ac:dyDescent="0.25">
      <c r="A44" s="125">
        <f>YampaRiverInflow.TotalOutflow!A44</f>
        <v>44409</v>
      </c>
      <c r="B44" s="13">
        <v>49.618000000000002</v>
      </c>
      <c r="C44" s="13">
        <v>49.618000000000002</v>
      </c>
      <c r="D44" s="13">
        <v>49.618000000000002</v>
      </c>
      <c r="E44" s="126">
        <v>182.59195000000003</v>
      </c>
      <c r="F44" s="126">
        <v>28.019849999999998</v>
      </c>
      <c r="G44" s="126">
        <v>46.136160000000004</v>
      </c>
      <c r="H44" s="126">
        <v>94.141289999999998</v>
      </c>
      <c r="I44" s="126">
        <v>61.317279999999997</v>
      </c>
      <c r="J44" s="126">
        <v>51.554010000000005</v>
      </c>
      <c r="K44" s="126">
        <v>54.427169999999997</v>
      </c>
      <c r="L44" s="126">
        <v>72.45487</v>
      </c>
      <c r="M44" s="126">
        <v>76.213669999999993</v>
      </c>
      <c r="N44" s="126">
        <v>107.66023</v>
      </c>
      <c r="O44" s="126">
        <v>64.802050000000008</v>
      </c>
      <c r="P44" s="126">
        <v>53.773890000000002</v>
      </c>
      <c r="Q44" s="126">
        <v>30.419229999999999</v>
      </c>
      <c r="R44" s="126">
        <v>94.822090000000003</v>
      </c>
      <c r="S44" s="126">
        <v>77.14124000000001</v>
      </c>
      <c r="T44" s="126">
        <v>68.891899999999993</v>
      </c>
      <c r="U44" s="126">
        <v>33.717379999999999</v>
      </c>
      <c r="V44" s="126">
        <v>44.532220000000002</v>
      </c>
      <c r="W44" s="126">
        <v>13.90619</v>
      </c>
      <c r="X44" s="126">
        <v>54.216480000000004</v>
      </c>
      <c r="Y44" s="126">
        <v>23.40906</v>
      </c>
      <c r="Z44" s="126">
        <v>60.842120000000001</v>
      </c>
      <c r="AA44" s="126">
        <v>21.98293</v>
      </c>
      <c r="AB44" s="126">
        <v>32.023200000000003</v>
      </c>
      <c r="AC44" s="126">
        <v>31.677869999999999</v>
      </c>
      <c r="AD44" s="126">
        <v>9.2766599999999997</v>
      </c>
      <c r="AE44" s="126">
        <v>11.504790000000002</v>
      </c>
      <c r="AF44" s="126">
        <v>11.760950000000001</v>
      </c>
      <c r="AG44" s="126">
        <v>90.052089999999993</v>
      </c>
      <c r="AH44" s="126">
        <v>51.2928</v>
      </c>
      <c r="AI44" s="127">
        <v>54.515020748700003</v>
      </c>
      <c r="AJ44" s="127">
        <v>45.992416280099995</v>
      </c>
      <c r="AK44" s="127">
        <v>113.31216000000001</v>
      </c>
      <c r="AL44" s="127">
        <v>58.910589999999999</v>
      </c>
      <c r="AM44" s="127">
        <v>171.29213000000001</v>
      </c>
      <c r="AN44" s="4"/>
      <c r="AO44" s="4"/>
      <c r="AP44" s="4"/>
      <c r="AQ44" s="4"/>
      <c r="AR44" s="4"/>
      <c r="AS44" s="4"/>
      <c r="AT44" s="4"/>
      <c r="AU44" s="4"/>
      <c r="AV44" s="4"/>
      <c r="AW44" s="4"/>
      <c r="AX44" s="4"/>
      <c r="AY44" s="4"/>
    </row>
    <row r="45" spans="1:51" ht="15" x14ac:dyDescent="0.25">
      <c r="A45" s="125">
        <f>YampaRiverInflow.TotalOutflow!A45</f>
        <v>44440</v>
      </c>
      <c r="B45" s="13">
        <v>49.561</v>
      </c>
      <c r="C45" s="13">
        <v>49.561</v>
      </c>
      <c r="D45" s="13">
        <v>49.561</v>
      </c>
      <c r="E45" s="126">
        <v>49.94079</v>
      </c>
      <c r="F45" s="126">
        <v>47.284349999999996</v>
      </c>
      <c r="G45" s="126">
        <v>17.348050000000001</v>
      </c>
      <c r="H45" s="126">
        <v>43.772309999999997</v>
      </c>
      <c r="I45" s="126">
        <v>39.100610000000003</v>
      </c>
      <c r="J45" s="126">
        <v>62.444489999999995</v>
      </c>
      <c r="K45" s="126">
        <v>124.28808000000001</v>
      </c>
      <c r="L45" s="126">
        <v>67.649360000000001</v>
      </c>
      <c r="M45" s="126">
        <v>67.785300000000007</v>
      </c>
      <c r="N45" s="126">
        <v>74.83189999999999</v>
      </c>
      <c r="O45" s="126">
        <v>61.184800000000003</v>
      </c>
      <c r="P45" s="126">
        <v>46.867730000000002</v>
      </c>
      <c r="Q45" s="126">
        <v>22.818619999999999</v>
      </c>
      <c r="R45" s="126">
        <v>39.617239999999995</v>
      </c>
      <c r="S45" s="126">
        <v>104.36126</v>
      </c>
      <c r="T45" s="126">
        <v>63.671099999999996</v>
      </c>
      <c r="U45" s="126">
        <v>1.88703</v>
      </c>
      <c r="V45" s="126">
        <v>29.906869999999998</v>
      </c>
      <c r="W45" s="126">
        <v>57.420529999999999</v>
      </c>
      <c r="X45" s="126">
        <v>34.878569999999996</v>
      </c>
      <c r="Y45" s="126">
        <v>32.965710000000001</v>
      </c>
      <c r="Z45" s="126">
        <v>32.005290000000002</v>
      </c>
      <c r="AA45" s="126">
        <v>-4.0251799999999998</v>
      </c>
      <c r="AB45" s="126">
        <v>15.645370000000002</v>
      </c>
      <c r="AC45" s="126">
        <v>23.30585</v>
      </c>
      <c r="AD45" s="126">
        <v>11.30748</v>
      </c>
      <c r="AE45" s="126">
        <v>27.01078</v>
      </c>
      <c r="AF45" s="126">
        <v>13.919420000000001</v>
      </c>
      <c r="AG45" s="126">
        <v>51.943150000000003</v>
      </c>
      <c r="AH45" s="126">
        <v>69.930499999999995</v>
      </c>
      <c r="AI45" s="127">
        <v>85.735917535999988</v>
      </c>
      <c r="AJ45" s="127">
        <v>20.360164945899999</v>
      </c>
      <c r="AK45" s="127">
        <v>61.583260000000003</v>
      </c>
      <c r="AL45" s="127">
        <v>58.855499999999999</v>
      </c>
      <c r="AM45" s="127">
        <v>54.591169999999998</v>
      </c>
      <c r="AN45" s="4"/>
      <c r="AO45" s="4"/>
      <c r="AP45" s="4"/>
      <c r="AQ45" s="4"/>
      <c r="AR45" s="4"/>
      <c r="AS45" s="4"/>
      <c r="AT45" s="4"/>
      <c r="AU45" s="4"/>
      <c r="AV45" s="4"/>
      <c r="AW45" s="4"/>
      <c r="AX45" s="4"/>
      <c r="AY45" s="4"/>
    </row>
    <row r="46" spans="1:51" ht="15" x14ac:dyDescent="0.25">
      <c r="A46" s="125">
        <f>YampaRiverInflow.TotalOutflow!A46</f>
        <v>44470</v>
      </c>
      <c r="B46" s="13">
        <v>25.135000000000002</v>
      </c>
      <c r="C46" s="13">
        <v>25.135000000000002</v>
      </c>
      <c r="D46" s="13">
        <v>25.135000000000002</v>
      </c>
      <c r="E46" s="126">
        <v>63.407040000000002</v>
      </c>
      <c r="F46" s="126">
        <v>45.278190000000002</v>
      </c>
      <c r="G46" s="126">
        <v>76.612920000000003</v>
      </c>
      <c r="H46" s="126">
        <v>32.209450000000004</v>
      </c>
      <c r="I46" s="126">
        <v>68.504339999999999</v>
      </c>
      <c r="J46" s="126">
        <v>34.051490000000001</v>
      </c>
      <c r="K46" s="126">
        <v>-5.7430000000000003</v>
      </c>
      <c r="L46" s="126">
        <v>7.8825200000000004</v>
      </c>
      <c r="M46" s="126">
        <v>58.903080000000003</v>
      </c>
      <c r="N46" s="126">
        <v>25.81054</v>
      </c>
      <c r="O46" s="126">
        <v>31.929449999999999</v>
      </c>
      <c r="P46" s="126">
        <v>19.101980000000001</v>
      </c>
      <c r="Q46" s="126">
        <v>-6.14011</v>
      </c>
      <c r="R46" s="126">
        <v>-3.4159200000000003</v>
      </c>
      <c r="S46" s="126">
        <v>33.290730000000003</v>
      </c>
      <c r="T46" s="126">
        <v>-3.7627700000000002</v>
      </c>
      <c r="U46" s="126">
        <v>14.668719999999999</v>
      </c>
      <c r="V46" s="126">
        <v>-9.6656899999999997</v>
      </c>
      <c r="W46" s="126">
        <v>23.190830000000002</v>
      </c>
      <c r="X46" s="126">
        <v>-13.79552</v>
      </c>
      <c r="Y46" s="126">
        <v>71.651030000000006</v>
      </c>
      <c r="Z46" s="126">
        <v>5.1239799999999995</v>
      </c>
      <c r="AA46" s="126">
        <v>27.727880000000003</v>
      </c>
      <c r="AB46" s="126">
        <v>-0.21371999999999999</v>
      </c>
      <c r="AC46" s="126">
        <v>-1.42317</v>
      </c>
      <c r="AD46" s="126">
        <v>-16.04083</v>
      </c>
      <c r="AE46" s="126">
        <v>31.129049999999999</v>
      </c>
      <c r="AF46" s="126">
        <v>4.8925700000000001</v>
      </c>
      <c r="AG46" s="126">
        <v>26.805490000000002</v>
      </c>
      <c r="AH46" s="126">
        <v>16.162179999999999</v>
      </c>
      <c r="AI46" s="127">
        <v>10.552093851899999</v>
      </c>
      <c r="AJ46" s="127">
        <v>47.413527399300001</v>
      </c>
      <c r="AK46" s="127">
        <v>3.4746300000000003</v>
      </c>
      <c r="AL46" s="127">
        <v>36.631749999999997</v>
      </c>
      <c r="AM46" s="127">
        <v>85.245990000000006</v>
      </c>
      <c r="AN46" s="4"/>
      <c r="AO46" s="4"/>
      <c r="AP46" s="4"/>
      <c r="AQ46" s="4"/>
      <c r="AR46" s="4"/>
      <c r="AS46" s="4"/>
      <c r="AT46" s="4"/>
      <c r="AU46" s="4"/>
      <c r="AV46" s="4"/>
      <c r="AW46" s="4"/>
      <c r="AX46" s="4"/>
      <c r="AY46" s="4"/>
    </row>
    <row r="47" spans="1:51" ht="15" x14ac:dyDescent="0.25">
      <c r="A47" s="125">
        <f>YampaRiverInflow.TotalOutflow!A47</f>
        <v>44501</v>
      </c>
      <c r="B47" s="13">
        <v>28.291</v>
      </c>
      <c r="C47" s="13">
        <v>28.291</v>
      </c>
      <c r="D47" s="13">
        <v>28.291</v>
      </c>
      <c r="E47" s="126">
        <v>84.852829999999997</v>
      </c>
      <c r="F47" s="126">
        <v>46.341550000000005</v>
      </c>
      <c r="G47" s="126">
        <v>59.872800000000005</v>
      </c>
      <c r="H47" s="126">
        <v>59.817440000000005</v>
      </c>
      <c r="I47" s="126">
        <v>14.639419999999999</v>
      </c>
      <c r="J47" s="126">
        <v>-19.56955</v>
      </c>
      <c r="K47" s="126">
        <v>-1.60425</v>
      </c>
      <c r="L47" s="126">
        <v>18.987719999999999</v>
      </c>
      <c r="M47" s="126">
        <v>35.835709999999999</v>
      </c>
      <c r="N47" s="126">
        <v>50.161559999999994</v>
      </c>
      <c r="O47" s="126">
        <v>2.5966300000000002</v>
      </c>
      <c r="P47" s="126">
        <v>38.236160000000005</v>
      </c>
      <c r="Q47" s="126">
        <v>43.23903</v>
      </c>
      <c r="R47" s="126">
        <v>51.96743</v>
      </c>
      <c r="S47" s="126">
        <v>49.981319999999997</v>
      </c>
      <c r="T47" s="126">
        <v>11.973610000000001</v>
      </c>
      <c r="U47" s="126">
        <v>-5.0201499999999992</v>
      </c>
      <c r="V47" s="126">
        <v>3.5636199999999998</v>
      </c>
      <c r="W47" s="126">
        <v>6.0770499999999998</v>
      </c>
      <c r="X47" s="126">
        <v>15.858169999999999</v>
      </c>
      <c r="Y47" s="126">
        <v>90.481949999999998</v>
      </c>
      <c r="Z47" s="126">
        <v>-2.6729000000000003</v>
      </c>
      <c r="AA47" s="126">
        <v>9.93642</v>
      </c>
      <c r="AB47" s="126">
        <v>28.919310000000003</v>
      </c>
      <c r="AC47" s="126">
        <v>23.095959999999998</v>
      </c>
      <c r="AD47" s="126">
        <v>6.6851199999999995</v>
      </c>
      <c r="AE47" s="126">
        <v>-18.575080000000003</v>
      </c>
      <c r="AF47" s="126">
        <v>-6.4376499999999997</v>
      </c>
      <c r="AG47" s="126">
        <v>25.224499999999999</v>
      </c>
      <c r="AH47" s="126">
        <v>73.862340000000003</v>
      </c>
      <c r="AI47" s="127">
        <v>16.734216609700002</v>
      </c>
      <c r="AJ47" s="127">
        <v>0.38592835202100001</v>
      </c>
      <c r="AK47" s="127">
        <v>60.45805</v>
      </c>
      <c r="AL47" s="127">
        <v>87.538119999999992</v>
      </c>
      <c r="AM47" s="127">
        <v>64.758309999999994</v>
      </c>
      <c r="AN47" s="4"/>
      <c r="AO47" s="4"/>
      <c r="AP47" s="4"/>
      <c r="AQ47" s="4"/>
      <c r="AR47" s="4"/>
      <c r="AS47" s="4"/>
      <c r="AT47" s="4"/>
      <c r="AU47" s="4"/>
      <c r="AV47" s="4"/>
      <c r="AW47" s="4"/>
      <c r="AX47" s="4"/>
      <c r="AY47" s="4"/>
    </row>
    <row r="48" spans="1:51" ht="15" x14ac:dyDescent="0.25">
      <c r="A48" s="125">
        <f>YampaRiverInflow.TotalOutflow!A48</f>
        <v>44531</v>
      </c>
      <c r="B48" s="13">
        <v>8.0760000000000005</v>
      </c>
      <c r="C48" s="13">
        <v>8.0760000000000005</v>
      </c>
      <c r="D48" s="13">
        <v>8.0760000000000005</v>
      </c>
      <c r="E48" s="126">
        <v>94.573229999999995</v>
      </c>
      <c r="F48" s="126">
        <v>53.560310000000001</v>
      </c>
      <c r="G48" s="126">
        <v>60.704620000000006</v>
      </c>
      <c r="H48" s="126">
        <v>33.062139999999999</v>
      </c>
      <c r="I48" s="126">
        <v>38.83764</v>
      </c>
      <c r="J48" s="126">
        <v>36.722749999999998</v>
      </c>
      <c r="K48" s="126">
        <v>20.783540000000002</v>
      </c>
      <c r="L48" s="126">
        <v>57.374220000000001</v>
      </c>
      <c r="M48" s="126">
        <v>89.930789999999988</v>
      </c>
      <c r="N48" s="126">
        <v>58.002249999999997</v>
      </c>
      <c r="O48" s="126">
        <v>74.832719999999995</v>
      </c>
      <c r="P48" s="126">
        <v>22.273099999999999</v>
      </c>
      <c r="Q48" s="126">
        <v>24.79721</v>
      </c>
      <c r="R48" s="126">
        <v>15.290709999999999</v>
      </c>
      <c r="S48" s="126">
        <v>5.3705800000000004</v>
      </c>
      <c r="T48" s="126">
        <v>2.4041300000000003</v>
      </c>
      <c r="U48" s="126">
        <v>16.03349</v>
      </c>
      <c r="V48" s="126">
        <v>33.269580000000005</v>
      </c>
      <c r="W48" s="126">
        <v>24.353860000000001</v>
      </c>
      <c r="X48" s="126">
        <v>17.996880000000001</v>
      </c>
      <c r="Y48" s="126">
        <v>70.814429999999987</v>
      </c>
      <c r="Z48" s="126">
        <v>0.10965000000000001</v>
      </c>
      <c r="AA48" s="126">
        <v>-6.1063199999999993</v>
      </c>
      <c r="AB48" s="126">
        <v>25.159330000000001</v>
      </c>
      <c r="AC48" s="126">
        <v>20.751549999999998</v>
      </c>
      <c r="AD48" s="126">
        <v>7.4377200000000006</v>
      </c>
      <c r="AE48" s="126">
        <v>198.79307</v>
      </c>
      <c r="AF48" s="126">
        <v>26.433589999999999</v>
      </c>
      <c r="AG48" s="126">
        <v>27.297740000000001</v>
      </c>
      <c r="AH48" s="126">
        <v>23.16825</v>
      </c>
      <c r="AI48" s="127">
        <v>8.441167029239999</v>
      </c>
      <c r="AJ48" s="127">
        <v>7.9653708889499999</v>
      </c>
      <c r="AK48" s="127">
        <v>16.20814</v>
      </c>
      <c r="AL48" s="127">
        <v>110.20038000000001</v>
      </c>
      <c r="AM48" s="127">
        <v>97.266190000000009</v>
      </c>
      <c r="AN48" s="4"/>
      <c r="AO48" s="4"/>
      <c r="AP48" s="4"/>
      <c r="AQ48" s="4"/>
      <c r="AR48" s="4"/>
      <c r="AS48" s="4"/>
      <c r="AT48" s="4"/>
      <c r="AU48" s="4"/>
      <c r="AV48" s="4"/>
      <c r="AW48" s="4"/>
      <c r="AX48" s="4"/>
      <c r="AY48" s="4"/>
    </row>
    <row r="49" spans="1:1005" ht="15" x14ac:dyDescent="0.25">
      <c r="A49" s="125">
        <f>YampaRiverInflow.TotalOutflow!A49</f>
        <v>44562</v>
      </c>
      <c r="B49" s="13">
        <v>32.823</v>
      </c>
      <c r="C49" s="13">
        <v>32.823</v>
      </c>
      <c r="D49" s="13">
        <v>32.823</v>
      </c>
      <c r="E49" s="126">
        <v>88.531170000000003</v>
      </c>
      <c r="F49" s="126">
        <v>23.583580000000001</v>
      </c>
      <c r="G49" s="126">
        <v>38.256410000000002</v>
      </c>
      <c r="H49" s="126">
        <v>50.233839999999994</v>
      </c>
      <c r="I49" s="126">
        <v>74.448100000000011</v>
      </c>
      <c r="J49" s="126">
        <v>67.651789999999991</v>
      </c>
      <c r="K49" s="126">
        <v>35.99042</v>
      </c>
      <c r="L49" s="126">
        <v>75.24208999999999</v>
      </c>
      <c r="M49" s="126">
        <v>223.81945000000002</v>
      </c>
      <c r="N49" s="126">
        <v>76.886490000000009</v>
      </c>
      <c r="O49" s="126">
        <v>156.49974</v>
      </c>
      <c r="P49" s="126">
        <v>21.516590000000001</v>
      </c>
      <c r="Q49" s="126">
        <v>50.830640000000002</v>
      </c>
      <c r="R49" s="126">
        <v>51.222360000000002</v>
      </c>
      <c r="S49" s="126">
        <v>47.951029999999996</v>
      </c>
      <c r="T49" s="126">
        <v>21.000769999999999</v>
      </c>
      <c r="U49" s="126">
        <v>51.206789999999998</v>
      </c>
      <c r="V49" s="126">
        <v>15.84933</v>
      </c>
      <c r="W49" s="126">
        <v>33.046879999999994</v>
      </c>
      <c r="X49" s="126">
        <v>5.9626400000000004</v>
      </c>
      <c r="Y49" s="126">
        <v>308.61197999999996</v>
      </c>
      <c r="Z49" s="126">
        <v>15.218440000000001</v>
      </c>
      <c r="AA49" s="126">
        <v>-3.8519699999999997</v>
      </c>
      <c r="AB49" s="126">
        <v>33.570239999999998</v>
      </c>
      <c r="AC49" s="126">
        <v>9.6445799999999995</v>
      </c>
      <c r="AD49" s="126">
        <v>57.655889999999999</v>
      </c>
      <c r="AE49" s="126">
        <v>40.78546</v>
      </c>
      <c r="AF49" s="126">
        <v>20.177209999999999</v>
      </c>
      <c r="AG49" s="126">
        <v>17.974790000000002</v>
      </c>
      <c r="AH49" s="126">
        <v>11.417053044500001</v>
      </c>
      <c r="AI49" s="127">
        <v>26.266899877</v>
      </c>
      <c r="AJ49" s="127">
        <v>62.10371</v>
      </c>
      <c r="AK49" s="127">
        <v>34.369769999999995</v>
      </c>
      <c r="AL49" s="127">
        <v>73.864550000000008</v>
      </c>
      <c r="AM49" s="127">
        <v>68.841039999999992</v>
      </c>
      <c r="AN49" s="4"/>
      <c r="AO49" s="4"/>
      <c r="AP49" s="4"/>
      <c r="AQ49" s="4"/>
      <c r="AR49" s="4"/>
      <c r="AS49" s="4"/>
      <c r="AT49" s="4"/>
      <c r="AU49" s="4"/>
      <c r="AV49" s="4"/>
      <c r="AW49" s="4"/>
      <c r="AX49" s="4"/>
      <c r="AY49" s="4"/>
    </row>
    <row r="50" spans="1:1005" ht="15" x14ac:dyDescent="0.25">
      <c r="A50" s="125">
        <f>YampaRiverInflow.TotalOutflow!A50</f>
        <v>44593</v>
      </c>
      <c r="B50" s="13">
        <v>46.115000000000002</v>
      </c>
      <c r="C50" s="13">
        <v>46.115000000000002</v>
      </c>
      <c r="D50" s="13">
        <v>46.115000000000002</v>
      </c>
      <c r="E50" s="126">
        <v>81.076830000000001</v>
      </c>
      <c r="F50" s="126">
        <v>66.257949999999994</v>
      </c>
      <c r="G50" s="126">
        <v>95.973669999999998</v>
      </c>
      <c r="H50" s="126">
        <v>55.381399999999999</v>
      </c>
      <c r="I50" s="126">
        <v>76.72847999999999</v>
      </c>
      <c r="J50" s="126">
        <v>28.22034</v>
      </c>
      <c r="K50" s="126">
        <v>59.27178</v>
      </c>
      <c r="L50" s="126">
        <v>104.43378999999999</v>
      </c>
      <c r="M50" s="126">
        <v>221.53317000000001</v>
      </c>
      <c r="N50" s="126">
        <v>69.647859999999994</v>
      </c>
      <c r="O50" s="126">
        <v>97.195369999999997</v>
      </c>
      <c r="P50" s="126">
        <v>30.849520000000002</v>
      </c>
      <c r="Q50" s="126">
        <v>1.2284200000000001</v>
      </c>
      <c r="R50" s="126">
        <v>79.555530000000005</v>
      </c>
      <c r="S50" s="126">
        <v>42.090209999999999</v>
      </c>
      <c r="T50" s="126">
        <v>28.015729999999998</v>
      </c>
      <c r="U50" s="126">
        <v>42.306609999999999</v>
      </c>
      <c r="V50" s="126">
        <v>8.6911100000000001</v>
      </c>
      <c r="W50" s="126">
        <v>42.632390000000001</v>
      </c>
      <c r="X50" s="126">
        <v>24.452060000000003</v>
      </c>
      <c r="Y50" s="126">
        <v>190.27854000000002</v>
      </c>
      <c r="Z50" s="126">
        <v>11.20749</v>
      </c>
      <c r="AA50" s="126">
        <v>22.088840000000001</v>
      </c>
      <c r="AB50" s="126">
        <v>46.144820000000003</v>
      </c>
      <c r="AC50" s="126">
        <v>33.243790000000004</v>
      </c>
      <c r="AD50" s="126">
        <v>61.03407</v>
      </c>
      <c r="AE50" s="126">
        <v>40.424879999999995</v>
      </c>
      <c r="AF50" s="126">
        <v>23.996939999999999</v>
      </c>
      <c r="AG50" s="126">
        <v>33.91986</v>
      </c>
      <c r="AH50" s="126">
        <v>39.259258903000003</v>
      </c>
      <c r="AI50" s="127">
        <v>44.1992936782</v>
      </c>
      <c r="AJ50" s="127">
        <v>81.362470000000002</v>
      </c>
      <c r="AK50" s="127">
        <v>51.700089999999996</v>
      </c>
      <c r="AL50" s="127">
        <v>67.515590000000003</v>
      </c>
      <c r="AM50" s="127">
        <v>63.425650000000005</v>
      </c>
      <c r="AN50" s="4"/>
      <c r="AO50" s="4"/>
      <c r="AP50" s="4"/>
      <c r="AQ50" s="4"/>
      <c r="AR50" s="4"/>
      <c r="AS50" s="4"/>
      <c r="AT50" s="4"/>
      <c r="AU50" s="4"/>
      <c r="AV50" s="4"/>
      <c r="AW50" s="4"/>
      <c r="AX50" s="4"/>
      <c r="AY50" s="4"/>
    </row>
    <row r="51" spans="1:1005" ht="15" x14ac:dyDescent="0.25">
      <c r="A51" s="125">
        <f>YampaRiverInflow.TotalOutflow!A51</f>
        <v>44621</v>
      </c>
      <c r="B51" s="13">
        <v>4.9729999999999999</v>
      </c>
      <c r="C51" s="13">
        <v>4.9729999999999999</v>
      </c>
      <c r="D51" s="13">
        <v>4.9729999999999999</v>
      </c>
      <c r="E51" s="126">
        <v>74.75676</v>
      </c>
      <c r="F51" s="126">
        <v>46.622059999999998</v>
      </c>
      <c r="G51" s="126">
        <v>34.685679999999998</v>
      </c>
      <c r="H51" s="126">
        <v>10.01498</v>
      </c>
      <c r="I51" s="126">
        <v>-6.3628200000000001</v>
      </c>
      <c r="J51" s="126">
        <v>10.671709999999999</v>
      </c>
      <c r="K51" s="126">
        <v>68.859350000000006</v>
      </c>
      <c r="L51" s="126">
        <v>136.82226</v>
      </c>
      <c r="M51" s="126">
        <v>234.91689000000002</v>
      </c>
      <c r="N51" s="126">
        <v>49.949210000000001</v>
      </c>
      <c r="O51" s="126">
        <v>184.02771999999999</v>
      </c>
      <c r="P51" s="126">
        <v>-49.499569999999999</v>
      </c>
      <c r="Q51" s="126">
        <v>45.459379999999996</v>
      </c>
      <c r="R51" s="126">
        <v>91.047809999999998</v>
      </c>
      <c r="S51" s="126">
        <v>-0.84928999999999999</v>
      </c>
      <c r="T51" s="126">
        <v>0.62385999999999997</v>
      </c>
      <c r="U51" s="126">
        <v>38.192989999999995</v>
      </c>
      <c r="V51" s="126">
        <v>-28.098880000000001</v>
      </c>
      <c r="W51" s="126">
        <v>14.127319999999999</v>
      </c>
      <c r="X51" s="126">
        <v>2.1590100000000003</v>
      </c>
      <c r="Y51" s="126">
        <v>108.30884</v>
      </c>
      <c r="Z51" s="126">
        <v>26.736090000000001</v>
      </c>
      <c r="AA51" s="126">
        <v>-4.1351700000000005</v>
      </c>
      <c r="AB51" s="126">
        <v>14.757580000000001</v>
      </c>
      <c r="AC51" s="126">
        <v>-18.388470000000002</v>
      </c>
      <c r="AD51" s="126">
        <v>19.151529999999998</v>
      </c>
      <c r="AE51" s="126">
        <v>22.090679999999999</v>
      </c>
      <c r="AF51" s="126">
        <v>14.2857</v>
      </c>
      <c r="AG51" s="126">
        <v>17.05687</v>
      </c>
      <c r="AH51" s="126">
        <v>-8.4879318617399999</v>
      </c>
      <c r="AI51" s="127">
        <v>9.3215727808600004</v>
      </c>
      <c r="AJ51" s="127">
        <v>51.526900000000005</v>
      </c>
      <c r="AK51" s="127">
        <v>43.174469999999999</v>
      </c>
      <c r="AL51" s="127">
        <v>144.17287999999999</v>
      </c>
      <c r="AM51" s="127">
        <v>67.391630000000006</v>
      </c>
      <c r="AN51" s="4"/>
      <c r="AO51" s="4"/>
      <c r="AP51" s="4"/>
      <c r="AQ51" s="4"/>
      <c r="AR51" s="4"/>
      <c r="AS51" s="4"/>
      <c r="AT51" s="4"/>
      <c r="AU51" s="4"/>
      <c r="AV51" s="4"/>
      <c r="AW51" s="4"/>
      <c r="AX51" s="4"/>
      <c r="AY51" s="4"/>
    </row>
    <row r="52" spans="1:1005" ht="15" x14ac:dyDescent="0.25">
      <c r="A52" s="125">
        <f>YampaRiverInflow.TotalOutflow!A52</f>
        <v>44652</v>
      </c>
      <c r="B52" s="13">
        <v>10.462999999999999</v>
      </c>
      <c r="C52" s="13">
        <v>10.462999999999999</v>
      </c>
      <c r="D52" s="13">
        <v>10.462999999999999</v>
      </c>
      <c r="E52" s="126">
        <v>116.37782000000001</v>
      </c>
      <c r="F52" s="126">
        <v>66.138679999999994</v>
      </c>
      <c r="G52" s="126">
        <v>72.192700000000002</v>
      </c>
      <c r="H52" s="126">
        <v>68.446719999999999</v>
      </c>
      <c r="I52" s="126">
        <v>32.205910000000003</v>
      </c>
      <c r="J52" s="126">
        <v>12.637549999999999</v>
      </c>
      <c r="K52" s="126">
        <v>31.077590000000001</v>
      </c>
      <c r="L52" s="126">
        <v>77.478580000000008</v>
      </c>
      <c r="M52" s="126">
        <v>163.28744</v>
      </c>
      <c r="N52" s="126">
        <v>31.329830000000001</v>
      </c>
      <c r="O52" s="126">
        <v>83.791730000000001</v>
      </c>
      <c r="P52" s="126">
        <v>90.55680000000001</v>
      </c>
      <c r="Q52" s="126">
        <v>43.073660000000004</v>
      </c>
      <c r="R52" s="126">
        <v>93.696520000000007</v>
      </c>
      <c r="S52" s="126">
        <v>-48.937150000000003</v>
      </c>
      <c r="T52" s="126">
        <v>-19.032400000000003</v>
      </c>
      <c r="U52" s="126">
        <v>-8.6932500000000008</v>
      </c>
      <c r="V52" s="126">
        <v>-41.50611</v>
      </c>
      <c r="W52" s="126">
        <v>-0.89312999999999998</v>
      </c>
      <c r="X52" s="126">
        <v>10.8276</v>
      </c>
      <c r="Y52" s="126">
        <v>95.608000000000004</v>
      </c>
      <c r="Z52" s="126">
        <v>11.565389999999999</v>
      </c>
      <c r="AA52" s="126">
        <v>-12.58501</v>
      </c>
      <c r="AB52" s="126">
        <v>-2.7776900000000002</v>
      </c>
      <c r="AC52" s="126">
        <v>-14.703799999999999</v>
      </c>
      <c r="AD52" s="126">
        <v>37.539529999999999</v>
      </c>
      <c r="AE52" s="126">
        <v>72.339690000000004</v>
      </c>
      <c r="AF52" s="126">
        <v>23.6035</v>
      </c>
      <c r="AG52" s="126">
        <v>12.372399999999999</v>
      </c>
      <c r="AH52" s="126">
        <v>-15.765864907200001</v>
      </c>
      <c r="AI52" s="127">
        <v>-8.9735094420599992</v>
      </c>
      <c r="AJ52" s="127">
        <v>26.227169999999997</v>
      </c>
      <c r="AK52" s="127">
        <v>28.672889999999999</v>
      </c>
      <c r="AL52" s="127">
        <v>88.52458</v>
      </c>
      <c r="AM52" s="127">
        <v>92.907570000000007</v>
      </c>
      <c r="AN52" s="4"/>
      <c r="AO52" s="4"/>
      <c r="AP52" s="4"/>
      <c r="AQ52" s="4"/>
      <c r="AR52" s="4"/>
      <c r="AS52" s="4"/>
      <c r="AT52" s="4"/>
      <c r="AU52" s="4"/>
      <c r="AV52" s="4"/>
      <c r="AW52" s="4"/>
      <c r="AX52" s="4"/>
      <c r="AY52" s="4"/>
    </row>
    <row r="53" spans="1:1005" ht="15" x14ac:dyDescent="0.25">
      <c r="A53" s="125">
        <f>YampaRiverInflow.TotalOutflow!A53</f>
        <v>44682</v>
      </c>
      <c r="B53" s="13">
        <v>-3.972</v>
      </c>
      <c r="C53" s="13">
        <v>-3.972</v>
      </c>
      <c r="D53" s="13">
        <v>-3.972</v>
      </c>
      <c r="E53" s="126">
        <v>31.181950000000001</v>
      </c>
      <c r="F53" s="126">
        <v>-78.720369999999988</v>
      </c>
      <c r="G53" s="126">
        <v>27.807310000000001</v>
      </c>
      <c r="H53" s="126">
        <v>49.314900000000002</v>
      </c>
      <c r="I53" s="126">
        <v>-47.732109999999999</v>
      </c>
      <c r="J53" s="126">
        <v>-32.000720000000001</v>
      </c>
      <c r="K53" s="126">
        <v>11.946429999999999</v>
      </c>
      <c r="L53" s="126">
        <v>48.28293</v>
      </c>
      <c r="M53" s="126">
        <v>119.65248</v>
      </c>
      <c r="N53" s="126">
        <v>41.999589999999998</v>
      </c>
      <c r="O53" s="126">
        <v>142.95837</v>
      </c>
      <c r="P53" s="126">
        <v>13.898530000000001</v>
      </c>
      <c r="Q53" s="126">
        <v>25.138830000000002</v>
      </c>
      <c r="R53" s="126">
        <v>111.09069000000001</v>
      </c>
      <c r="S53" s="126">
        <v>5.1797200000000005</v>
      </c>
      <c r="T53" s="126">
        <v>-8.9674300000000002</v>
      </c>
      <c r="U53" s="126">
        <v>-14.005129999999999</v>
      </c>
      <c r="V53" s="126">
        <v>-25.394959999999998</v>
      </c>
      <c r="W53" s="126">
        <v>-3.3465500000000001</v>
      </c>
      <c r="X53" s="126">
        <v>2.5741799999999997</v>
      </c>
      <c r="Y53" s="126">
        <v>137.80336</v>
      </c>
      <c r="Z53" s="126">
        <v>-19.064859999999999</v>
      </c>
      <c r="AA53" s="126">
        <v>-25.225159999999999</v>
      </c>
      <c r="AB53" s="126">
        <v>11.70368</v>
      </c>
      <c r="AC53" s="126">
        <v>7.8676199999999996</v>
      </c>
      <c r="AD53" s="126">
        <v>40.210250000000002</v>
      </c>
      <c r="AE53" s="126">
        <v>48.84375</v>
      </c>
      <c r="AF53" s="126">
        <v>-7.9804200000000005</v>
      </c>
      <c r="AG53" s="126">
        <v>-0.20584</v>
      </c>
      <c r="AH53" s="126">
        <v>-19.160447385200001</v>
      </c>
      <c r="AI53" s="127">
        <v>-13.0347575877</v>
      </c>
      <c r="AJ53" s="127">
        <v>50.601709999999997</v>
      </c>
      <c r="AK53" s="127">
        <v>65.539070000000009</v>
      </c>
      <c r="AL53" s="127">
        <v>154.51563000000002</v>
      </c>
      <c r="AM53" s="127">
        <v>76.318989999999999</v>
      </c>
      <c r="AN53" s="4"/>
      <c r="AO53" s="4"/>
      <c r="AP53" s="4"/>
      <c r="AQ53" s="4"/>
      <c r="AR53" s="4"/>
      <c r="AS53" s="4"/>
      <c r="AT53" s="4"/>
      <c r="AU53" s="4"/>
      <c r="AV53" s="4"/>
      <c r="AW53" s="4"/>
      <c r="AX53" s="4"/>
      <c r="AY53" s="4"/>
    </row>
    <row r="54" spans="1:1005" ht="15" x14ac:dyDescent="0.25">
      <c r="A54" s="125">
        <f>YampaRiverInflow.TotalOutflow!A54</f>
        <v>44713</v>
      </c>
      <c r="B54" s="13">
        <v>-22.007999999999999</v>
      </c>
      <c r="C54" s="13">
        <v>-22.007999999999999</v>
      </c>
      <c r="D54" s="13">
        <v>-22.007999999999999</v>
      </c>
      <c r="E54" s="126">
        <v>105.00774</v>
      </c>
      <c r="F54" s="126">
        <v>50.394730000000003</v>
      </c>
      <c r="G54" s="126">
        <v>38.895699999999998</v>
      </c>
      <c r="H54" s="126">
        <v>-3.8199200000000002</v>
      </c>
      <c r="I54" s="126">
        <v>-3.8097099999999999</v>
      </c>
      <c r="J54" s="126">
        <v>21.521819999999998</v>
      </c>
      <c r="K54" s="126">
        <v>74.40813</v>
      </c>
      <c r="L54" s="126">
        <v>-3.9308700000000001</v>
      </c>
      <c r="M54" s="126">
        <v>5.65923</v>
      </c>
      <c r="N54" s="126">
        <v>-5.3139500000000002</v>
      </c>
      <c r="O54" s="126">
        <v>45.12567</v>
      </c>
      <c r="P54" s="126">
        <v>6.6314200000000003</v>
      </c>
      <c r="Q54" s="126">
        <v>-20.577290000000001</v>
      </c>
      <c r="R54" s="126">
        <v>54.224150000000002</v>
      </c>
      <c r="S54" s="126">
        <v>15.902749999999999</v>
      </c>
      <c r="T54" s="126">
        <v>-2.5927800000000003</v>
      </c>
      <c r="U54" s="126">
        <v>-47.504309999999997</v>
      </c>
      <c r="V54" s="126">
        <v>-30.255279999999999</v>
      </c>
      <c r="W54" s="126">
        <v>-43.354330000000004</v>
      </c>
      <c r="X54" s="126">
        <v>-36.249870000000001</v>
      </c>
      <c r="Y54" s="126">
        <v>29.44069</v>
      </c>
      <c r="Z54" s="126">
        <v>-19.901810000000001</v>
      </c>
      <c r="AA54" s="126">
        <v>-31.828349999999997</v>
      </c>
      <c r="AB54" s="126">
        <v>11.789299999999999</v>
      </c>
      <c r="AC54" s="126">
        <v>-30.846720000000001</v>
      </c>
      <c r="AD54" s="126">
        <v>-8.8998899999999992</v>
      </c>
      <c r="AE54" s="126">
        <v>9.5273799999999991</v>
      </c>
      <c r="AF54" s="126">
        <v>-19.307759999999998</v>
      </c>
      <c r="AG54" s="126">
        <v>-30.348669999999998</v>
      </c>
      <c r="AH54" s="126">
        <v>-26.508807733899999</v>
      </c>
      <c r="AI54" s="127">
        <v>-1.0900497629900001</v>
      </c>
      <c r="AJ54" s="127">
        <v>25.167849999999998</v>
      </c>
      <c r="AK54" s="127">
        <v>1.52935</v>
      </c>
      <c r="AL54" s="127">
        <v>-32.185220000000001</v>
      </c>
      <c r="AM54" s="127">
        <v>57.311150000000005</v>
      </c>
      <c r="AN54" s="4"/>
      <c r="AO54" s="4"/>
      <c r="AP54" s="4"/>
      <c r="AQ54" s="4"/>
      <c r="AR54" s="4"/>
      <c r="AS54" s="4"/>
      <c r="AT54" s="4"/>
      <c r="AU54" s="4"/>
      <c r="AV54" s="4"/>
      <c r="AW54" s="4"/>
      <c r="AX54" s="4"/>
      <c r="AY54" s="4"/>
    </row>
    <row r="55" spans="1:1005" ht="15" x14ac:dyDescent="0.25">
      <c r="A55" s="125">
        <f>YampaRiverInflow.TotalOutflow!A55</f>
        <v>44743</v>
      </c>
      <c r="B55" s="13">
        <v>25.677</v>
      </c>
      <c r="C55" s="13">
        <v>25.677</v>
      </c>
      <c r="D55" s="13">
        <v>25.677</v>
      </c>
      <c r="E55" s="126">
        <v>81.421300000000002</v>
      </c>
      <c r="F55" s="126">
        <v>-35.322429999999997</v>
      </c>
      <c r="G55" s="126">
        <v>39.405790000000003</v>
      </c>
      <c r="H55" s="126">
        <v>23.42238</v>
      </c>
      <c r="I55" s="126">
        <v>96.542760000000001</v>
      </c>
      <c r="J55" s="126">
        <v>35.6126</v>
      </c>
      <c r="K55" s="126">
        <v>13.71062</v>
      </c>
      <c r="L55" s="126">
        <v>48.00206</v>
      </c>
      <c r="M55" s="126">
        <v>12.899649999999999</v>
      </c>
      <c r="N55" s="126">
        <v>42.796019999999999</v>
      </c>
      <c r="O55" s="126">
        <v>53.443339999999999</v>
      </c>
      <c r="P55" s="126">
        <v>63.461959999999998</v>
      </c>
      <c r="Q55" s="126">
        <v>37.508879999999998</v>
      </c>
      <c r="R55" s="126">
        <v>99.043570000000003</v>
      </c>
      <c r="S55" s="126">
        <v>88.672629999999998</v>
      </c>
      <c r="T55" s="126">
        <v>-25.77383</v>
      </c>
      <c r="U55" s="126">
        <v>-17.768049999999999</v>
      </c>
      <c r="V55" s="126">
        <v>9.0451200000000007</v>
      </c>
      <c r="W55" s="126">
        <v>4.4313400000000005</v>
      </c>
      <c r="X55" s="126">
        <v>-10.74291</v>
      </c>
      <c r="Y55" s="126">
        <v>43.382390000000001</v>
      </c>
      <c r="Z55" s="126">
        <v>2.6934</v>
      </c>
      <c r="AA55" s="126">
        <v>6.9795299999999996</v>
      </c>
      <c r="AB55" s="126">
        <v>12.06123</v>
      </c>
      <c r="AC55" s="126">
        <v>-15.872639999999999</v>
      </c>
      <c r="AD55" s="126">
        <v>-22.844999999999999</v>
      </c>
      <c r="AE55" s="126">
        <v>-1.88401</v>
      </c>
      <c r="AF55" s="126">
        <v>36.223750000000003</v>
      </c>
      <c r="AG55" s="126">
        <v>36.605800000000002</v>
      </c>
      <c r="AH55" s="126">
        <v>9.9726122637600003</v>
      </c>
      <c r="AI55" s="127">
        <v>41.335642502100001</v>
      </c>
      <c r="AJ55" s="127">
        <v>11.734999999999999</v>
      </c>
      <c r="AK55" s="127">
        <v>32.128329999999998</v>
      </c>
      <c r="AL55" s="127">
        <v>158.17092000000002</v>
      </c>
      <c r="AM55" s="127">
        <v>262.53990000000005</v>
      </c>
      <c r="AN55" s="4"/>
      <c r="AO55" s="4"/>
      <c r="AP55" s="4"/>
      <c r="AQ55" s="4"/>
      <c r="AR55" s="4"/>
      <c r="AS55" s="4"/>
      <c r="AT55" s="4"/>
      <c r="AU55" s="4"/>
      <c r="AV55" s="4"/>
      <c r="AW55" s="4"/>
      <c r="AX55" s="4"/>
      <c r="AY55" s="4"/>
    </row>
    <row r="56" spans="1:1005" ht="15" x14ac:dyDescent="0.25">
      <c r="A56" s="125">
        <f>YampaRiverInflow.TotalOutflow!A56</f>
        <v>44774</v>
      </c>
      <c r="B56" s="13">
        <v>49.618000000000002</v>
      </c>
      <c r="C56" s="13">
        <v>49.618000000000002</v>
      </c>
      <c r="D56" s="13">
        <v>49.618000000000002</v>
      </c>
      <c r="E56" s="126">
        <v>28.019849999999998</v>
      </c>
      <c r="F56" s="126">
        <v>46.136160000000004</v>
      </c>
      <c r="G56" s="126">
        <v>94.141289999999998</v>
      </c>
      <c r="H56" s="126">
        <v>61.317279999999997</v>
      </c>
      <c r="I56" s="126">
        <v>51.554010000000005</v>
      </c>
      <c r="J56" s="126">
        <v>54.427169999999997</v>
      </c>
      <c r="K56" s="126">
        <v>72.45487</v>
      </c>
      <c r="L56" s="126">
        <v>76.213669999999993</v>
      </c>
      <c r="M56" s="126">
        <v>107.66023</v>
      </c>
      <c r="N56" s="126">
        <v>64.802050000000008</v>
      </c>
      <c r="O56" s="126">
        <v>53.773890000000002</v>
      </c>
      <c r="P56" s="126">
        <v>30.419229999999999</v>
      </c>
      <c r="Q56" s="126">
        <v>94.822090000000003</v>
      </c>
      <c r="R56" s="126">
        <v>77.14124000000001</v>
      </c>
      <c r="S56" s="126">
        <v>68.891899999999993</v>
      </c>
      <c r="T56" s="126">
        <v>33.717379999999999</v>
      </c>
      <c r="U56" s="126">
        <v>44.532220000000002</v>
      </c>
      <c r="V56" s="126">
        <v>13.90619</v>
      </c>
      <c r="W56" s="126">
        <v>54.216480000000004</v>
      </c>
      <c r="X56" s="126">
        <v>23.40906</v>
      </c>
      <c r="Y56" s="126">
        <v>60.842120000000001</v>
      </c>
      <c r="Z56" s="126">
        <v>21.98293</v>
      </c>
      <c r="AA56" s="126">
        <v>32.023200000000003</v>
      </c>
      <c r="AB56" s="126">
        <v>31.677869999999999</v>
      </c>
      <c r="AC56" s="126">
        <v>9.2766599999999997</v>
      </c>
      <c r="AD56" s="126">
        <v>11.504790000000002</v>
      </c>
      <c r="AE56" s="126">
        <v>11.760950000000001</v>
      </c>
      <c r="AF56" s="126">
        <v>90.052089999999993</v>
      </c>
      <c r="AG56" s="126">
        <v>51.2928</v>
      </c>
      <c r="AH56" s="126">
        <v>54.515020748700003</v>
      </c>
      <c r="AI56" s="127">
        <v>45.992416280099995</v>
      </c>
      <c r="AJ56" s="127">
        <v>113.31216000000001</v>
      </c>
      <c r="AK56" s="127">
        <v>58.910589999999999</v>
      </c>
      <c r="AL56" s="127">
        <v>171.29213000000001</v>
      </c>
      <c r="AM56" s="127">
        <v>182.59195000000003</v>
      </c>
      <c r="AN56" s="4"/>
      <c r="AO56" s="4"/>
      <c r="AP56" s="4"/>
      <c r="AQ56" s="4"/>
      <c r="AR56" s="4"/>
      <c r="AS56" s="4"/>
      <c r="AT56" s="4"/>
      <c r="AU56" s="4"/>
      <c r="AV56" s="4"/>
      <c r="AW56" s="4"/>
      <c r="AX56" s="4"/>
      <c r="AY56" s="4"/>
    </row>
    <row r="57" spans="1:1005" ht="15" x14ac:dyDescent="0.25">
      <c r="A57" s="125">
        <f>YampaRiverInflow.TotalOutflow!A57</f>
        <v>44805</v>
      </c>
      <c r="B57" s="13">
        <v>49.561</v>
      </c>
      <c r="C57" s="13">
        <v>49.561</v>
      </c>
      <c r="D57" s="13">
        <v>49.561</v>
      </c>
      <c r="E57" s="126">
        <v>47.284349999999996</v>
      </c>
      <c r="F57" s="126">
        <v>17.348050000000001</v>
      </c>
      <c r="G57" s="126">
        <v>43.772309999999997</v>
      </c>
      <c r="H57" s="126">
        <v>39.100610000000003</v>
      </c>
      <c r="I57" s="126">
        <v>62.444489999999995</v>
      </c>
      <c r="J57" s="126">
        <v>124.28808000000001</v>
      </c>
      <c r="K57" s="126">
        <v>67.649360000000001</v>
      </c>
      <c r="L57" s="126">
        <v>67.785300000000007</v>
      </c>
      <c r="M57" s="126">
        <v>74.83189999999999</v>
      </c>
      <c r="N57" s="126">
        <v>61.184800000000003</v>
      </c>
      <c r="O57" s="126">
        <v>46.867730000000002</v>
      </c>
      <c r="P57" s="126">
        <v>22.818619999999999</v>
      </c>
      <c r="Q57" s="126">
        <v>39.617239999999995</v>
      </c>
      <c r="R57" s="126">
        <v>104.36126</v>
      </c>
      <c r="S57" s="126">
        <v>63.671099999999996</v>
      </c>
      <c r="T57" s="126">
        <v>1.88703</v>
      </c>
      <c r="U57" s="126">
        <v>29.906869999999998</v>
      </c>
      <c r="V57" s="126">
        <v>57.420529999999999</v>
      </c>
      <c r="W57" s="126">
        <v>34.878569999999996</v>
      </c>
      <c r="X57" s="126">
        <v>32.965710000000001</v>
      </c>
      <c r="Y57" s="126">
        <v>32.005290000000002</v>
      </c>
      <c r="Z57" s="126">
        <v>-4.0251799999999998</v>
      </c>
      <c r="AA57" s="126">
        <v>15.645370000000002</v>
      </c>
      <c r="AB57" s="126">
        <v>23.30585</v>
      </c>
      <c r="AC57" s="126">
        <v>11.30748</v>
      </c>
      <c r="AD57" s="126">
        <v>27.01078</v>
      </c>
      <c r="AE57" s="126">
        <v>13.919420000000001</v>
      </c>
      <c r="AF57" s="126">
        <v>51.943150000000003</v>
      </c>
      <c r="AG57" s="126">
        <v>69.930499999999995</v>
      </c>
      <c r="AH57" s="126">
        <v>85.735917535999988</v>
      </c>
      <c r="AI57" s="127">
        <v>20.360164945899999</v>
      </c>
      <c r="AJ57" s="127">
        <v>61.583260000000003</v>
      </c>
      <c r="AK57" s="127">
        <v>58.855499999999999</v>
      </c>
      <c r="AL57" s="127">
        <v>54.591169999999998</v>
      </c>
      <c r="AM57" s="127">
        <v>49.94079</v>
      </c>
      <c r="AN57" s="4"/>
      <c r="AO57" s="4"/>
      <c r="AP57" s="4"/>
      <c r="AQ57" s="4"/>
      <c r="AR57" s="4"/>
      <c r="AS57" s="4"/>
      <c r="AT57" s="4"/>
      <c r="AU57" s="4"/>
      <c r="AV57" s="4"/>
      <c r="AW57" s="4"/>
      <c r="AX57" s="4"/>
      <c r="AY57" s="4"/>
    </row>
    <row r="58" spans="1:1005" ht="15" x14ac:dyDescent="0.25">
      <c r="A58" s="125">
        <f>YampaRiverInflow.TotalOutflow!A58</f>
        <v>44835</v>
      </c>
      <c r="B58" s="13">
        <v>25.135000000000002</v>
      </c>
      <c r="C58" s="13">
        <v>25.135000000000002</v>
      </c>
      <c r="D58" s="13">
        <v>25.135000000000002</v>
      </c>
      <c r="E58" s="126">
        <v>45.278190000000002</v>
      </c>
      <c r="F58" s="126">
        <v>76.612920000000003</v>
      </c>
      <c r="G58" s="126">
        <v>32.209450000000004</v>
      </c>
      <c r="H58" s="126">
        <v>68.504339999999999</v>
      </c>
      <c r="I58" s="126">
        <v>34.051490000000001</v>
      </c>
      <c r="J58" s="126">
        <v>-5.7430000000000003</v>
      </c>
      <c r="K58" s="126">
        <v>7.8825200000000004</v>
      </c>
      <c r="L58" s="126">
        <v>58.903080000000003</v>
      </c>
      <c r="M58" s="126">
        <v>25.81054</v>
      </c>
      <c r="N58" s="126">
        <v>31.929449999999999</v>
      </c>
      <c r="O58" s="126">
        <v>19.101980000000001</v>
      </c>
      <c r="P58" s="126">
        <v>-6.14011</v>
      </c>
      <c r="Q58" s="126">
        <v>-3.4159200000000003</v>
      </c>
      <c r="R58" s="126">
        <v>33.290730000000003</v>
      </c>
      <c r="S58" s="126">
        <v>-3.7627700000000002</v>
      </c>
      <c r="T58" s="126">
        <v>14.668719999999999</v>
      </c>
      <c r="U58" s="126">
        <v>-9.6656899999999997</v>
      </c>
      <c r="V58" s="126">
        <v>23.190830000000002</v>
      </c>
      <c r="W58" s="126">
        <v>-13.79552</v>
      </c>
      <c r="X58" s="126">
        <v>71.651030000000006</v>
      </c>
      <c r="Y58" s="126">
        <v>5.1239799999999995</v>
      </c>
      <c r="Z58" s="126">
        <v>27.727880000000003</v>
      </c>
      <c r="AA58" s="126">
        <v>-0.21371999999999999</v>
      </c>
      <c r="AB58" s="126">
        <v>-1.42317</v>
      </c>
      <c r="AC58" s="126">
        <v>-16.04083</v>
      </c>
      <c r="AD58" s="126">
        <v>31.129049999999999</v>
      </c>
      <c r="AE58" s="126">
        <v>4.8925700000000001</v>
      </c>
      <c r="AF58" s="126">
        <v>26.805490000000002</v>
      </c>
      <c r="AG58" s="126">
        <v>16.162179999999999</v>
      </c>
      <c r="AH58" s="126">
        <v>10.552093851899999</v>
      </c>
      <c r="AI58" s="127">
        <v>47.413527399300001</v>
      </c>
      <c r="AJ58" s="127">
        <v>3.4746300000000003</v>
      </c>
      <c r="AK58" s="127">
        <v>36.631749999999997</v>
      </c>
      <c r="AL58" s="127">
        <v>85.245990000000006</v>
      </c>
      <c r="AM58" s="127">
        <v>63.407040000000002</v>
      </c>
      <c r="AN58" s="4"/>
      <c r="AO58" s="4"/>
      <c r="AP58" s="4"/>
      <c r="AQ58" s="4"/>
      <c r="AR58" s="4"/>
      <c r="AS58" s="4"/>
      <c r="AT58" s="4"/>
      <c r="AU58" s="4"/>
      <c r="AV58" s="4"/>
      <c r="AW58" s="4"/>
      <c r="AX58" s="4"/>
      <c r="AY58" s="4"/>
    </row>
    <row r="59" spans="1:1005" ht="15" x14ac:dyDescent="0.25">
      <c r="A59" s="125">
        <f>YampaRiverInflow.TotalOutflow!A59</f>
        <v>44866</v>
      </c>
      <c r="B59" s="13">
        <v>28.291</v>
      </c>
      <c r="C59" s="13">
        <v>28.291</v>
      </c>
      <c r="D59" s="13">
        <v>28.291</v>
      </c>
      <c r="E59" s="126">
        <v>46.341550000000005</v>
      </c>
      <c r="F59" s="126">
        <v>59.872800000000005</v>
      </c>
      <c r="G59" s="126">
        <v>59.817440000000005</v>
      </c>
      <c r="H59" s="126">
        <v>14.639419999999999</v>
      </c>
      <c r="I59" s="126">
        <v>-19.56955</v>
      </c>
      <c r="J59" s="126">
        <v>-1.60425</v>
      </c>
      <c r="K59" s="126">
        <v>18.987719999999999</v>
      </c>
      <c r="L59" s="126">
        <v>35.835709999999999</v>
      </c>
      <c r="M59" s="126">
        <v>50.161559999999994</v>
      </c>
      <c r="N59" s="126">
        <v>2.5966300000000002</v>
      </c>
      <c r="O59" s="126">
        <v>38.236160000000005</v>
      </c>
      <c r="P59" s="126">
        <v>43.23903</v>
      </c>
      <c r="Q59" s="126">
        <v>51.96743</v>
      </c>
      <c r="R59" s="126">
        <v>49.981319999999997</v>
      </c>
      <c r="S59" s="126">
        <v>11.973610000000001</v>
      </c>
      <c r="T59" s="126">
        <v>-5.0201499999999992</v>
      </c>
      <c r="U59" s="126">
        <v>3.5636199999999998</v>
      </c>
      <c r="V59" s="126">
        <v>6.0770499999999998</v>
      </c>
      <c r="W59" s="126">
        <v>15.858169999999999</v>
      </c>
      <c r="X59" s="126">
        <v>90.481949999999998</v>
      </c>
      <c r="Y59" s="126">
        <v>-2.6729000000000003</v>
      </c>
      <c r="Z59" s="126">
        <v>9.93642</v>
      </c>
      <c r="AA59" s="126">
        <v>28.919310000000003</v>
      </c>
      <c r="AB59" s="126">
        <v>23.095959999999998</v>
      </c>
      <c r="AC59" s="126">
        <v>6.6851199999999995</v>
      </c>
      <c r="AD59" s="126">
        <v>-18.575080000000003</v>
      </c>
      <c r="AE59" s="126">
        <v>-6.4376499999999997</v>
      </c>
      <c r="AF59" s="126">
        <v>25.224499999999999</v>
      </c>
      <c r="AG59" s="126">
        <v>73.862340000000003</v>
      </c>
      <c r="AH59" s="126">
        <v>16.734216609700002</v>
      </c>
      <c r="AI59" s="127">
        <v>0.38592835202100001</v>
      </c>
      <c r="AJ59" s="127">
        <v>60.45805</v>
      </c>
      <c r="AK59" s="127">
        <v>87.538119999999992</v>
      </c>
      <c r="AL59" s="127">
        <v>64.758309999999994</v>
      </c>
      <c r="AM59" s="127">
        <v>84.852829999999997</v>
      </c>
      <c r="AN59" s="4"/>
      <c r="AO59" s="4"/>
      <c r="AP59" s="4"/>
      <c r="AQ59" s="4"/>
      <c r="AR59" s="4"/>
      <c r="AS59" s="4"/>
      <c r="AT59" s="4"/>
      <c r="AU59" s="4"/>
      <c r="AV59" s="4"/>
      <c r="AW59" s="4"/>
      <c r="AX59" s="4"/>
      <c r="AY59" s="4"/>
    </row>
    <row r="60" spans="1:1005" ht="15" x14ac:dyDescent="0.25">
      <c r="A60" s="125">
        <f>YampaRiverInflow.TotalOutflow!A60</f>
        <v>44896</v>
      </c>
      <c r="B60" s="13">
        <v>8.0760000000000005</v>
      </c>
      <c r="C60" s="13">
        <v>8.0760000000000005</v>
      </c>
      <c r="D60" s="13">
        <v>8.0760000000000005</v>
      </c>
      <c r="E60" s="126">
        <v>53.560310000000001</v>
      </c>
      <c r="F60" s="126">
        <v>60.704620000000006</v>
      </c>
      <c r="G60" s="126">
        <v>33.062139999999999</v>
      </c>
      <c r="H60" s="126">
        <v>38.83764</v>
      </c>
      <c r="I60" s="126">
        <v>36.722749999999998</v>
      </c>
      <c r="J60" s="126">
        <v>20.783540000000002</v>
      </c>
      <c r="K60" s="126">
        <v>57.374220000000001</v>
      </c>
      <c r="L60" s="126">
        <v>89.930789999999988</v>
      </c>
      <c r="M60" s="126">
        <v>58.002249999999997</v>
      </c>
      <c r="N60" s="126">
        <v>74.832719999999995</v>
      </c>
      <c r="O60" s="126">
        <v>22.273099999999999</v>
      </c>
      <c r="P60" s="126">
        <v>24.79721</v>
      </c>
      <c r="Q60" s="126">
        <v>15.290709999999999</v>
      </c>
      <c r="R60" s="126">
        <v>5.3705800000000004</v>
      </c>
      <c r="S60" s="126">
        <v>2.4041300000000003</v>
      </c>
      <c r="T60" s="126">
        <v>16.03349</v>
      </c>
      <c r="U60" s="126">
        <v>33.269580000000005</v>
      </c>
      <c r="V60" s="126">
        <v>24.353860000000001</v>
      </c>
      <c r="W60" s="126">
        <v>17.996880000000001</v>
      </c>
      <c r="X60" s="126">
        <v>70.814429999999987</v>
      </c>
      <c r="Y60" s="126">
        <v>0.10965000000000001</v>
      </c>
      <c r="Z60" s="126">
        <v>-6.1063199999999993</v>
      </c>
      <c r="AA60" s="126">
        <v>25.159330000000001</v>
      </c>
      <c r="AB60" s="126">
        <v>20.751549999999998</v>
      </c>
      <c r="AC60" s="126">
        <v>7.4377200000000006</v>
      </c>
      <c r="AD60" s="126">
        <v>198.79307</v>
      </c>
      <c r="AE60" s="126">
        <v>26.433589999999999</v>
      </c>
      <c r="AF60" s="126">
        <v>27.297740000000001</v>
      </c>
      <c r="AG60" s="126">
        <v>23.16825</v>
      </c>
      <c r="AH60" s="126">
        <v>8.441167029239999</v>
      </c>
      <c r="AI60" s="127">
        <v>7.9653708889499999</v>
      </c>
      <c r="AJ60" s="127">
        <v>16.20814</v>
      </c>
      <c r="AK60" s="127">
        <v>110.20038000000001</v>
      </c>
      <c r="AL60" s="127">
        <v>97.266190000000009</v>
      </c>
      <c r="AM60" s="127">
        <v>94.573229999999995</v>
      </c>
      <c r="AN60" s="4"/>
      <c r="AO60" s="4"/>
      <c r="AP60" s="4"/>
      <c r="AQ60" s="4"/>
      <c r="AR60" s="4"/>
      <c r="AS60" s="4"/>
      <c r="AT60" s="4"/>
      <c r="AU60" s="4"/>
      <c r="AV60" s="4"/>
      <c r="AW60" s="4"/>
      <c r="AX60" s="4"/>
      <c r="AY60" s="4"/>
    </row>
    <row r="61" spans="1:1005" ht="15" x14ac:dyDescent="0.25">
      <c r="A61" s="125">
        <f>YampaRiverInflow.TotalOutflow!A61</f>
        <v>44927</v>
      </c>
      <c r="B61" s="13">
        <v>32.823</v>
      </c>
      <c r="C61" s="13">
        <v>32.823</v>
      </c>
      <c r="D61" s="13">
        <v>32.823</v>
      </c>
      <c r="E61" s="126">
        <v>23.583580000000001</v>
      </c>
      <c r="F61" s="126">
        <v>38.256410000000002</v>
      </c>
      <c r="G61" s="126">
        <v>50.233839999999994</v>
      </c>
      <c r="H61" s="126">
        <v>74.448100000000011</v>
      </c>
      <c r="I61" s="126">
        <v>67.651789999999991</v>
      </c>
      <c r="J61" s="126">
        <v>35.99042</v>
      </c>
      <c r="K61" s="126">
        <v>75.24208999999999</v>
      </c>
      <c r="L61" s="126">
        <v>223.81945000000002</v>
      </c>
      <c r="M61" s="126">
        <v>76.886490000000009</v>
      </c>
      <c r="N61" s="126">
        <v>156.49974</v>
      </c>
      <c r="O61" s="126">
        <v>21.516590000000001</v>
      </c>
      <c r="P61" s="126">
        <v>50.830640000000002</v>
      </c>
      <c r="Q61" s="126">
        <v>51.222360000000002</v>
      </c>
      <c r="R61" s="126">
        <v>47.951029999999996</v>
      </c>
      <c r="S61" s="126">
        <v>21.000769999999999</v>
      </c>
      <c r="T61" s="126">
        <v>51.206789999999998</v>
      </c>
      <c r="U61" s="126">
        <v>15.84933</v>
      </c>
      <c r="V61" s="126">
        <v>33.046879999999994</v>
      </c>
      <c r="W61" s="126">
        <v>5.9626400000000004</v>
      </c>
      <c r="X61" s="126">
        <v>308.61197999999996</v>
      </c>
      <c r="Y61" s="126">
        <v>15.218440000000001</v>
      </c>
      <c r="Z61" s="126">
        <v>-3.8519699999999997</v>
      </c>
      <c r="AA61" s="126">
        <v>33.570239999999998</v>
      </c>
      <c r="AB61" s="126">
        <v>9.6445799999999995</v>
      </c>
      <c r="AC61" s="126">
        <v>57.655889999999999</v>
      </c>
      <c r="AD61" s="126">
        <v>40.78546</v>
      </c>
      <c r="AE61" s="126">
        <v>20.177209999999999</v>
      </c>
      <c r="AF61" s="126">
        <v>17.974790000000002</v>
      </c>
      <c r="AG61" s="126">
        <v>11.417053044500001</v>
      </c>
      <c r="AH61" s="126">
        <v>26.266899877</v>
      </c>
      <c r="AI61" s="127">
        <v>62.10371</v>
      </c>
      <c r="AJ61" s="127">
        <v>34.369769999999995</v>
      </c>
      <c r="AK61" s="127">
        <v>73.864550000000008</v>
      </c>
      <c r="AL61" s="127">
        <v>68.841039999999992</v>
      </c>
      <c r="AM61" s="127">
        <v>88.531170000000003</v>
      </c>
      <c r="AN61" s="4"/>
      <c r="AO61" s="4"/>
      <c r="AP61" s="4"/>
      <c r="AQ61" s="4"/>
      <c r="AR61" s="4"/>
      <c r="AS61" s="4"/>
      <c r="AT61" s="4"/>
      <c r="AU61" s="4"/>
      <c r="AV61" s="4"/>
      <c r="AW61" s="4"/>
      <c r="AX61" s="4"/>
      <c r="AY61" s="4"/>
    </row>
    <row r="62" spans="1:1005" ht="15" x14ac:dyDescent="0.25">
      <c r="A62" s="125">
        <f>YampaRiverInflow.TotalOutflow!A62</f>
        <v>44958</v>
      </c>
      <c r="B62" s="13">
        <v>46.115000000000002</v>
      </c>
      <c r="C62" s="13">
        <v>46.115000000000002</v>
      </c>
      <c r="D62" s="13">
        <v>46.115000000000002</v>
      </c>
      <c r="E62" s="126">
        <v>66.257949999999994</v>
      </c>
      <c r="F62" s="126">
        <v>95.973669999999998</v>
      </c>
      <c r="G62" s="126">
        <v>55.381399999999999</v>
      </c>
      <c r="H62" s="126">
        <v>76.72847999999999</v>
      </c>
      <c r="I62" s="126">
        <v>28.22034</v>
      </c>
      <c r="J62" s="126">
        <v>59.27178</v>
      </c>
      <c r="K62" s="126">
        <v>104.43378999999999</v>
      </c>
      <c r="L62" s="126">
        <v>221.53317000000001</v>
      </c>
      <c r="M62" s="126">
        <v>69.647859999999994</v>
      </c>
      <c r="N62" s="126">
        <v>97.195369999999997</v>
      </c>
      <c r="O62" s="126">
        <v>30.849520000000002</v>
      </c>
      <c r="P62" s="126">
        <v>1.2284200000000001</v>
      </c>
      <c r="Q62" s="126">
        <v>79.555530000000005</v>
      </c>
      <c r="R62" s="126">
        <v>42.090209999999999</v>
      </c>
      <c r="S62" s="126">
        <v>28.015729999999998</v>
      </c>
      <c r="T62" s="126">
        <v>42.306609999999999</v>
      </c>
      <c r="U62" s="126">
        <v>8.6911100000000001</v>
      </c>
      <c r="V62" s="126">
        <v>42.632390000000001</v>
      </c>
      <c r="W62" s="126">
        <v>24.452060000000003</v>
      </c>
      <c r="X62" s="126">
        <v>190.27854000000002</v>
      </c>
      <c r="Y62" s="126">
        <v>11.20749</v>
      </c>
      <c r="Z62" s="126">
        <v>22.088840000000001</v>
      </c>
      <c r="AA62" s="126">
        <v>46.144820000000003</v>
      </c>
      <c r="AB62" s="126">
        <v>33.243790000000004</v>
      </c>
      <c r="AC62" s="126">
        <v>61.03407</v>
      </c>
      <c r="AD62" s="126">
        <v>40.424879999999995</v>
      </c>
      <c r="AE62" s="126">
        <v>23.996939999999999</v>
      </c>
      <c r="AF62" s="126">
        <v>33.91986</v>
      </c>
      <c r="AG62" s="126">
        <v>39.259258903000003</v>
      </c>
      <c r="AH62" s="126">
        <v>44.1992936782</v>
      </c>
      <c r="AI62" s="127">
        <v>81.362470000000002</v>
      </c>
      <c r="AJ62" s="127">
        <v>51.700089999999996</v>
      </c>
      <c r="AK62" s="127">
        <v>67.515590000000003</v>
      </c>
      <c r="AL62" s="127">
        <v>63.425650000000005</v>
      </c>
      <c r="AM62" s="127">
        <v>81.076830000000001</v>
      </c>
      <c r="AN62" s="4"/>
      <c r="AO62" s="4"/>
      <c r="AP62" s="4"/>
      <c r="AQ62" s="4"/>
      <c r="AR62" s="4"/>
      <c r="AS62" s="4"/>
      <c r="AT62" s="4"/>
      <c r="AU62" s="4"/>
      <c r="AV62" s="4"/>
      <c r="AW62" s="4"/>
      <c r="AX62" s="4"/>
      <c r="AY62" s="4"/>
    </row>
    <row r="63" spans="1:1005" ht="15" x14ac:dyDescent="0.25">
      <c r="A63" s="125">
        <f>YampaRiverInflow.TotalOutflow!A63</f>
        <v>44986</v>
      </c>
      <c r="B63" s="13">
        <v>4.9729999999999999</v>
      </c>
      <c r="C63" s="13">
        <v>4.9729999999999999</v>
      </c>
      <c r="D63" s="13">
        <v>4.9729999999999999</v>
      </c>
      <c r="E63" s="126">
        <v>46.622059999999998</v>
      </c>
      <c r="F63" s="126">
        <v>34.685679999999998</v>
      </c>
      <c r="G63" s="126">
        <v>10.01498</v>
      </c>
      <c r="H63" s="126">
        <v>-6.3628200000000001</v>
      </c>
      <c r="I63" s="126">
        <v>10.671709999999999</v>
      </c>
      <c r="J63" s="126">
        <v>68.859350000000006</v>
      </c>
      <c r="K63" s="126">
        <v>136.82226</v>
      </c>
      <c r="L63" s="126">
        <v>234.91689000000002</v>
      </c>
      <c r="M63" s="126">
        <v>49.949210000000001</v>
      </c>
      <c r="N63" s="126">
        <v>184.02771999999999</v>
      </c>
      <c r="O63" s="126">
        <v>-49.499569999999999</v>
      </c>
      <c r="P63" s="126">
        <v>45.459379999999996</v>
      </c>
      <c r="Q63" s="126">
        <v>91.047809999999998</v>
      </c>
      <c r="R63" s="126">
        <v>-0.84928999999999999</v>
      </c>
      <c r="S63" s="126">
        <v>0.62385999999999997</v>
      </c>
      <c r="T63" s="126">
        <v>38.192989999999995</v>
      </c>
      <c r="U63" s="126">
        <v>-28.098880000000001</v>
      </c>
      <c r="V63" s="126">
        <v>14.127319999999999</v>
      </c>
      <c r="W63" s="126">
        <v>2.1590100000000003</v>
      </c>
      <c r="X63" s="126">
        <v>108.30884</v>
      </c>
      <c r="Y63" s="126">
        <v>26.736090000000001</v>
      </c>
      <c r="Z63" s="126">
        <v>-4.1351700000000005</v>
      </c>
      <c r="AA63" s="126">
        <v>14.757580000000001</v>
      </c>
      <c r="AB63" s="126">
        <v>-18.388470000000002</v>
      </c>
      <c r="AC63" s="126">
        <v>19.151529999999998</v>
      </c>
      <c r="AD63" s="126">
        <v>22.090679999999999</v>
      </c>
      <c r="AE63" s="126">
        <v>14.2857</v>
      </c>
      <c r="AF63" s="126">
        <v>17.05687</v>
      </c>
      <c r="AG63" s="126">
        <v>-8.4879318617399999</v>
      </c>
      <c r="AH63" s="126">
        <v>9.3215727808600004</v>
      </c>
      <c r="AI63" s="127">
        <v>51.526900000000005</v>
      </c>
      <c r="AJ63" s="127">
        <v>43.174469999999999</v>
      </c>
      <c r="AK63" s="127">
        <v>144.17287999999999</v>
      </c>
      <c r="AL63" s="127">
        <v>67.391630000000006</v>
      </c>
      <c r="AM63" s="127">
        <v>74.75676</v>
      </c>
      <c r="AN63" s="4"/>
      <c r="AO63" s="4"/>
      <c r="AP63" s="4"/>
      <c r="AQ63" s="4"/>
      <c r="AR63" s="4"/>
      <c r="AS63" s="4"/>
      <c r="AT63" s="4"/>
      <c r="AU63" s="4"/>
      <c r="AV63" s="4"/>
      <c r="AW63" s="4"/>
      <c r="AX63" s="4"/>
      <c r="AY63" s="4"/>
    </row>
    <row r="64" spans="1:1005" ht="15" x14ac:dyDescent="0.25">
      <c r="A64" s="125">
        <f>YampaRiverInflow.TotalOutflow!A64</f>
        <v>45017</v>
      </c>
      <c r="B64" s="13">
        <v>10.462999999999999</v>
      </c>
      <c r="C64" s="13">
        <v>10.462999999999999</v>
      </c>
      <c r="D64" s="13">
        <v>10.462999999999999</v>
      </c>
      <c r="E64" s="126">
        <v>66.138679999999994</v>
      </c>
      <c r="F64" s="126">
        <v>72.192700000000002</v>
      </c>
      <c r="G64" s="126">
        <v>68.446719999999999</v>
      </c>
      <c r="H64" s="126">
        <v>32.205910000000003</v>
      </c>
      <c r="I64" s="126">
        <v>12.637549999999999</v>
      </c>
      <c r="J64" s="126">
        <v>31.077590000000001</v>
      </c>
      <c r="K64" s="126">
        <v>77.478580000000008</v>
      </c>
      <c r="L64" s="126">
        <v>163.28744</v>
      </c>
      <c r="M64" s="126">
        <v>31.329830000000001</v>
      </c>
      <c r="N64" s="126">
        <v>83.791730000000001</v>
      </c>
      <c r="O64" s="126">
        <v>90.55680000000001</v>
      </c>
      <c r="P64" s="126">
        <v>43.073660000000004</v>
      </c>
      <c r="Q64" s="126">
        <v>93.696520000000007</v>
      </c>
      <c r="R64" s="126">
        <v>-48.937150000000003</v>
      </c>
      <c r="S64" s="126">
        <v>-19.032400000000003</v>
      </c>
      <c r="T64" s="126">
        <v>-8.6932500000000008</v>
      </c>
      <c r="U64" s="126">
        <v>-41.50611</v>
      </c>
      <c r="V64" s="126">
        <v>-0.89312999999999998</v>
      </c>
      <c r="W64" s="126">
        <v>10.8276</v>
      </c>
      <c r="X64" s="126">
        <v>95.608000000000004</v>
      </c>
      <c r="Y64" s="126">
        <v>11.565389999999999</v>
      </c>
      <c r="Z64" s="126">
        <v>-12.58501</v>
      </c>
      <c r="AA64" s="126">
        <v>-2.7776900000000002</v>
      </c>
      <c r="AB64" s="126">
        <v>-14.703799999999999</v>
      </c>
      <c r="AC64" s="126">
        <v>37.539529999999999</v>
      </c>
      <c r="AD64" s="126">
        <v>72.339690000000004</v>
      </c>
      <c r="AE64" s="126">
        <v>23.6035</v>
      </c>
      <c r="AF64" s="126">
        <v>12.372399999999999</v>
      </c>
      <c r="AG64" s="126">
        <v>-15.765864907200001</v>
      </c>
      <c r="AH64" s="126">
        <v>-8.9735094420599992</v>
      </c>
      <c r="AI64" s="127">
        <v>26.227169999999997</v>
      </c>
      <c r="AJ64" s="127">
        <v>28.672889999999999</v>
      </c>
      <c r="AK64" s="127">
        <v>88.52458</v>
      </c>
      <c r="AL64" s="127">
        <v>92.907570000000007</v>
      </c>
      <c r="AM64" s="127">
        <v>116.37782000000001</v>
      </c>
      <c r="AN64" s="4"/>
      <c r="AO64" s="4"/>
      <c r="AP64" s="4"/>
      <c r="AQ64" s="4"/>
      <c r="AR64" s="4"/>
      <c r="AS64" s="4"/>
      <c r="AT64" s="4"/>
      <c r="AU64" s="4"/>
      <c r="AV64" s="4"/>
      <c r="AW64" s="4"/>
      <c r="AX64" s="4"/>
      <c r="AY64" s="4"/>
      <c r="ALQ64" s="9" t="e">
        <v>#N/A</v>
      </c>
    </row>
    <row r="65" spans="1:1005" ht="15" x14ac:dyDescent="0.25">
      <c r="A65" s="125">
        <f>YampaRiverInflow.TotalOutflow!A65</f>
        <v>45047</v>
      </c>
      <c r="B65" s="13">
        <v>-3.972</v>
      </c>
      <c r="C65" s="13">
        <v>-3.972</v>
      </c>
      <c r="D65" s="13">
        <v>-3.972</v>
      </c>
      <c r="E65" s="126">
        <v>-78.720369999999988</v>
      </c>
      <c r="F65" s="126">
        <v>27.807310000000001</v>
      </c>
      <c r="G65" s="126">
        <v>49.314900000000002</v>
      </c>
      <c r="H65" s="126">
        <v>-47.732109999999999</v>
      </c>
      <c r="I65" s="126">
        <v>-32.000720000000001</v>
      </c>
      <c r="J65" s="126">
        <v>11.946429999999999</v>
      </c>
      <c r="K65" s="126">
        <v>48.28293</v>
      </c>
      <c r="L65" s="126">
        <v>119.65248</v>
      </c>
      <c r="M65" s="126">
        <v>41.999589999999998</v>
      </c>
      <c r="N65" s="126">
        <v>142.95837</v>
      </c>
      <c r="O65" s="126">
        <v>13.898530000000001</v>
      </c>
      <c r="P65" s="126">
        <v>25.138830000000002</v>
      </c>
      <c r="Q65" s="126">
        <v>111.09069000000001</v>
      </c>
      <c r="R65" s="126">
        <v>5.1797200000000005</v>
      </c>
      <c r="S65" s="126">
        <v>-8.9674300000000002</v>
      </c>
      <c r="T65" s="126">
        <v>-14.005129999999999</v>
      </c>
      <c r="U65" s="126">
        <v>-25.394959999999998</v>
      </c>
      <c r="V65" s="126">
        <v>-3.3465500000000001</v>
      </c>
      <c r="W65" s="126">
        <v>2.5741799999999997</v>
      </c>
      <c r="X65" s="126">
        <v>137.80336</v>
      </c>
      <c r="Y65" s="126">
        <v>-19.064859999999999</v>
      </c>
      <c r="Z65" s="126">
        <v>-25.225159999999999</v>
      </c>
      <c r="AA65" s="126">
        <v>11.70368</v>
      </c>
      <c r="AB65" s="126">
        <v>7.8676199999999996</v>
      </c>
      <c r="AC65" s="126">
        <v>40.210250000000002</v>
      </c>
      <c r="AD65" s="126">
        <v>48.84375</v>
      </c>
      <c r="AE65" s="126">
        <v>-7.9804200000000005</v>
      </c>
      <c r="AF65" s="126">
        <v>-0.20584</v>
      </c>
      <c r="AG65" s="126">
        <v>-19.160447385200001</v>
      </c>
      <c r="AH65" s="126">
        <v>-13.0347575877</v>
      </c>
      <c r="AI65" s="127">
        <v>50.601709999999997</v>
      </c>
      <c r="AJ65" s="127">
        <v>65.539070000000009</v>
      </c>
      <c r="AK65" s="127">
        <v>154.51563000000002</v>
      </c>
      <c r="AL65" s="127">
        <v>76.318989999999999</v>
      </c>
      <c r="AM65" s="127">
        <v>31.181950000000001</v>
      </c>
      <c r="AN65" s="4"/>
      <c r="AO65" s="4"/>
      <c r="AP65" s="4"/>
      <c r="AQ65" s="4"/>
      <c r="AR65" s="4"/>
      <c r="AS65" s="4"/>
      <c r="AT65" s="4"/>
      <c r="AU65" s="4"/>
      <c r="AV65" s="4"/>
      <c r="AW65" s="4"/>
      <c r="AX65" s="4"/>
      <c r="AY65" s="4"/>
      <c r="ALQ65" s="9" t="e">
        <v>#N/A</v>
      </c>
    </row>
    <row r="66" spans="1:1005" ht="15" x14ac:dyDescent="0.25">
      <c r="A66" s="125">
        <f>YampaRiverInflow.TotalOutflow!A66</f>
        <v>45078</v>
      </c>
      <c r="B66" s="13">
        <v>-22.007999999999999</v>
      </c>
      <c r="C66" s="13">
        <v>-22.007999999999999</v>
      </c>
      <c r="D66" s="13">
        <v>-22.007999999999999</v>
      </c>
      <c r="E66" s="126">
        <v>50.394730000000003</v>
      </c>
      <c r="F66" s="126">
        <v>38.895699999999998</v>
      </c>
      <c r="G66" s="126">
        <v>-3.8199200000000002</v>
      </c>
      <c r="H66" s="126">
        <v>-3.8097099999999999</v>
      </c>
      <c r="I66" s="126">
        <v>21.521819999999998</v>
      </c>
      <c r="J66" s="126">
        <v>74.40813</v>
      </c>
      <c r="K66" s="126">
        <v>-3.9308700000000001</v>
      </c>
      <c r="L66" s="126">
        <v>5.65923</v>
      </c>
      <c r="M66" s="126">
        <v>-5.3139500000000002</v>
      </c>
      <c r="N66" s="126">
        <v>45.12567</v>
      </c>
      <c r="O66" s="126">
        <v>6.6314200000000003</v>
      </c>
      <c r="P66" s="126">
        <v>-20.577290000000001</v>
      </c>
      <c r="Q66" s="126">
        <v>54.224150000000002</v>
      </c>
      <c r="R66" s="126">
        <v>15.902749999999999</v>
      </c>
      <c r="S66" s="126">
        <v>-2.5927800000000003</v>
      </c>
      <c r="T66" s="126">
        <v>-47.504309999999997</v>
      </c>
      <c r="U66" s="126">
        <v>-30.255279999999999</v>
      </c>
      <c r="V66" s="126">
        <v>-43.354330000000004</v>
      </c>
      <c r="W66" s="126">
        <v>-36.249870000000001</v>
      </c>
      <c r="X66" s="126">
        <v>29.44069</v>
      </c>
      <c r="Y66" s="126">
        <v>-19.901810000000001</v>
      </c>
      <c r="Z66" s="126">
        <v>-31.828349999999997</v>
      </c>
      <c r="AA66" s="126">
        <v>11.789299999999999</v>
      </c>
      <c r="AB66" s="126">
        <v>-30.846720000000001</v>
      </c>
      <c r="AC66" s="126">
        <v>-8.8998899999999992</v>
      </c>
      <c r="AD66" s="126">
        <v>9.5273799999999991</v>
      </c>
      <c r="AE66" s="126">
        <v>-19.307759999999998</v>
      </c>
      <c r="AF66" s="126">
        <v>-30.348669999999998</v>
      </c>
      <c r="AG66" s="126">
        <v>-26.508807733899999</v>
      </c>
      <c r="AH66" s="126">
        <v>-1.0900497629900001</v>
      </c>
      <c r="AI66" s="127">
        <v>25.167849999999998</v>
      </c>
      <c r="AJ66" s="127">
        <v>1.52935</v>
      </c>
      <c r="AK66" s="127">
        <v>-32.185220000000001</v>
      </c>
      <c r="AL66" s="127">
        <v>57.311150000000005</v>
      </c>
      <c r="AM66" s="127">
        <v>105.00774</v>
      </c>
      <c r="AN66" s="4"/>
      <c r="AO66" s="4"/>
      <c r="AP66" s="4"/>
      <c r="AQ66" s="4"/>
      <c r="AR66" s="4"/>
      <c r="AS66" s="4"/>
      <c r="AT66" s="4"/>
      <c r="AU66" s="4"/>
      <c r="AV66" s="4"/>
      <c r="AW66" s="4"/>
      <c r="AX66" s="4"/>
      <c r="AY66" s="4"/>
      <c r="ALQ66" s="9" t="e">
        <v>#N/A</v>
      </c>
    </row>
    <row r="67" spans="1:1005" ht="15" x14ac:dyDescent="0.25">
      <c r="A67" s="125">
        <f>YampaRiverInflow.TotalOutflow!A67</f>
        <v>45108</v>
      </c>
      <c r="B67" s="13">
        <v>25.677</v>
      </c>
      <c r="C67" s="13">
        <v>25.677</v>
      </c>
      <c r="D67" s="13">
        <v>25.677</v>
      </c>
      <c r="E67" s="126">
        <v>-35.322429999999997</v>
      </c>
      <c r="F67" s="126">
        <v>39.405790000000003</v>
      </c>
      <c r="G67" s="126">
        <v>23.42238</v>
      </c>
      <c r="H67" s="126">
        <v>96.542760000000001</v>
      </c>
      <c r="I67" s="126">
        <v>35.6126</v>
      </c>
      <c r="J67" s="126">
        <v>13.71062</v>
      </c>
      <c r="K67" s="126">
        <v>48.00206</v>
      </c>
      <c r="L67" s="126">
        <v>12.899649999999999</v>
      </c>
      <c r="M67" s="126">
        <v>42.796019999999999</v>
      </c>
      <c r="N67" s="126">
        <v>53.443339999999999</v>
      </c>
      <c r="O67" s="126">
        <v>63.461959999999998</v>
      </c>
      <c r="P67" s="126">
        <v>37.508879999999998</v>
      </c>
      <c r="Q67" s="126">
        <v>99.043570000000003</v>
      </c>
      <c r="R67" s="126">
        <v>88.672629999999998</v>
      </c>
      <c r="S67" s="126">
        <v>-25.77383</v>
      </c>
      <c r="T67" s="126">
        <v>-17.768049999999999</v>
      </c>
      <c r="U67" s="126">
        <v>9.0451200000000007</v>
      </c>
      <c r="V67" s="126">
        <v>4.4313400000000005</v>
      </c>
      <c r="W67" s="126">
        <v>-10.74291</v>
      </c>
      <c r="X67" s="126">
        <v>43.382390000000001</v>
      </c>
      <c r="Y67" s="126">
        <v>2.6934</v>
      </c>
      <c r="Z67" s="126">
        <v>6.9795299999999996</v>
      </c>
      <c r="AA67" s="126">
        <v>12.06123</v>
      </c>
      <c r="AB67" s="126">
        <v>-15.872639999999999</v>
      </c>
      <c r="AC67" s="126">
        <v>-22.844999999999999</v>
      </c>
      <c r="AD67" s="126">
        <v>-1.88401</v>
      </c>
      <c r="AE67" s="126">
        <v>36.223750000000003</v>
      </c>
      <c r="AF67" s="126">
        <v>36.605800000000002</v>
      </c>
      <c r="AG67" s="126">
        <v>9.9726122637600003</v>
      </c>
      <c r="AH67" s="126">
        <v>41.335642502100001</v>
      </c>
      <c r="AI67" s="127">
        <v>11.734999999999999</v>
      </c>
      <c r="AJ67" s="127">
        <v>32.128329999999998</v>
      </c>
      <c r="AK67" s="127">
        <v>158.17092000000002</v>
      </c>
      <c r="AL67" s="127">
        <v>262.53990000000005</v>
      </c>
      <c r="AM67" s="127">
        <v>81.421300000000002</v>
      </c>
      <c r="AN67" s="4"/>
      <c r="AO67" s="4"/>
      <c r="AP67" s="4"/>
      <c r="AQ67" s="4"/>
      <c r="AR67" s="4"/>
      <c r="AS67" s="4"/>
      <c r="AT67" s="4"/>
      <c r="AU67" s="4"/>
      <c r="AV67" s="4"/>
      <c r="AW67" s="4"/>
      <c r="AX67" s="4"/>
      <c r="AY67" s="4"/>
      <c r="ALQ67" s="9" t="e">
        <v>#N/A</v>
      </c>
    </row>
    <row r="68" spans="1:1005" ht="15" x14ac:dyDescent="0.25">
      <c r="A68" s="125">
        <f>YampaRiverInflow.TotalOutflow!A68</f>
        <v>45139</v>
      </c>
      <c r="B68" s="13">
        <v>49.618000000000002</v>
      </c>
      <c r="C68" s="13">
        <v>49.618000000000002</v>
      </c>
      <c r="D68" s="13">
        <v>49.618000000000002</v>
      </c>
      <c r="E68" s="126">
        <v>46.136160000000004</v>
      </c>
      <c r="F68" s="126">
        <v>94.141289999999998</v>
      </c>
      <c r="G68" s="126">
        <v>61.317279999999997</v>
      </c>
      <c r="H68" s="126">
        <v>51.554010000000005</v>
      </c>
      <c r="I68" s="126">
        <v>54.427169999999997</v>
      </c>
      <c r="J68" s="126">
        <v>72.45487</v>
      </c>
      <c r="K68" s="126">
        <v>76.213669999999993</v>
      </c>
      <c r="L68" s="126">
        <v>107.66023</v>
      </c>
      <c r="M68" s="126">
        <v>64.802050000000008</v>
      </c>
      <c r="N68" s="126">
        <v>53.773890000000002</v>
      </c>
      <c r="O68" s="126">
        <v>30.419229999999999</v>
      </c>
      <c r="P68" s="126">
        <v>94.822090000000003</v>
      </c>
      <c r="Q68" s="126">
        <v>77.14124000000001</v>
      </c>
      <c r="R68" s="126">
        <v>68.891899999999993</v>
      </c>
      <c r="S68" s="126">
        <v>33.717379999999999</v>
      </c>
      <c r="T68" s="126">
        <v>44.532220000000002</v>
      </c>
      <c r="U68" s="126">
        <v>13.90619</v>
      </c>
      <c r="V68" s="126">
        <v>54.216480000000004</v>
      </c>
      <c r="W68" s="126">
        <v>23.40906</v>
      </c>
      <c r="X68" s="126">
        <v>60.842120000000001</v>
      </c>
      <c r="Y68" s="126">
        <v>21.98293</v>
      </c>
      <c r="Z68" s="126">
        <v>32.023200000000003</v>
      </c>
      <c r="AA68" s="126">
        <v>31.677869999999999</v>
      </c>
      <c r="AB68" s="126">
        <v>9.2766599999999997</v>
      </c>
      <c r="AC68" s="126">
        <v>11.504790000000002</v>
      </c>
      <c r="AD68" s="126">
        <v>11.760950000000001</v>
      </c>
      <c r="AE68" s="126">
        <v>90.052089999999993</v>
      </c>
      <c r="AF68" s="126">
        <v>51.2928</v>
      </c>
      <c r="AG68" s="126">
        <v>54.515020748700003</v>
      </c>
      <c r="AH68" s="126">
        <v>45.992416280099995</v>
      </c>
      <c r="AI68" s="127">
        <v>113.31216000000001</v>
      </c>
      <c r="AJ68" s="127">
        <v>58.910589999999999</v>
      </c>
      <c r="AK68" s="127">
        <v>171.29213000000001</v>
      </c>
      <c r="AL68" s="127">
        <v>182.59195000000003</v>
      </c>
      <c r="AM68" s="127">
        <v>28.019849999999998</v>
      </c>
      <c r="AN68" s="4"/>
      <c r="AO68" s="4"/>
      <c r="AP68" s="4"/>
      <c r="AQ68" s="4"/>
      <c r="AR68" s="4"/>
      <c r="AS68" s="4"/>
      <c r="AT68" s="4"/>
      <c r="AU68" s="4"/>
      <c r="AV68" s="4"/>
      <c r="AW68" s="4"/>
      <c r="AX68" s="4"/>
      <c r="AY68" s="4"/>
      <c r="ALQ68" s="9" t="e">
        <v>#N/A</v>
      </c>
    </row>
    <row r="69" spans="1:1005" ht="15" x14ac:dyDescent="0.25">
      <c r="A69" s="125">
        <f>YampaRiverInflow.TotalOutflow!A69</f>
        <v>45170</v>
      </c>
      <c r="B69" s="13">
        <v>49.561</v>
      </c>
      <c r="C69" s="13">
        <v>49.561</v>
      </c>
      <c r="D69" s="13">
        <v>49.561</v>
      </c>
      <c r="E69" s="126">
        <v>17.348050000000001</v>
      </c>
      <c r="F69" s="126">
        <v>43.772309999999997</v>
      </c>
      <c r="G69" s="126">
        <v>39.100610000000003</v>
      </c>
      <c r="H69" s="126">
        <v>62.444489999999995</v>
      </c>
      <c r="I69" s="126">
        <v>124.28808000000001</v>
      </c>
      <c r="J69" s="126">
        <v>67.649360000000001</v>
      </c>
      <c r="K69" s="126">
        <v>67.785300000000007</v>
      </c>
      <c r="L69" s="126">
        <v>74.83189999999999</v>
      </c>
      <c r="M69" s="126">
        <v>61.184800000000003</v>
      </c>
      <c r="N69" s="126">
        <v>46.867730000000002</v>
      </c>
      <c r="O69" s="126">
        <v>22.818619999999999</v>
      </c>
      <c r="P69" s="126">
        <v>39.617239999999995</v>
      </c>
      <c r="Q69" s="126">
        <v>104.36126</v>
      </c>
      <c r="R69" s="126">
        <v>63.671099999999996</v>
      </c>
      <c r="S69" s="126">
        <v>1.88703</v>
      </c>
      <c r="T69" s="126">
        <v>29.906869999999998</v>
      </c>
      <c r="U69" s="126">
        <v>57.420529999999999</v>
      </c>
      <c r="V69" s="126">
        <v>34.878569999999996</v>
      </c>
      <c r="W69" s="126">
        <v>32.965710000000001</v>
      </c>
      <c r="X69" s="126">
        <v>32.005290000000002</v>
      </c>
      <c r="Y69" s="126">
        <v>-4.0251799999999998</v>
      </c>
      <c r="Z69" s="126">
        <v>15.645370000000002</v>
      </c>
      <c r="AA69" s="126">
        <v>23.30585</v>
      </c>
      <c r="AB69" s="126">
        <v>11.30748</v>
      </c>
      <c r="AC69" s="126">
        <v>27.01078</v>
      </c>
      <c r="AD69" s="126">
        <v>13.919420000000001</v>
      </c>
      <c r="AE69" s="126">
        <v>51.943150000000003</v>
      </c>
      <c r="AF69" s="126">
        <v>69.930499999999995</v>
      </c>
      <c r="AG69" s="126">
        <v>85.735917535999988</v>
      </c>
      <c r="AH69" s="126">
        <v>20.360164945899999</v>
      </c>
      <c r="AI69" s="127">
        <v>61.583260000000003</v>
      </c>
      <c r="AJ69" s="127">
        <v>58.855499999999999</v>
      </c>
      <c r="AK69" s="127">
        <v>54.591169999999998</v>
      </c>
      <c r="AL69" s="127">
        <v>49.94079</v>
      </c>
      <c r="AM69" s="127">
        <v>47.284349999999996</v>
      </c>
      <c r="AN69" s="4"/>
      <c r="AO69" s="4"/>
      <c r="AP69" s="4"/>
      <c r="AQ69" s="4"/>
      <c r="AR69" s="4"/>
      <c r="AS69" s="4"/>
      <c r="AT69" s="4"/>
      <c r="AU69" s="4"/>
      <c r="AV69" s="4"/>
      <c r="AW69" s="4"/>
      <c r="AX69" s="4"/>
      <c r="AY69" s="4"/>
      <c r="ALQ69" s="9" t="e">
        <v>#N/A</v>
      </c>
    </row>
    <row r="70" spans="1:1005" ht="15" x14ac:dyDescent="0.25">
      <c r="A70" s="125"/>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25"/>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LQ72" s="9" t="e">
        <v>#N/A</v>
      </c>
    </row>
  </sheetData>
  <mergeCells count="1">
    <mergeCell ref="B1:AH1"/>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theme="8" tint="0.39997558519241921"/>
  </sheetPr>
  <dimension ref="A1:ALQ72"/>
  <sheetViews>
    <sheetView topLeftCell="A22" workbookViewId="0">
      <selection activeCell="B4" sqref="B4:AZ100"/>
    </sheetView>
  </sheetViews>
  <sheetFormatPr defaultColWidth="18.7109375" defaultRowHeight="12.75" customHeight="1" x14ac:dyDescent="0.25"/>
  <cols>
    <col min="1" max="2" width="9.140625" style="9" customWidth="1"/>
    <col min="3" max="3" width="9.7109375" style="9" bestFit="1" customWidth="1"/>
    <col min="4" max="54" width="9.140625" style="9" customWidth="1"/>
    <col min="55" max="16384" width="18.7109375" style="9"/>
  </cols>
  <sheetData>
    <row r="1" spans="1:54" ht="15" x14ac:dyDescent="0.25">
      <c r="A1" s="122"/>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7"/>
      <c r="AJ1" s="117"/>
      <c r="AK1" s="117"/>
      <c r="AL1" s="117"/>
      <c r="AM1" s="117"/>
    </row>
    <row r="2" spans="1:54" ht="15" x14ac:dyDescent="0.25">
      <c r="A2" s="122"/>
      <c r="B2" s="117" t="s">
        <v>0</v>
      </c>
      <c r="C2" s="117" t="s">
        <v>1</v>
      </c>
      <c r="D2" s="117" t="s">
        <v>2</v>
      </c>
      <c r="E2" s="117">
        <v>1981</v>
      </c>
      <c r="F2" s="117">
        <v>1982</v>
      </c>
      <c r="G2" s="117">
        <v>1983</v>
      </c>
      <c r="H2" s="117">
        <v>1984</v>
      </c>
      <c r="I2" s="117">
        <v>1985</v>
      </c>
      <c r="J2" s="117">
        <v>1986</v>
      </c>
      <c r="K2" s="117">
        <v>1987</v>
      </c>
      <c r="L2" s="117">
        <v>1988</v>
      </c>
      <c r="M2" s="117">
        <v>1989</v>
      </c>
      <c r="N2" s="117">
        <v>1990</v>
      </c>
      <c r="O2" s="117">
        <v>1991</v>
      </c>
      <c r="P2" s="117">
        <v>1992</v>
      </c>
      <c r="Q2" s="117">
        <v>1993</v>
      </c>
      <c r="R2" s="117">
        <v>1994</v>
      </c>
      <c r="S2" s="117">
        <v>1995</v>
      </c>
      <c r="T2" s="117">
        <v>1996</v>
      </c>
      <c r="U2" s="117">
        <v>1997</v>
      </c>
      <c r="V2" s="117">
        <v>1998</v>
      </c>
      <c r="W2" s="117">
        <v>1999</v>
      </c>
      <c r="X2" s="117">
        <v>2000</v>
      </c>
      <c r="Y2" s="117">
        <v>2001</v>
      </c>
      <c r="Z2" s="117">
        <v>2002</v>
      </c>
      <c r="AA2" s="117">
        <v>2003</v>
      </c>
      <c r="AB2" s="117">
        <v>2004</v>
      </c>
      <c r="AC2" s="117">
        <v>2005</v>
      </c>
      <c r="AD2" s="117">
        <v>2006</v>
      </c>
      <c r="AE2" s="119">
        <v>2007</v>
      </c>
      <c r="AF2" s="117">
        <v>2008</v>
      </c>
      <c r="AG2" s="117">
        <v>2009</v>
      </c>
      <c r="AH2" s="117">
        <v>2010</v>
      </c>
      <c r="AI2" s="117">
        <v>2011</v>
      </c>
      <c r="AJ2" s="117">
        <v>2012</v>
      </c>
      <c r="AK2" s="117">
        <v>2013</v>
      </c>
      <c r="AL2" s="117">
        <v>2014</v>
      </c>
      <c r="AM2" s="117">
        <v>2015</v>
      </c>
      <c r="AN2" s="117">
        <v>2016</v>
      </c>
      <c r="AO2" s="117">
        <v>2017</v>
      </c>
      <c r="AP2" s="117">
        <v>2018</v>
      </c>
      <c r="AQ2" s="117">
        <v>2019</v>
      </c>
      <c r="AR2" s="117">
        <v>2020</v>
      </c>
      <c r="AS2" s="9">
        <v>2021</v>
      </c>
      <c r="AT2" s="9">
        <v>2022</v>
      </c>
      <c r="AU2" s="9">
        <v>2023</v>
      </c>
      <c r="AV2" s="9">
        <v>2024</v>
      </c>
      <c r="AW2" s="9">
        <v>2025</v>
      </c>
      <c r="AX2" s="9">
        <v>2026</v>
      </c>
      <c r="AY2" s="9">
        <v>2027</v>
      </c>
      <c r="AZ2" s="9">
        <v>2028</v>
      </c>
      <c r="BA2" s="9">
        <v>2029</v>
      </c>
      <c r="BB2" s="9">
        <v>2030</v>
      </c>
    </row>
    <row r="3" spans="1:54" ht="15" x14ac:dyDescent="0.25">
      <c r="A3" s="123" t="str">
        <f>$A$1&amp;A2</f>
        <v/>
      </c>
      <c r="B3" s="124" t="s">
        <v>3</v>
      </c>
      <c r="C3" s="124" t="s">
        <v>4</v>
      </c>
      <c r="D3" s="124" t="s">
        <v>5</v>
      </c>
      <c r="E3" s="124" t="s">
        <v>6</v>
      </c>
      <c r="F3" s="124" t="s">
        <v>7</v>
      </c>
      <c r="G3" s="124" t="s">
        <v>8</v>
      </c>
      <c r="H3" s="124" t="s">
        <v>9</v>
      </c>
      <c r="I3" s="124" t="s">
        <v>10</v>
      </c>
      <c r="J3" s="124" t="s">
        <v>11</v>
      </c>
      <c r="K3" s="124" t="s">
        <v>12</v>
      </c>
      <c r="L3" s="124" t="s">
        <v>13</v>
      </c>
      <c r="M3" s="124" t="s">
        <v>14</v>
      </c>
      <c r="N3" s="124" t="s">
        <v>15</v>
      </c>
      <c r="O3" s="124" t="s">
        <v>16</v>
      </c>
      <c r="P3" s="124" t="s">
        <v>17</v>
      </c>
      <c r="Q3" s="124" t="s">
        <v>18</v>
      </c>
      <c r="R3" s="124" t="s">
        <v>19</v>
      </c>
      <c r="S3" s="124" t="s">
        <v>20</v>
      </c>
      <c r="T3" s="124" t="s">
        <v>21</v>
      </c>
      <c r="U3" s="124" t="s">
        <v>22</v>
      </c>
      <c r="V3" s="124" t="s">
        <v>23</v>
      </c>
      <c r="W3" s="124" t="s">
        <v>24</v>
      </c>
      <c r="X3" s="124" t="s">
        <v>25</v>
      </c>
      <c r="Y3" s="124" t="s">
        <v>26</v>
      </c>
      <c r="Z3" s="124" t="s">
        <v>27</v>
      </c>
      <c r="AA3" s="124" t="s">
        <v>28</v>
      </c>
      <c r="AB3" s="124" t="s">
        <v>29</v>
      </c>
      <c r="AC3" s="124" t="s">
        <v>30</v>
      </c>
      <c r="AD3" s="124" t="s">
        <v>31</v>
      </c>
      <c r="AE3" s="124" t="s">
        <v>32</v>
      </c>
      <c r="AF3" s="124" t="s">
        <v>33</v>
      </c>
      <c r="AG3" s="124" t="s">
        <v>34</v>
      </c>
      <c r="AH3" s="124" t="s">
        <v>35</v>
      </c>
      <c r="AI3" s="124" t="s">
        <v>36</v>
      </c>
      <c r="AJ3" s="124" t="s">
        <v>37</v>
      </c>
      <c r="AK3" s="124" t="s">
        <v>38</v>
      </c>
      <c r="AL3" s="124" t="s">
        <v>39</v>
      </c>
      <c r="AM3" s="124" t="s">
        <v>40</v>
      </c>
      <c r="AN3" s="124" t="s">
        <v>41</v>
      </c>
      <c r="AO3" s="124" t="s">
        <v>42</v>
      </c>
      <c r="AP3" s="124" t="s">
        <v>43</v>
      </c>
      <c r="AQ3" s="124" t="s">
        <v>44</v>
      </c>
      <c r="AR3" s="124" t="s">
        <v>45</v>
      </c>
      <c r="AS3" s="9" t="s">
        <v>46</v>
      </c>
      <c r="AT3" s="9" t="s">
        <v>47</v>
      </c>
      <c r="AU3" s="9" t="s">
        <v>48</v>
      </c>
      <c r="AV3" s="9" t="s">
        <v>49</v>
      </c>
      <c r="AW3" s="9" t="s">
        <v>50</v>
      </c>
      <c r="AX3" s="9" t="s">
        <v>51</v>
      </c>
      <c r="AY3" s="9" t="s">
        <v>52</v>
      </c>
      <c r="AZ3" s="9" t="s">
        <v>53</v>
      </c>
      <c r="BA3" s="9" t="s">
        <v>54</v>
      </c>
      <c r="BB3" s="9" t="s">
        <v>55</v>
      </c>
    </row>
    <row r="4" spans="1:54" ht="15" x14ac:dyDescent="0.25">
      <c r="A4" s="125">
        <f>YampaRiverInflow.TotalOutflow!A4</f>
        <v>43191</v>
      </c>
      <c r="B4" s="13">
        <v>3.4289999999999998</v>
      </c>
      <c r="C4" s="13">
        <v>8.4730000000000008</v>
      </c>
      <c r="D4" s="13">
        <v>8.1</v>
      </c>
      <c r="E4" s="126">
        <v>7.0186580000000003</v>
      </c>
      <c r="F4" s="126">
        <v>14.715734000000001</v>
      </c>
      <c r="G4" s="126">
        <v>24.234504000000001</v>
      </c>
      <c r="H4" s="126">
        <v>24.849282000000002</v>
      </c>
      <c r="I4" s="126">
        <v>28.551597999999998</v>
      </c>
      <c r="J4" s="126">
        <v>23.343438000000003</v>
      </c>
      <c r="K4" s="126">
        <v>20.623002</v>
      </c>
      <c r="L4" s="126">
        <v>25.851988000000002</v>
      </c>
      <c r="M4" s="126">
        <v>12.903330000000002</v>
      </c>
      <c r="N4" s="126">
        <v>4.1301540000000001</v>
      </c>
      <c r="O4" s="126">
        <v>18.282956000000002</v>
      </c>
      <c r="P4" s="126">
        <v>29.463320000000003</v>
      </c>
      <c r="Q4" s="126">
        <v>41.182446000000006</v>
      </c>
      <c r="R4" s="126">
        <v>7.3053060000000007</v>
      </c>
      <c r="S4" s="126">
        <v>14.457518</v>
      </c>
      <c r="T4" s="126">
        <v>23.573840000000001</v>
      </c>
      <c r="U4" s="126">
        <v>6.8406400000000005</v>
      </c>
      <c r="V4" s="126">
        <v>-2.2138499999999999</v>
      </c>
      <c r="W4" s="126">
        <v>19.547470000000001</v>
      </c>
      <c r="X4" s="126">
        <v>11.52768</v>
      </c>
      <c r="Y4" s="126">
        <v>17.343669999999999</v>
      </c>
      <c r="Z4" s="126">
        <v>13.49269</v>
      </c>
      <c r="AA4" s="126">
        <v>4.6643299999999996</v>
      </c>
      <c r="AB4" s="126">
        <v>2.3306399999999998</v>
      </c>
      <c r="AC4" s="126">
        <v>9.179590000000001</v>
      </c>
      <c r="AD4" s="126">
        <v>14.534559999999999</v>
      </c>
      <c r="AE4" s="126">
        <v>4.0880400000000003</v>
      </c>
      <c r="AF4" s="126">
        <v>13.018870000000001</v>
      </c>
      <c r="AG4" s="126">
        <v>7.4774700000000003</v>
      </c>
      <c r="AH4" s="126">
        <v>12.525</v>
      </c>
      <c r="AI4" s="126">
        <v>22.5366</v>
      </c>
      <c r="AJ4" s="126">
        <v>5.4335800000000001</v>
      </c>
      <c r="AK4" s="126">
        <v>-1.42597</v>
      </c>
      <c r="AL4" s="126">
        <v>9.8916652885999987</v>
      </c>
      <c r="AM4" s="126">
        <v>9.7270710717399993</v>
      </c>
      <c r="AN4" s="4"/>
      <c r="AO4" s="4"/>
      <c r="AP4" s="4"/>
      <c r="AQ4" s="4"/>
      <c r="AR4" s="4"/>
      <c r="AS4" s="4"/>
      <c r="AT4" s="4"/>
      <c r="AU4" s="4"/>
      <c r="AV4" s="4"/>
      <c r="AW4" s="4"/>
      <c r="AX4" s="4"/>
      <c r="AY4" s="4"/>
    </row>
    <row r="5" spans="1:54" ht="15" x14ac:dyDescent="0.25">
      <c r="A5" s="125">
        <f>YampaRiverInflow.TotalOutflow!A5</f>
        <v>43221</v>
      </c>
      <c r="B5" s="13">
        <v>2.976</v>
      </c>
      <c r="C5" s="13">
        <v>4.7089999999999996</v>
      </c>
      <c r="D5" s="13">
        <v>6.0880000000000001</v>
      </c>
      <c r="E5" s="126">
        <v>8.1567039999999995</v>
      </c>
      <c r="F5" s="126">
        <v>18.447317999999999</v>
      </c>
      <c r="G5" s="126">
        <v>41.574200000000005</v>
      </c>
      <c r="H5" s="126">
        <v>8.2423100000000016</v>
      </c>
      <c r="I5" s="126">
        <v>-0.94377600000000006</v>
      </c>
      <c r="J5" s="126">
        <v>-16.180436</v>
      </c>
      <c r="K5" s="126">
        <v>10.488404000000001</v>
      </c>
      <c r="L5" s="126">
        <v>15.254056</v>
      </c>
      <c r="M5" s="126">
        <v>-6.721960000000001</v>
      </c>
      <c r="N5" s="126">
        <v>-3.2702260000000001</v>
      </c>
      <c r="O5" s="126">
        <v>9.1846580000000007</v>
      </c>
      <c r="P5" s="126">
        <v>17.554766000000001</v>
      </c>
      <c r="Q5" s="126">
        <v>30.019752000000004</v>
      </c>
      <c r="R5" s="126">
        <v>9.2131399999999992</v>
      </c>
      <c r="S5" s="126">
        <v>29.214484000000002</v>
      </c>
      <c r="T5" s="126">
        <v>5.437558000000001</v>
      </c>
      <c r="U5" s="126">
        <v>8.0619300000000003</v>
      </c>
      <c r="V5" s="126">
        <v>-4.66012</v>
      </c>
      <c r="W5" s="126">
        <v>9.683209999999999</v>
      </c>
      <c r="X5" s="126">
        <v>23.337949999999999</v>
      </c>
      <c r="Y5" s="126">
        <v>11.09249</v>
      </c>
      <c r="Z5" s="126">
        <v>14.89179</v>
      </c>
      <c r="AA5" s="126">
        <v>9.6852700000000009</v>
      </c>
      <c r="AB5" s="126">
        <v>5.5847100000000003</v>
      </c>
      <c r="AC5" s="126">
        <v>4.1686000000000005</v>
      </c>
      <c r="AD5" s="126">
        <v>14.016170000000001</v>
      </c>
      <c r="AE5" s="126">
        <v>5.02379</v>
      </c>
      <c r="AF5" s="126">
        <v>16.882990000000003</v>
      </c>
      <c r="AG5" s="126">
        <v>3.9549799999999999</v>
      </c>
      <c r="AH5" s="126">
        <v>10.53945</v>
      </c>
      <c r="AI5" s="127">
        <v>19.5229</v>
      </c>
      <c r="AJ5" s="127">
        <v>4.9809799999999997</v>
      </c>
      <c r="AK5" s="127">
        <v>1.2309300000000001</v>
      </c>
      <c r="AL5" s="127">
        <v>4.9848289250300004</v>
      </c>
      <c r="AM5" s="127">
        <v>9.396245455739999</v>
      </c>
      <c r="AN5" s="4"/>
      <c r="AO5" s="4"/>
      <c r="AP5" s="4"/>
      <c r="AQ5" s="4"/>
      <c r="AR5" s="4"/>
      <c r="AS5" s="4"/>
      <c r="AT5" s="4"/>
      <c r="AU5" s="4"/>
      <c r="AV5" s="4"/>
      <c r="AW5" s="4"/>
      <c r="AX5" s="4"/>
      <c r="AY5" s="4"/>
    </row>
    <row r="6" spans="1:54" ht="15" x14ac:dyDescent="0.25">
      <c r="A6" s="125">
        <f>YampaRiverInflow.TotalOutflow!A6</f>
        <v>43252</v>
      </c>
      <c r="B6" s="13">
        <v>0.8</v>
      </c>
      <c r="C6" s="13">
        <v>1.706</v>
      </c>
      <c r="D6" s="13">
        <v>7.782</v>
      </c>
      <c r="E6" s="126">
        <v>3.633238</v>
      </c>
      <c r="F6" s="126">
        <v>2.8407460000000002</v>
      </c>
      <c r="G6" s="126">
        <v>-4.0965480000000003</v>
      </c>
      <c r="H6" s="126">
        <v>7.6460300000000005</v>
      </c>
      <c r="I6" s="126">
        <v>19.771796000000002</v>
      </c>
      <c r="J6" s="126">
        <v>13.807872000000001</v>
      </c>
      <c r="K6" s="126">
        <v>13.991372000000002</v>
      </c>
      <c r="L6" s="126">
        <v>2.7903960000000003</v>
      </c>
      <c r="M6" s="126">
        <v>1.7769000000000001</v>
      </c>
      <c r="N6" s="126">
        <v>9.8541160000000012</v>
      </c>
      <c r="O6" s="126">
        <v>19.475346000000002</v>
      </c>
      <c r="P6" s="126">
        <v>1.10209</v>
      </c>
      <c r="Q6" s="126">
        <v>4.6148199999999999</v>
      </c>
      <c r="R6" s="126">
        <v>-1.086592</v>
      </c>
      <c r="S6" s="126">
        <v>16.840010000000003</v>
      </c>
      <c r="T6" s="126">
        <v>1.326284</v>
      </c>
      <c r="U6" s="126">
        <v>-0.79383999999999999</v>
      </c>
      <c r="V6" s="126">
        <v>-23.251810000000003</v>
      </c>
      <c r="W6" s="126">
        <v>12.69872</v>
      </c>
      <c r="X6" s="126">
        <v>19.039000000000001</v>
      </c>
      <c r="Y6" s="126">
        <v>6.8687700000000005</v>
      </c>
      <c r="Z6" s="126">
        <v>14.246139999999999</v>
      </c>
      <c r="AA6" s="126">
        <v>18.845080000000003</v>
      </c>
      <c r="AB6" s="126">
        <v>7.4909099999999995</v>
      </c>
      <c r="AC6" s="126">
        <v>13.8124</v>
      </c>
      <c r="AD6" s="126">
        <v>24.775919999999999</v>
      </c>
      <c r="AE6" s="126">
        <v>9.7531100000000013</v>
      </c>
      <c r="AF6" s="126">
        <v>18.740459999999999</v>
      </c>
      <c r="AG6" s="126">
        <v>5.9942099999999998</v>
      </c>
      <c r="AH6" s="126">
        <v>10.93661</v>
      </c>
      <c r="AI6" s="127">
        <v>14.07673</v>
      </c>
      <c r="AJ6" s="127">
        <v>3.5599699999999999</v>
      </c>
      <c r="AK6" s="127">
        <v>6.4226899999999993</v>
      </c>
      <c r="AL6" s="127">
        <v>10.5932776866</v>
      </c>
      <c r="AM6" s="127">
        <v>1.32194380099</v>
      </c>
      <c r="AN6" s="4"/>
      <c r="AO6" s="4"/>
      <c r="AP6" s="4"/>
      <c r="AQ6" s="4"/>
      <c r="AR6" s="4"/>
      <c r="AS6" s="4"/>
      <c r="AT6" s="4"/>
      <c r="AU6" s="4"/>
      <c r="AV6" s="4"/>
      <c r="AW6" s="4"/>
      <c r="AX6" s="4"/>
      <c r="AY6" s="4"/>
    </row>
    <row r="7" spans="1:54" ht="15" x14ac:dyDescent="0.25">
      <c r="A7" s="125">
        <f>YampaRiverInflow.TotalOutflow!A7</f>
        <v>43282</v>
      </c>
      <c r="B7" s="13">
        <v>9.9469999999999992</v>
      </c>
      <c r="C7" s="13">
        <v>10.683999999999999</v>
      </c>
      <c r="D7" s="13">
        <v>18.847000000000001</v>
      </c>
      <c r="E7" s="126">
        <v>1.747992</v>
      </c>
      <c r="F7" s="126">
        <v>12.233666000000001</v>
      </c>
      <c r="G7" s="126">
        <v>40.837490000000003</v>
      </c>
      <c r="H7" s="126">
        <v>46.478228000000001</v>
      </c>
      <c r="I7" s="126">
        <v>13.864426000000002</v>
      </c>
      <c r="J7" s="126">
        <v>-9.1669640000000001</v>
      </c>
      <c r="K7" s="126">
        <v>15.815042000000002</v>
      </c>
      <c r="L7" s="126">
        <v>8.4649699999999992</v>
      </c>
      <c r="M7" s="126">
        <v>24.215660000000003</v>
      </c>
      <c r="N7" s="126">
        <v>8.3205360000000006</v>
      </c>
      <c r="O7" s="126">
        <v>3.3371660000000007</v>
      </c>
      <c r="P7" s="126">
        <v>15.630164000000002</v>
      </c>
      <c r="Q7" s="126">
        <v>1.9055500000000001</v>
      </c>
      <c r="R7" s="126">
        <v>8.3211859999999991</v>
      </c>
      <c r="S7" s="126">
        <v>21.002715999999999</v>
      </c>
      <c r="T7" s="126">
        <v>17.809748000000003</v>
      </c>
      <c r="U7" s="126">
        <v>11.63293</v>
      </c>
      <c r="V7" s="126">
        <v>-12.476629999999998</v>
      </c>
      <c r="W7" s="126">
        <v>23.625509999999998</v>
      </c>
      <c r="X7" s="126">
        <v>20.54889</v>
      </c>
      <c r="Y7" s="126">
        <v>8.319090000000001</v>
      </c>
      <c r="Z7" s="126">
        <v>20.105460000000001</v>
      </c>
      <c r="AA7" s="126">
        <v>19.50067</v>
      </c>
      <c r="AB7" s="126">
        <v>8.3446700000000007</v>
      </c>
      <c r="AC7" s="126">
        <v>18.455950000000001</v>
      </c>
      <c r="AD7" s="126">
        <v>31.79073</v>
      </c>
      <c r="AE7" s="126">
        <v>14.55987</v>
      </c>
      <c r="AF7" s="126">
        <v>21.886839999999999</v>
      </c>
      <c r="AG7" s="126">
        <v>25.583909999999999</v>
      </c>
      <c r="AH7" s="126">
        <v>21.074020000000001</v>
      </c>
      <c r="AI7" s="127">
        <v>18.544400000000003</v>
      </c>
      <c r="AJ7" s="127">
        <v>6.6031899999999997</v>
      </c>
      <c r="AK7" s="127">
        <v>14.91146</v>
      </c>
      <c r="AL7" s="127">
        <v>14.383509092599999</v>
      </c>
      <c r="AM7" s="127">
        <v>27.613380167700001</v>
      </c>
      <c r="AN7" s="4"/>
      <c r="AO7" s="4"/>
      <c r="AP7" s="4"/>
      <c r="AQ7" s="4"/>
      <c r="AR7" s="4"/>
      <c r="AS7" s="4"/>
      <c r="AT7" s="4"/>
      <c r="AU7" s="4"/>
      <c r="AV7" s="4"/>
      <c r="AW7" s="4"/>
      <c r="AX7" s="4"/>
      <c r="AY7" s="4"/>
    </row>
    <row r="8" spans="1:54" ht="15" x14ac:dyDescent="0.25">
      <c r="A8" s="125">
        <f>YampaRiverInflow.TotalOutflow!A8</f>
        <v>43313</v>
      </c>
      <c r="B8" s="13">
        <v>16.434999999999999</v>
      </c>
      <c r="C8" s="13">
        <v>12.907</v>
      </c>
      <c r="D8" s="13">
        <v>17.846</v>
      </c>
      <c r="E8" s="126">
        <v>23.217804000000005</v>
      </c>
      <c r="F8" s="126">
        <v>21.390052000000001</v>
      </c>
      <c r="G8" s="126">
        <v>33.227021999999998</v>
      </c>
      <c r="H8" s="126">
        <v>46.634092000000003</v>
      </c>
      <c r="I8" s="126">
        <v>0.76430000000000009</v>
      </c>
      <c r="J8" s="126">
        <v>14.463595999999999</v>
      </c>
      <c r="K8" s="126">
        <v>32.157184000000008</v>
      </c>
      <c r="L8" s="126">
        <v>18.745439999999999</v>
      </c>
      <c r="M8" s="126">
        <v>18.415265999999999</v>
      </c>
      <c r="N8" s="126">
        <v>16.546260000000004</v>
      </c>
      <c r="O8" s="126">
        <v>21.988494000000003</v>
      </c>
      <c r="P8" s="126">
        <v>28.928684000000004</v>
      </c>
      <c r="Q8" s="126">
        <v>19.984940000000002</v>
      </c>
      <c r="R8" s="126">
        <v>10.897600000000001</v>
      </c>
      <c r="S8" s="126">
        <v>20.870480000000001</v>
      </c>
      <c r="T8" s="126">
        <v>13.847151999999999</v>
      </c>
      <c r="U8" s="126">
        <v>9.7706299999999988</v>
      </c>
      <c r="V8" s="126">
        <v>7.4435000000000002</v>
      </c>
      <c r="W8" s="126">
        <v>20.504860000000001</v>
      </c>
      <c r="X8" s="126">
        <v>22.135639999999999</v>
      </c>
      <c r="Y8" s="126">
        <v>5.2130799999999997</v>
      </c>
      <c r="Z8" s="126">
        <v>14.802440000000001</v>
      </c>
      <c r="AA8" s="126">
        <v>21.94164</v>
      </c>
      <c r="AB8" s="126">
        <v>8.4181799999999996</v>
      </c>
      <c r="AC8" s="126">
        <v>21.659500000000001</v>
      </c>
      <c r="AD8" s="126">
        <v>35.8294</v>
      </c>
      <c r="AE8" s="126">
        <v>14.210139999999999</v>
      </c>
      <c r="AF8" s="126">
        <v>24.195160000000001</v>
      </c>
      <c r="AG8" s="126">
        <v>26.496269999999999</v>
      </c>
      <c r="AH8" s="126">
        <v>24.024999999999999</v>
      </c>
      <c r="AI8" s="127">
        <v>22.344560000000001</v>
      </c>
      <c r="AJ8" s="127">
        <v>9.8857900000000001</v>
      </c>
      <c r="AK8" s="127">
        <v>13.84548</v>
      </c>
      <c r="AL8" s="127">
        <v>16.9342231406</v>
      </c>
      <c r="AM8" s="127">
        <v>14.489780994299998</v>
      </c>
      <c r="AN8" s="4"/>
      <c r="AO8" s="4"/>
      <c r="AP8" s="4"/>
      <c r="AQ8" s="4"/>
      <c r="AR8" s="4"/>
      <c r="AS8" s="4"/>
      <c r="AT8" s="4"/>
      <c r="AU8" s="4"/>
      <c r="AV8" s="4"/>
      <c r="AW8" s="4"/>
      <c r="AX8" s="4"/>
      <c r="AY8" s="4"/>
    </row>
    <row r="9" spans="1:54" ht="15" x14ac:dyDescent="0.25">
      <c r="A9" s="125">
        <f>YampaRiverInflow.TotalOutflow!A9</f>
        <v>43344</v>
      </c>
      <c r="B9" s="13">
        <v>11.779</v>
      </c>
      <c r="C9" s="13">
        <v>15.407999999999999</v>
      </c>
      <c r="D9" s="13">
        <v>10.945</v>
      </c>
      <c r="E9" s="126">
        <v>15.371198000000001</v>
      </c>
      <c r="F9" s="126">
        <v>22.553249999999998</v>
      </c>
      <c r="G9" s="126">
        <v>8.4984000000000002</v>
      </c>
      <c r="H9" s="126">
        <v>20.619562000000002</v>
      </c>
      <c r="I9" s="126">
        <v>12.313067999999999</v>
      </c>
      <c r="J9" s="126">
        <v>12.236552000000001</v>
      </c>
      <c r="K9" s="126">
        <v>13.633801999999999</v>
      </c>
      <c r="L9" s="126">
        <v>13.98475</v>
      </c>
      <c r="M9" s="126">
        <v>17.459476000000002</v>
      </c>
      <c r="N9" s="126">
        <v>36.845714000000001</v>
      </c>
      <c r="O9" s="126">
        <v>21.666070000000005</v>
      </c>
      <c r="P9" s="126">
        <v>26.497226000000001</v>
      </c>
      <c r="Q9" s="126">
        <v>15.862907999999999</v>
      </c>
      <c r="R9" s="126">
        <v>14.997952</v>
      </c>
      <c r="S9" s="126">
        <v>15.244622000000001</v>
      </c>
      <c r="T9" s="126">
        <v>10.894964</v>
      </c>
      <c r="U9" s="126">
        <v>-6.0112700000000006</v>
      </c>
      <c r="V9" s="126">
        <v>19.914009999999998</v>
      </c>
      <c r="W9" s="126">
        <v>13.555149999999999</v>
      </c>
      <c r="X9" s="126">
        <v>15.397549999999999</v>
      </c>
      <c r="Y9" s="126">
        <v>7.1036899999999994</v>
      </c>
      <c r="Z9" s="126">
        <v>8.6973899999999986</v>
      </c>
      <c r="AA9" s="126">
        <v>11.841569999999999</v>
      </c>
      <c r="AB9" s="126">
        <v>3.6388400000000001</v>
      </c>
      <c r="AC9" s="126">
        <v>18.084299999999999</v>
      </c>
      <c r="AD9" s="126">
        <v>24.926950000000001</v>
      </c>
      <c r="AE9" s="126">
        <v>13.032249999999999</v>
      </c>
      <c r="AF9" s="126">
        <v>14.707469999999999</v>
      </c>
      <c r="AG9" s="126">
        <v>15.101129999999999</v>
      </c>
      <c r="AH9" s="126">
        <v>9.3519199999999998</v>
      </c>
      <c r="AI9" s="127">
        <v>35.037589999999994</v>
      </c>
      <c r="AJ9" s="127">
        <v>-2.8570500000000001</v>
      </c>
      <c r="AK9" s="127">
        <v>6.7481800000000005</v>
      </c>
      <c r="AL9" s="127">
        <v>15.024452891200001</v>
      </c>
      <c r="AM9" s="127">
        <v>11.451161157</v>
      </c>
      <c r="AN9" s="4"/>
      <c r="AO9" s="4"/>
      <c r="AP9" s="4"/>
      <c r="AQ9" s="4"/>
      <c r="AR9" s="4"/>
      <c r="AS9" s="4"/>
      <c r="AT9" s="4"/>
      <c r="AU9" s="4"/>
      <c r="AV9" s="4"/>
      <c r="AW9" s="4"/>
      <c r="AX9" s="4"/>
      <c r="AY9" s="4"/>
    </row>
    <row r="10" spans="1:54" ht="15" x14ac:dyDescent="0.25">
      <c r="A10" s="125">
        <f>YampaRiverInflow.TotalOutflow!A10</f>
        <v>43374</v>
      </c>
      <c r="B10" s="13">
        <v>7.1909999999999998</v>
      </c>
      <c r="C10" s="13">
        <v>9.2100000000000009</v>
      </c>
      <c r="D10" s="13">
        <v>5.6680000000000001</v>
      </c>
      <c r="E10" s="126">
        <v>11.385834000000001</v>
      </c>
      <c r="F10" s="126">
        <v>-0.71860800000000002</v>
      </c>
      <c r="G10" s="126">
        <v>25.419446000000001</v>
      </c>
      <c r="H10" s="126">
        <v>21.178598000000001</v>
      </c>
      <c r="I10" s="126">
        <v>15.493984000000001</v>
      </c>
      <c r="J10" s="126">
        <v>17.385394000000002</v>
      </c>
      <c r="K10" s="126">
        <v>15.188998000000002</v>
      </c>
      <c r="L10" s="126">
        <v>19.329960000000003</v>
      </c>
      <c r="M10" s="126">
        <v>13.292282000000002</v>
      </c>
      <c r="N10" s="126">
        <v>4.6153680000000001</v>
      </c>
      <c r="O10" s="126">
        <v>8.5067520000000005</v>
      </c>
      <c r="P10" s="126">
        <v>18.000779999999999</v>
      </c>
      <c r="Q10" s="126">
        <v>11.691694000000002</v>
      </c>
      <c r="R10" s="126">
        <v>11.765064000000001</v>
      </c>
      <c r="S10" s="126">
        <v>12.468330000000002</v>
      </c>
      <c r="T10" s="126">
        <v>6.5313160000000003</v>
      </c>
      <c r="U10" s="126">
        <v>-7.82599</v>
      </c>
      <c r="V10" s="126">
        <v>24.362849999999998</v>
      </c>
      <c r="W10" s="126">
        <v>10.95425</v>
      </c>
      <c r="X10" s="126">
        <v>11.723360000000001</v>
      </c>
      <c r="Y10" s="126">
        <v>4.6145899999999997</v>
      </c>
      <c r="Z10" s="126">
        <v>6.6953500000000004</v>
      </c>
      <c r="AA10" s="126">
        <v>9.5123700000000007</v>
      </c>
      <c r="AB10" s="126">
        <v>-0.49925999999999998</v>
      </c>
      <c r="AC10" s="126">
        <v>18.132660000000001</v>
      </c>
      <c r="AD10" s="126">
        <v>19.22006</v>
      </c>
      <c r="AE10" s="126">
        <v>10.97871</v>
      </c>
      <c r="AF10" s="126">
        <v>13.21185</v>
      </c>
      <c r="AG10" s="126">
        <v>14.04824</v>
      </c>
      <c r="AH10" s="126">
        <v>6.9533999999999994</v>
      </c>
      <c r="AI10" s="127">
        <v>23.35398</v>
      </c>
      <c r="AJ10" s="127">
        <v>-2.8584200000000002</v>
      </c>
      <c r="AK10" s="127">
        <v>2.3012199999999998</v>
      </c>
      <c r="AL10" s="127">
        <v>14.734685122999998</v>
      </c>
      <c r="AM10" s="127">
        <v>8.5052611573600014</v>
      </c>
      <c r="AN10" s="4"/>
      <c r="AO10" s="4"/>
      <c r="AP10" s="4"/>
      <c r="AQ10" s="4"/>
      <c r="AR10" s="4"/>
      <c r="AS10" s="4"/>
      <c r="AT10" s="4"/>
      <c r="AU10" s="4"/>
      <c r="AV10" s="4"/>
      <c r="AW10" s="4"/>
      <c r="AX10" s="4"/>
      <c r="AY10" s="4"/>
    </row>
    <row r="11" spans="1:54" ht="15" x14ac:dyDescent="0.25">
      <c r="A11" s="125">
        <f>YampaRiverInflow.TotalOutflow!A11</f>
        <v>43405</v>
      </c>
      <c r="B11" s="13">
        <v>6.6950000000000003</v>
      </c>
      <c r="C11" s="13">
        <v>9.1010000000000009</v>
      </c>
      <c r="D11" s="13">
        <v>5.7000000000000002E-2</v>
      </c>
      <c r="E11" s="126">
        <v>14.328964000000001</v>
      </c>
      <c r="F11" s="126">
        <v>10.843160000000001</v>
      </c>
      <c r="G11" s="126">
        <v>18.386371999999998</v>
      </c>
      <c r="H11" s="126">
        <v>19.311062000000003</v>
      </c>
      <c r="I11" s="126">
        <v>16.448476000000003</v>
      </c>
      <c r="J11" s="126">
        <v>11.181172</v>
      </c>
      <c r="K11" s="126">
        <v>25.764479999999999</v>
      </c>
      <c r="L11" s="126">
        <v>8.3348259999999996</v>
      </c>
      <c r="M11" s="126">
        <v>1.544602</v>
      </c>
      <c r="N11" s="126">
        <v>4.4751840000000005</v>
      </c>
      <c r="O11" s="126">
        <v>9.0973780000000009</v>
      </c>
      <c r="P11" s="126">
        <v>11.138052000000002</v>
      </c>
      <c r="Q11" s="126">
        <v>12.686196000000002</v>
      </c>
      <c r="R11" s="126">
        <v>3.2208140000000003</v>
      </c>
      <c r="S11" s="126">
        <v>16.414173999999999</v>
      </c>
      <c r="T11" s="126">
        <v>14.713260000000002</v>
      </c>
      <c r="U11" s="126">
        <v>-12.37326</v>
      </c>
      <c r="V11" s="126">
        <v>14.93168</v>
      </c>
      <c r="W11" s="126">
        <v>-5.1652700000000005</v>
      </c>
      <c r="X11" s="126">
        <v>10.395850000000001</v>
      </c>
      <c r="Y11" s="126">
        <v>4.0648400000000002</v>
      </c>
      <c r="Z11" s="126">
        <v>3.5380700000000003</v>
      </c>
      <c r="AA11" s="126">
        <v>7.5272700000000006</v>
      </c>
      <c r="AB11" s="126">
        <v>13.11669</v>
      </c>
      <c r="AC11" s="126">
        <v>15.47784</v>
      </c>
      <c r="AD11" s="126">
        <v>21.893450000000001</v>
      </c>
      <c r="AE11" s="126">
        <v>12.1463</v>
      </c>
      <c r="AF11" s="126">
        <v>8.651209999999999</v>
      </c>
      <c r="AG11" s="126">
        <v>9.7618099999999988</v>
      </c>
      <c r="AH11" s="126">
        <v>16.488720000000001</v>
      </c>
      <c r="AI11" s="127">
        <v>4.6226700000000003</v>
      </c>
      <c r="AJ11" s="127">
        <v>5.9796400000000007</v>
      </c>
      <c r="AK11" s="127">
        <v>-1.0023</v>
      </c>
      <c r="AL11" s="127">
        <v>2.8527603286000001</v>
      </c>
      <c r="AM11" s="127">
        <v>5.8921380145499995</v>
      </c>
      <c r="AN11" s="4"/>
      <c r="AO11" s="4"/>
      <c r="AP11" s="4"/>
      <c r="AQ11" s="4"/>
      <c r="AR11" s="4"/>
      <c r="AS11" s="4"/>
      <c r="AT11" s="4"/>
      <c r="AU11" s="4"/>
      <c r="AV11" s="4"/>
      <c r="AW11" s="4"/>
      <c r="AX11" s="4"/>
      <c r="AY11" s="4"/>
    </row>
    <row r="12" spans="1:54" ht="15" x14ac:dyDescent="0.25">
      <c r="A12" s="125">
        <f>YampaRiverInflow.TotalOutflow!A12</f>
        <v>43435</v>
      </c>
      <c r="B12" s="13">
        <v>6.9420000000000002</v>
      </c>
      <c r="C12" s="13">
        <v>6.5640000000000001</v>
      </c>
      <c r="D12" s="13">
        <v>4.8710000000000004</v>
      </c>
      <c r="E12" s="126">
        <v>11.088239999999999</v>
      </c>
      <c r="F12" s="126">
        <v>24.479745999999999</v>
      </c>
      <c r="G12" s="126">
        <v>28.815221999999999</v>
      </c>
      <c r="H12" s="126">
        <v>25.261752000000001</v>
      </c>
      <c r="I12" s="126">
        <v>17.678011999999999</v>
      </c>
      <c r="J12" s="126">
        <v>14.243404000000002</v>
      </c>
      <c r="K12" s="126">
        <v>14.415404000000002</v>
      </c>
      <c r="L12" s="126">
        <v>12.408850000000001</v>
      </c>
      <c r="M12" s="126">
        <v>14.457278000000001</v>
      </c>
      <c r="N12" s="126">
        <v>8.5560460000000003</v>
      </c>
      <c r="O12" s="126">
        <v>16.481124000000001</v>
      </c>
      <c r="P12" s="126">
        <v>23.186820000000004</v>
      </c>
      <c r="Q12" s="126">
        <v>12.631855999999999</v>
      </c>
      <c r="R12" s="126">
        <v>18.82638</v>
      </c>
      <c r="S12" s="126">
        <v>16.553794000000003</v>
      </c>
      <c r="T12" s="126">
        <v>6.4272099999999996</v>
      </c>
      <c r="U12" s="126">
        <v>-16.238409999999998</v>
      </c>
      <c r="V12" s="126">
        <v>12.00187</v>
      </c>
      <c r="W12" s="126">
        <v>6.5915499999999998</v>
      </c>
      <c r="X12" s="126">
        <v>12.228569999999999</v>
      </c>
      <c r="Y12" s="126">
        <v>1.01868</v>
      </c>
      <c r="Z12" s="126">
        <v>6.6875100000000005</v>
      </c>
      <c r="AA12" s="126">
        <v>11.483219999999999</v>
      </c>
      <c r="AB12" s="126">
        <v>-2.7016499999999999</v>
      </c>
      <c r="AC12" s="126">
        <v>25.948370000000001</v>
      </c>
      <c r="AD12" s="126">
        <v>22.778939999999999</v>
      </c>
      <c r="AE12" s="126">
        <v>11.792920000000001</v>
      </c>
      <c r="AF12" s="126">
        <v>17.610810000000001</v>
      </c>
      <c r="AG12" s="126">
        <v>24.307770000000001</v>
      </c>
      <c r="AH12" s="126">
        <v>18.407709999999998</v>
      </c>
      <c r="AI12" s="127">
        <v>2.61571</v>
      </c>
      <c r="AJ12" s="127">
        <v>-1.39621</v>
      </c>
      <c r="AK12" s="127">
        <v>-6.0315000000000003</v>
      </c>
      <c r="AL12" s="127">
        <v>15.691479341899999</v>
      </c>
      <c r="AM12" s="127">
        <v>6.0863140477999993</v>
      </c>
      <c r="AN12" s="4"/>
      <c r="AO12" s="4"/>
      <c r="AP12" s="4"/>
      <c r="AQ12" s="4"/>
      <c r="AR12" s="4"/>
      <c r="AS12" s="4"/>
      <c r="AT12" s="4"/>
      <c r="AU12" s="4"/>
      <c r="AV12" s="4"/>
      <c r="AW12" s="4"/>
      <c r="AX12" s="4"/>
      <c r="AY12" s="4"/>
    </row>
    <row r="13" spans="1:54" ht="15" x14ac:dyDescent="0.25">
      <c r="A13" s="125">
        <f>YampaRiverInflow.TotalOutflow!A13</f>
        <v>43466</v>
      </c>
      <c r="B13" s="13">
        <v>9.0960000000000001</v>
      </c>
      <c r="C13" s="13">
        <v>10.512</v>
      </c>
      <c r="D13" s="13">
        <v>10.731999999999999</v>
      </c>
      <c r="E13" s="126">
        <v>12.522880000000001</v>
      </c>
      <c r="F13" s="126">
        <v>13.408282000000002</v>
      </c>
      <c r="G13" s="126">
        <v>20.393000000000001</v>
      </c>
      <c r="H13" s="126">
        <v>26.830200000000001</v>
      </c>
      <c r="I13" s="126">
        <v>13.523328000000001</v>
      </c>
      <c r="J13" s="126">
        <v>7.4926059999999994</v>
      </c>
      <c r="K13" s="126">
        <v>17.595858</v>
      </c>
      <c r="L13" s="126">
        <v>17.257884000000001</v>
      </c>
      <c r="M13" s="126">
        <v>17.505234000000002</v>
      </c>
      <c r="N13" s="126">
        <v>16.421226000000001</v>
      </c>
      <c r="O13" s="126">
        <v>18.741642000000002</v>
      </c>
      <c r="P13" s="126">
        <v>102.681246</v>
      </c>
      <c r="Q13" s="126">
        <v>14.341926000000001</v>
      </c>
      <c r="R13" s="126">
        <v>36.095982000000006</v>
      </c>
      <c r="S13" s="126">
        <v>11.681832000000002</v>
      </c>
      <c r="T13" s="126">
        <v>13.022328000000002</v>
      </c>
      <c r="U13" s="126">
        <v>-12.26146</v>
      </c>
      <c r="V13" s="126">
        <v>9.9685600000000001</v>
      </c>
      <c r="W13" s="126">
        <v>3.9182399999999999</v>
      </c>
      <c r="X13" s="126">
        <v>5.2524799999999994</v>
      </c>
      <c r="Y13" s="126">
        <v>0.65434000000000003</v>
      </c>
      <c r="Z13" s="126">
        <v>10.38495</v>
      </c>
      <c r="AA13" s="126">
        <v>14.23559</v>
      </c>
      <c r="AB13" s="126">
        <v>9.8203300000000002</v>
      </c>
      <c r="AC13" s="126">
        <v>24.700430000000001</v>
      </c>
      <c r="AD13" s="126">
        <v>22.069479999999999</v>
      </c>
      <c r="AE13" s="126">
        <v>12.57952</v>
      </c>
      <c r="AF13" s="126">
        <v>19.210369999999998</v>
      </c>
      <c r="AG13" s="126">
        <v>24.414390000000001</v>
      </c>
      <c r="AH13" s="126">
        <v>14.356399999999999</v>
      </c>
      <c r="AI13" s="127">
        <v>-5.5044899999999997</v>
      </c>
      <c r="AJ13" s="127">
        <v>8.7599999999999997E-2</v>
      </c>
      <c r="AK13" s="127">
        <v>10.5211983485</v>
      </c>
      <c r="AL13" s="127">
        <v>15.800985125999999</v>
      </c>
      <c r="AM13" s="127">
        <v>6.6924780000000004</v>
      </c>
      <c r="AN13" s="4"/>
      <c r="AO13" s="4"/>
      <c r="AP13" s="4"/>
      <c r="AQ13" s="4"/>
      <c r="AR13" s="4"/>
      <c r="AS13" s="4"/>
      <c r="AT13" s="4"/>
      <c r="AU13" s="4"/>
      <c r="AV13" s="4"/>
      <c r="AW13" s="4"/>
      <c r="AX13" s="4"/>
      <c r="AY13" s="4"/>
    </row>
    <row r="14" spans="1:54" ht="15" x14ac:dyDescent="0.25">
      <c r="A14" s="125">
        <f>YampaRiverInflow.TotalOutflow!A14</f>
        <v>43497</v>
      </c>
      <c r="B14" s="13">
        <v>12.368</v>
      </c>
      <c r="C14" s="13">
        <v>10.584</v>
      </c>
      <c r="D14" s="13">
        <v>3.8969999999999998</v>
      </c>
      <c r="E14" s="126">
        <v>22.01473</v>
      </c>
      <c r="F14" s="126">
        <v>19.386094</v>
      </c>
      <c r="G14" s="126">
        <v>18.080170000000003</v>
      </c>
      <c r="H14" s="126">
        <v>21.570738000000002</v>
      </c>
      <c r="I14" s="126">
        <v>24.478035999999999</v>
      </c>
      <c r="J14" s="126">
        <v>22.606304000000005</v>
      </c>
      <c r="K14" s="126">
        <v>20.049504000000002</v>
      </c>
      <c r="L14" s="126">
        <v>20.566192000000004</v>
      </c>
      <c r="M14" s="126">
        <v>7.6632420000000003</v>
      </c>
      <c r="N14" s="126">
        <v>19.546256</v>
      </c>
      <c r="O14" s="126">
        <v>27.797172</v>
      </c>
      <c r="P14" s="126">
        <v>76.617378000000016</v>
      </c>
      <c r="Q14" s="126">
        <v>14.917342000000003</v>
      </c>
      <c r="R14" s="126">
        <v>33.866841999999998</v>
      </c>
      <c r="S14" s="126">
        <v>10.731888000000001</v>
      </c>
      <c r="T14" s="126">
        <v>-2.5262600000000002</v>
      </c>
      <c r="U14" s="126">
        <v>-10.192350000000001</v>
      </c>
      <c r="V14" s="126">
        <v>6.2821099999999994</v>
      </c>
      <c r="W14" s="126">
        <v>3.13246</v>
      </c>
      <c r="X14" s="126">
        <v>4.1601400000000002</v>
      </c>
      <c r="Y14" s="126">
        <v>2.8380700000000001</v>
      </c>
      <c r="Z14" s="126">
        <v>9.7490100000000002</v>
      </c>
      <c r="AA14" s="126">
        <v>16.001570000000001</v>
      </c>
      <c r="AB14" s="126">
        <v>9.5720700000000001</v>
      </c>
      <c r="AC14" s="126">
        <v>21.740169999999999</v>
      </c>
      <c r="AD14" s="126">
        <v>14.98456</v>
      </c>
      <c r="AE14" s="126">
        <v>10.01197</v>
      </c>
      <c r="AF14" s="126">
        <v>10.48507</v>
      </c>
      <c r="AG14" s="126">
        <v>13.671299999999999</v>
      </c>
      <c r="AH14" s="126">
        <v>11.7835</v>
      </c>
      <c r="AI14" s="127">
        <v>1.58589</v>
      </c>
      <c r="AJ14" s="127">
        <v>-4.5615100000000002</v>
      </c>
      <c r="AK14" s="127">
        <v>4.3773033031399997</v>
      </c>
      <c r="AL14" s="127">
        <v>6.3041165275999997</v>
      </c>
      <c r="AM14" s="127">
        <v>11.420924000000001</v>
      </c>
      <c r="AN14" s="4"/>
      <c r="AO14" s="4"/>
      <c r="AP14" s="4"/>
      <c r="AQ14" s="4"/>
      <c r="AR14" s="4"/>
      <c r="AS14" s="4"/>
      <c r="AT14" s="4"/>
      <c r="AU14" s="4"/>
      <c r="AV14" s="4"/>
      <c r="AW14" s="4"/>
      <c r="AX14" s="4"/>
      <c r="AY14" s="4"/>
    </row>
    <row r="15" spans="1:54" ht="15" x14ac:dyDescent="0.25">
      <c r="A15" s="125">
        <f>YampaRiverInflow.TotalOutflow!A15</f>
        <v>43525</v>
      </c>
      <c r="B15" s="13">
        <v>5.0149999999999997</v>
      </c>
      <c r="C15" s="13">
        <v>8.0739999999999998</v>
      </c>
      <c r="D15" s="13">
        <v>5.12</v>
      </c>
      <c r="E15" s="126">
        <v>24.268612000000001</v>
      </c>
      <c r="F15" s="126">
        <v>48.256724000000006</v>
      </c>
      <c r="G15" s="126">
        <v>19.746093999999999</v>
      </c>
      <c r="H15" s="126">
        <v>35.103420000000007</v>
      </c>
      <c r="I15" s="126">
        <v>21.701271999999999</v>
      </c>
      <c r="J15" s="126">
        <v>7.1830860000000003</v>
      </c>
      <c r="K15" s="126">
        <v>10.043988000000001</v>
      </c>
      <c r="L15" s="126">
        <v>4.5826419999999999</v>
      </c>
      <c r="M15" s="126">
        <v>9.10426</v>
      </c>
      <c r="N15" s="126">
        <v>26.727903999999999</v>
      </c>
      <c r="O15" s="126">
        <v>40.118170000000006</v>
      </c>
      <c r="P15" s="126">
        <v>66.972800000000007</v>
      </c>
      <c r="Q15" s="126">
        <v>17.273148000000003</v>
      </c>
      <c r="R15" s="126">
        <v>62.610502000000011</v>
      </c>
      <c r="S15" s="126">
        <v>-10.463220000000002</v>
      </c>
      <c r="T15" s="126">
        <v>-5.3588699999999996</v>
      </c>
      <c r="U15" s="126">
        <v>-15.49112</v>
      </c>
      <c r="V15" s="126">
        <v>36.322969999999998</v>
      </c>
      <c r="W15" s="126">
        <v>9.210090000000001</v>
      </c>
      <c r="X15" s="126">
        <v>5.7764899999999999</v>
      </c>
      <c r="Y15" s="126">
        <v>9.2872199999999996</v>
      </c>
      <c r="Z15" s="126">
        <v>8.1139899999999994</v>
      </c>
      <c r="AA15" s="126">
        <v>9.8301200000000009</v>
      </c>
      <c r="AB15" s="126">
        <v>14.49926</v>
      </c>
      <c r="AC15" s="126">
        <v>12.03308</v>
      </c>
      <c r="AD15" s="126">
        <v>4.5342399999999996</v>
      </c>
      <c r="AE15" s="126">
        <v>19.332849999999997</v>
      </c>
      <c r="AF15" s="126">
        <v>6.37479</v>
      </c>
      <c r="AG15" s="126">
        <v>9.2942099999999996</v>
      </c>
      <c r="AH15" s="126">
        <v>12.6425</v>
      </c>
      <c r="AI15" s="127">
        <v>6.9361999999999995</v>
      </c>
      <c r="AJ15" s="127">
        <v>-7.20953</v>
      </c>
      <c r="AK15" s="127">
        <v>6.0787702509799999</v>
      </c>
      <c r="AL15" s="127">
        <v>6.5442801642999999</v>
      </c>
      <c r="AM15" s="127">
        <v>13.23695</v>
      </c>
      <c r="AN15" s="4"/>
      <c r="AO15" s="4"/>
      <c r="AP15" s="4"/>
      <c r="AQ15" s="4"/>
      <c r="AR15" s="4"/>
      <c r="AS15" s="4"/>
      <c r="AT15" s="4"/>
      <c r="AU15" s="4"/>
      <c r="AV15" s="4"/>
      <c r="AW15" s="4"/>
      <c r="AX15" s="4"/>
      <c r="AY15" s="4"/>
    </row>
    <row r="16" spans="1:54" ht="15" x14ac:dyDescent="0.25">
      <c r="A16" s="125">
        <f>YampaRiverInflow.TotalOutflow!A16</f>
        <v>43556</v>
      </c>
      <c r="B16" s="13">
        <v>4.2430000000000003</v>
      </c>
      <c r="C16" s="13">
        <v>7.9530000000000003</v>
      </c>
      <c r="D16" s="13">
        <v>8.1</v>
      </c>
      <c r="E16" s="126">
        <v>14.715734000000001</v>
      </c>
      <c r="F16" s="126">
        <v>24.234504000000001</v>
      </c>
      <c r="G16" s="126">
        <v>24.849282000000002</v>
      </c>
      <c r="H16" s="126">
        <v>28.551597999999998</v>
      </c>
      <c r="I16" s="126">
        <v>23.343438000000003</v>
      </c>
      <c r="J16" s="126">
        <v>20.623002</v>
      </c>
      <c r="K16" s="126">
        <v>25.851988000000002</v>
      </c>
      <c r="L16" s="126">
        <v>12.903330000000002</v>
      </c>
      <c r="M16" s="126">
        <v>4.1301540000000001</v>
      </c>
      <c r="N16" s="126">
        <v>18.282956000000002</v>
      </c>
      <c r="O16" s="126">
        <v>29.463320000000003</v>
      </c>
      <c r="P16" s="126">
        <v>41.182446000000006</v>
      </c>
      <c r="Q16" s="126">
        <v>7.3053060000000007</v>
      </c>
      <c r="R16" s="126">
        <v>14.457518</v>
      </c>
      <c r="S16" s="126">
        <v>23.573840000000001</v>
      </c>
      <c r="T16" s="126">
        <v>6.8406400000000005</v>
      </c>
      <c r="U16" s="126">
        <v>-2.2138499999999999</v>
      </c>
      <c r="V16" s="126">
        <v>19.547470000000001</v>
      </c>
      <c r="W16" s="126">
        <v>11.52768</v>
      </c>
      <c r="X16" s="126">
        <v>17.343669999999999</v>
      </c>
      <c r="Y16" s="126">
        <v>13.49269</v>
      </c>
      <c r="Z16" s="126">
        <v>4.6643299999999996</v>
      </c>
      <c r="AA16" s="126">
        <v>2.3306399999999998</v>
      </c>
      <c r="AB16" s="126">
        <v>9.179590000000001</v>
      </c>
      <c r="AC16" s="126">
        <v>14.534559999999999</v>
      </c>
      <c r="AD16" s="126">
        <v>4.0880400000000003</v>
      </c>
      <c r="AE16" s="126">
        <v>13.018870000000001</v>
      </c>
      <c r="AF16" s="126">
        <v>7.4774700000000003</v>
      </c>
      <c r="AG16" s="126">
        <v>12.525</v>
      </c>
      <c r="AH16" s="126">
        <v>22.5366</v>
      </c>
      <c r="AI16" s="127">
        <v>5.4335800000000001</v>
      </c>
      <c r="AJ16" s="127">
        <v>-1.42597</v>
      </c>
      <c r="AK16" s="127">
        <v>9.8916652885999987</v>
      </c>
      <c r="AL16" s="127">
        <v>9.7270710717399993</v>
      </c>
      <c r="AM16" s="127">
        <v>7.0186580000000003</v>
      </c>
      <c r="AN16" s="4"/>
      <c r="AO16" s="4"/>
      <c r="AP16" s="4"/>
      <c r="AQ16" s="4"/>
      <c r="AR16" s="4"/>
      <c r="AS16" s="4"/>
      <c r="AT16" s="4"/>
      <c r="AU16" s="4"/>
      <c r="AV16" s="4"/>
      <c r="AW16" s="4"/>
      <c r="AX16" s="4"/>
      <c r="AY16" s="4"/>
    </row>
    <row r="17" spans="1:51" ht="15" x14ac:dyDescent="0.25">
      <c r="A17" s="125">
        <f>YampaRiverInflow.TotalOutflow!A17</f>
        <v>43586</v>
      </c>
      <c r="B17" s="13">
        <v>4.1159999999999997</v>
      </c>
      <c r="C17" s="13">
        <v>4.641</v>
      </c>
      <c r="D17" s="13">
        <v>6.0880000000000001</v>
      </c>
      <c r="E17" s="126">
        <v>18.447317999999999</v>
      </c>
      <c r="F17" s="126">
        <v>41.574200000000005</v>
      </c>
      <c r="G17" s="126">
        <v>8.2423100000000016</v>
      </c>
      <c r="H17" s="126">
        <v>-0.94377600000000006</v>
      </c>
      <c r="I17" s="126">
        <v>-16.180436</v>
      </c>
      <c r="J17" s="126">
        <v>10.488404000000001</v>
      </c>
      <c r="K17" s="126">
        <v>15.254056</v>
      </c>
      <c r="L17" s="126">
        <v>-6.721960000000001</v>
      </c>
      <c r="M17" s="126">
        <v>-3.2702260000000001</v>
      </c>
      <c r="N17" s="126">
        <v>9.1846580000000007</v>
      </c>
      <c r="O17" s="126">
        <v>17.554766000000001</v>
      </c>
      <c r="P17" s="126">
        <v>30.019752000000004</v>
      </c>
      <c r="Q17" s="126">
        <v>9.2131399999999992</v>
      </c>
      <c r="R17" s="126">
        <v>29.214484000000002</v>
      </c>
      <c r="S17" s="126">
        <v>5.437558000000001</v>
      </c>
      <c r="T17" s="126">
        <v>8.0619300000000003</v>
      </c>
      <c r="U17" s="126">
        <v>-4.66012</v>
      </c>
      <c r="V17" s="126">
        <v>9.683209999999999</v>
      </c>
      <c r="W17" s="126">
        <v>23.337949999999999</v>
      </c>
      <c r="X17" s="126">
        <v>11.09249</v>
      </c>
      <c r="Y17" s="126">
        <v>14.89179</v>
      </c>
      <c r="Z17" s="126">
        <v>9.6852700000000009</v>
      </c>
      <c r="AA17" s="126">
        <v>5.5847100000000003</v>
      </c>
      <c r="AB17" s="126">
        <v>4.1686000000000005</v>
      </c>
      <c r="AC17" s="126">
        <v>14.016170000000001</v>
      </c>
      <c r="AD17" s="126">
        <v>5.02379</v>
      </c>
      <c r="AE17" s="126">
        <v>16.882990000000003</v>
      </c>
      <c r="AF17" s="126">
        <v>3.9549799999999999</v>
      </c>
      <c r="AG17" s="126">
        <v>10.53945</v>
      </c>
      <c r="AH17" s="126">
        <v>19.5229</v>
      </c>
      <c r="AI17" s="127">
        <v>4.9809799999999997</v>
      </c>
      <c r="AJ17" s="127">
        <v>1.2309300000000001</v>
      </c>
      <c r="AK17" s="127">
        <v>4.9848289250300004</v>
      </c>
      <c r="AL17" s="127">
        <v>9.396245455739999</v>
      </c>
      <c r="AM17" s="127">
        <v>8.1567039999999995</v>
      </c>
      <c r="AN17" s="4"/>
      <c r="AO17" s="4"/>
      <c r="AP17" s="4"/>
      <c r="AQ17" s="4"/>
      <c r="AR17" s="4"/>
      <c r="AS17" s="4"/>
      <c r="AT17" s="4"/>
      <c r="AU17" s="4"/>
      <c r="AV17" s="4"/>
      <c r="AW17" s="4"/>
      <c r="AX17" s="4"/>
      <c r="AY17" s="4"/>
    </row>
    <row r="18" spans="1:51" ht="15" x14ac:dyDescent="0.25">
      <c r="A18" s="125">
        <f>YampaRiverInflow.TotalOutflow!A18</f>
        <v>43617</v>
      </c>
      <c r="B18" s="13">
        <v>1.653</v>
      </c>
      <c r="C18" s="13">
        <v>1.917</v>
      </c>
      <c r="D18" s="13">
        <v>7.782</v>
      </c>
      <c r="E18" s="126">
        <v>2.8407460000000002</v>
      </c>
      <c r="F18" s="126">
        <v>-4.0965480000000003</v>
      </c>
      <c r="G18" s="126">
        <v>7.6460300000000005</v>
      </c>
      <c r="H18" s="126">
        <v>19.771796000000002</v>
      </c>
      <c r="I18" s="126">
        <v>13.807872000000001</v>
      </c>
      <c r="J18" s="126">
        <v>13.991372000000002</v>
      </c>
      <c r="K18" s="126">
        <v>2.7903960000000003</v>
      </c>
      <c r="L18" s="126">
        <v>1.7769000000000001</v>
      </c>
      <c r="M18" s="126">
        <v>9.8541160000000012</v>
      </c>
      <c r="N18" s="126">
        <v>19.475346000000002</v>
      </c>
      <c r="O18" s="126">
        <v>1.10209</v>
      </c>
      <c r="P18" s="126">
        <v>4.6148199999999999</v>
      </c>
      <c r="Q18" s="126">
        <v>-1.086592</v>
      </c>
      <c r="R18" s="126">
        <v>16.840010000000003</v>
      </c>
      <c r="S18" s="126">
        <v>1.326284</v>
      </c>
      <c r="T18" s="126">
        <v>-0.79383999999999999</v>
      </c>
      <c r="U18" s="126">
        <v>-23.251810000000003</v>
      </c>
      <c r="V18" s="126">
        <v>12.69872</v>
      </c>
      <c r="W18" s="126">
        <v>19.039000000000001</v>
      </c>
      <c r="X18" s="126">
        <v>6.8687700000000005</v>
      </c>
      <c r="Y18" s="126">
        <v>14.246139999999999</v>
      </c>
      <c r="Z18" s="126">
        <v>18.845080000000003</v>
      </c>
      <c r="AA18" s="126">
        <v>7.4909099999999995</v>
      </c>
      <c r="AB18" s="126">
        <v>13.8124</v>
      </c>
      <c r="AC18" s="126">
        <v>24.775919999999999</v>
      </c>
      <c r="AD18" s="126">
        <v>9.7531100000000013</v>
      </c>
      <c r="AE18" s="126">
        <v>18.740459999999999</v>
      </c>
      <c r="AF18" s="126">
        <v>5.9942099999999998</v>
      </c>
      <c r="AG18" s="126">
        <v>10.93661</v>
      </c>
      <c r="AH18" s="126">
        <v>14.07673</v>
      </c>
      <c r="AI18" s="127">
        <v>3.5599699999999999</v>
      </c>
      <c r="AJ18" s="127">
        <v>6.4226899999999993</v>
      </c>
      <c r="AK18" s="127">
        <v>10.5932776866</v>
      </c>
      <c r="AL18" s="127">
        <v>1.32194380099</v>
      </c>
      <c r="AM18" s="127">
        <v>3.633238</v>
      </c>
      <c r="AN18" s="4"/>
      <c r="AO18" s="4"/>
      <c r="AP18" s="4"/>
      <c r="AQ18" s="4"/>
      <c r="AR18" s="4"/>
      <c r="AS18" s="4"/>
      <c r="AT18" s="4"/>
      <c r="AU18" s="4"/>
      <c r="AV18" s="4"/>
      <c r="AW18" s="4"/>
      <c r="AX18" s="4"/>
      <c r="AY18" s="4"/>
    </row>
    <row r="19" spans="1:51" ht="15" x14ac:dyDescent="0.25">
      <c r="A19" s="125">
        <f>YampaRiverInflow.TotalOutflow!A19</f>
        <v>43647</v>
      </c>
      <c r="B19" s="13">
        <v>11.367000000000001</v>
      </c>
      <c r="C19" s="13">
        <v>10.427</v>
      </c>
      <c r="D19" s="13">
        <v>18.847000000000001</v>
      </c>
      <c r="E19" s="126">
        <v>12.233666000000001</v>
      </c>
      <c r="F19" s="126">
        <v>40.837490000000003</v>
      </c>
      <c r="G19" s="126">
        <v>46.478228000000001</v>
      </c>
      <c r="H19" s="126">
        <v>13.864426000000002</v>
      </c>
      <c r="I19" s="126">
        <v>-9.1669640000000001</v>
      </c>
      <c r="J19" s="126">
        <v>15.815042000000002</v>
      </c>
      <c r="K19" s="126">
        <v>8.4649699999999992</v>
      </c>
      <c r="L19" s="126">
        <v>24.215660000000003</v>
      </c>
      <c r="M19" s="126">
        <v>8.3205360000000006</v>
      </c>
      <c r="N19" s="126">
        <v>3.3371660000000007</v>
      </c>
      <c r="O19" s="126">
        <v>15.630164000000002</v>
      </c>
      <c r="P19" s="126">
        <v>1.9055500000000001</v>
      </c>
      <c r="Q19" s="126">
        <v>8.3211859999999991</v>
      </c>
      <c r="R19" s="126">
        <v>21.002715999999999</v>
      </c>
      <c r="S19" s="126">
        <v>17.809748000000003</v>
      </c>
      <c r="T19" s="126">
        <v>11.63293</v>
      </c>
      <c r="U19" s="126">
        <v>-12.476629999999998</v>
      </c>
      <c r="V19" s="126">
        <v>23.625509999999998</v>
      </c>
      <c r="W19" s="126">
        <v>20.54889</v>
      </c>
      <c r="X19" s="126">
        <v>8.319090000000001</v>
      </c>
      <c r="Y19" s="126">
        <v>20.105460000000001</v>
      </c>
      <c r="Z19" s="126">
        <v>19.50067</v>
      </c>
      <c r="AA19" s="126">
        <v>8.3446700000000007</v>
      </c>
      <c r="AB19" s="126">
        <v>18.455950000000001</v>
      </c>
      <c r="AC19" s="126">
        <v>31.79073</v>
      </c>
      <c r="AD19" s="126">
        <v>14.55987</v>
      </c>
      <c r="AE19" s="126">
        <v>21.886839999999999</v>
      </c>
      <c r="AF19" s="126">
        <v>25.583909999999999</v>
      </c>
      <c r="AG19" s="126">
        <v>21.074020000000001</v>
      </c>
      <c r="AH19" s="126">
        <v>18.544400000000003</v>
      </c>
      <c r="AI19" s="127">
        <v>6.6031899999999997</v>
      </c>
      <c r="AJ19" s="127">
        <v>14.91146</v>
      </c>
      <c r="AK19" s="127">
        <v>14.383509092599999</v>
      </c>
      <c r="AL19" s="127">
        <v>27.613380167700001</v>
      </c>
      <c r="AM19" s="127">
        <v>1.747992</v>
      </c>
      <c r="AN19" s="4"/>
      <c r="AO19" s="4"/>
      <c r="AP19" s="4"/>
      <c r="AQ19" s="4"/>
      <c r="AR19" s="4"/>
      <c r="AS19" s="4"/>
      <c r="AT19" s="4"/>
      <c r="AU19" s="4"/>
      <c r="AV19" s="4"/>
      <c r="AW19" s="4"/>
      <c r="AX19" s="4"/>
      <c r="AY19" s="4"/>
    </row>
    <row r="20" spans="1:51" ht="15" x14ac:dyDescent="0.25">
      <c r="A20" s="125">
        <f>YampaRiverInflow.TotalOutflow!A20</f>
        <v>43678</v>
      </c>
      <c r="B20" s="13">
        <v>17.329000000000001</v>
      </c>
      <c r="C20" s="13">
        <v>13.44</v>
      </c>
      <c r="D20" s="13">
        <v>17.846</v>
      </c>
      <c r="E20" s="126">
        <v>21.390052000000001</v>
      </c>
      <c r="F20" s="126">
        <v>33.227021999999998</v>
      </c>
      <c r="G20" s="126">
        <v>46.634092000000003</v>
      </c>
      <c r="H20" s="126">
        <v>0.76430000000000009</v>
      </c>
      <c r="I20" s="126">
        <v>14.463595999999999</v>
      </c>
      <c r="J20" s="126">
        <v>32.157184000000008</v>
      </c>
      <c r="K20" s="126">
        <v>18.745439999999999</v>
      </c>
      <c r="L20" s="126">
        <v>18.415265999999999</v>
      </c>
      <c r="M20" s="126">
        <v>16.546260000000004</v>
      </c>
      <c r="N20" s="126">
        <v>21.988494000000003</v>
      </c>
      <c r="O20" s="126">
        <v>28.928684000000004</v>
      </c>
      <c r="P20" s="126">
        <v>19.984940000000002</v>
      </c>
      <c r="Q20" s="126">
        <v>10.897600000000001</v>
      </c>
      <c r="R20" s="126">
        <v>20.870480000000001</v>
      </c>
      <c r="S20" s="126">
        <v>13.847151999999999</v>
      </c>
      <c r="T20" s="126">
        <v>9.7706299999999988</v>
      </c>
      <c r="U20" s="126">
        <v>7.4435000000000002</v>
      </c>
      <c r="V20" s="126">
        <v>20.504860000000001</v>
      </c>
      <c r="W20" s="126">
        <v>22.135639999999999</v>
      </c>
      <c r="X20" s="126">
        <v>5.2130799999999997</v>
      </c>
      <c r="Y20" s="126">
        <v>14.802440000000001</v>
      </c>
      <c r="Z20" s="126">
        <v>21.94164</v>
      </c>
      <c r="AA20" s="126">
        <v>8.4181799999999996</v>
      </c>
      <c r="AB20" s="126">
        <v>21.659500000000001</v>
      </c>
      <c r="AC20" s="126">
        <v>35.8294</v>
      </c>
      <c r="AD20" s="126">
        <v>14.210139999999999</v>
      </c>
      <c r="AE20" s="126">
        <v>24.195160000000001</v>
      </c>
      <c r="AF20" s="126">
        <v>26.496269999999999</v>
      </c>
      <c r="AG20" s="126">
        <v>24.024999999999999</v>
      </c>
      <c r="AH20" s="126">
        <v>22.344560000000001</v>
      </c>
      <c r="AI20" s="127">
        <v>9.8857900000000001</v>
      </c>
      <c r="AJ20" s="127">
        <v>13.84548</v>
      </c>
      <c r="AK20" s="127">
        <v>16.9342231406</v>
      </c>
      <c r="AL20" s="127">
        <v>14.489780994299998</v>
      </c>
      <c r="AM20" s="127">
        <v>23.217804000000005</v>
      </c>
      <c r="AN20" s="4"/>
      <c r="AO20" s="4"/>
      <c r="AP20" s="4"/>
      <c r="AQ20" s="4"/>
      <c r="AR20" s="4"/>
      <c r="AS20" s="4"/>
      <c r="AT20" s="4"/>
      <c r="AU20" s="4"/>
      <c r="AV20" s="4"/>
      <c r="AW20" s="4"/>
      <c r="AX20" s="4"/>
      <c r="AY20" s="4"/>
    </row>
    <row r="21" spans="1:51" ht="15" x14ac:dyDescent="0.25">
      <c r="A21" s="125">
        <f>YampaRiverInflow.TotalOutflow!A21</f>
        <v>43709</v>
      </c>
      <c r="B21" s="13">
        <v>11.781000000000001</v>
      </c>
      <c r="C21" s="13">
        <v>16.428999999999998</v>
      </c>
      <c r="D21" s="13">
        <v>10.945</v>
      </c>
      <c r="E21" s="126">
        <v>22.553249999999998</v>
      </c>
      <c r="F21" s="126">
        <v>8.4984000000000002</v>
      </c>
      <c r="G21" s="126">
        <v>20.619562000000002</v>
      </c>
      <c r="H21" s="126">
        <v>12.313067999999999</v>
      </c>
      <c r="I21" s="126">
        <v>12.236552000000001</v>
      </c>
      <c r="J21" s="126">
        <v>13.633801999999999</v>
      </c>
      <c r="K21" s="126">
        <v>13.98475</v>
      </c>
      <c r="L21" s="126">
        <v>17.459476000000002</v>
      </c>
      <c r="M21" s="126">
        <v>36.845714000000001</v>
      </c>
      <c r="N21" s="126">
        <v>21.666070000000005</v>
      </c>
      <c r="O21" s="126">
        <v>26.497226000000001</v>
      </c>
      <c r="P21" s="126">
        <v>15.862907999999999</v>
      </c>
      <c r="Q21" s="126">
        <v>14.997952</v>
      </c>
      <c r="R21" s="126">
        <v>15.244622000000001</v>
      </c>
      <c r="S21" s="126">
        <v>10.894964</v>
      </c>
      <c r="T21" s="126">
        <v>-6.0112700000000006</v>
      </c>
      <c r="U21" s="126">
        <v>19.914009999999998</v>
      </c>
      <c r="V21" s="126">
        <v>13.555149999999999</v>
      </c>
      <c r="W21" s="126">
        <v>15.397549999999999</v>
      </c>
      <c r="X21" s="126">
        <v>7.1036899999999994</v>
      </c>
      <c r="Y21" s="126">
        <v>8.6973899999999986</v>
      </c>
      <c r="Z21" s="126">
        <v>11.841569999999999</v>
      </c>
      <c r="AA21" s="126">
        <v>3.6388400000000001</v>
      </c>
      <c r="AB21" s="126">
        <v>18.084299999999999</v>
      </c>
      <c r="AC21" s="126">
        <v>24.926950000000001</v>
      </c>
      <c r="AD21" s="126">
        <v>13.032249999999999</v>
      </c>
      <c r="AE21" s="126">
        <v>14.707469999999999</v>
      </c>
      <c r="AF21" s="126">
        <v>15.101129999999999</v>
      </c>
      <c r="AG21" s="126">
        <v>9.3519199999999998</v>
      </c>
      <c r="AH21" s="126">
        <v>35.037589999999994</v>
      </c>
      <c r="AI21" s="127">
        <v>-2.8570500000000001</v>
      </c>
      <c r="AJ21" s="127">
        <v>6.7481800000000005</v>
      </c>
      <c r="AK21" s="127">
        <v>15.024452891200001</v>
      </c>
      <c r="AL21" s="127">
        <v>11.451161157</v>
      </c>
      <c r="AM21" s="127">
        <v>15.371198000000001</v>
      </c>
      <c r="AN21" s="4"/>
      <c r="AO21" s="4"/>
      <c r="AP21" s="4"/>
      <c r="AQ21" s="4"/>
      <c r="AR21" s="4"/>
      <c r="AS21" s="4"/>
      <c r="AT21" s="4"/>
      <c r="AU21" s="4"/>
      <c r="AV21" s="4"/>
      <c r="AW21" s="4"/>
      <c r="AX21" s="4"/>
      <c r="AY21" s="4"/>
    </row>
    <row r="22" spans="1:51" ht="15" x14ac:dyDescent="0.25">
      <c r="A22" s="125">
        <f>YampaRiverInflow.TotalOutflow!A22</f>
        <v>43739</v>
      </c>
      <c r="B22" s="13">
        <v>5.6680000000000001</v>
      </c>
      <c r="C22" s="13">
        <v>5.6680000000000001</v>
      </c>
      <c r="D22" s="13">
        <v>5.6680000000000001</v>
      </c>
      <c r="E22" s="126">
        <v>-0.71860800000000002</v>
      </c>
      <c r="F22" s="126">
        <v>25.419446000000001</v>
      </c>
      <c r="G22" s="126">
        <v>21.178598000000001</v>
      </c>
      <c r="H22" s="126">
        <v>15.493984000000001</v>
      </c>
      <c r="I22" s="126">
        <v>17.385394000000002</v>
      </c>
      <c r="J22" s="126">
        <v>15.188998000000002</v>
      </c>
      <c r="K22" s="126">
        <v>19.329960000000003</v>
      </c>
      <c r="L22" s="126">
        <v>13.292282000000002</v>
      </c>
      <c r="M22" s="126">
        <v>4.6153680000000001</v>
      </c>
      <c r="N22" s="126">
        <v>8.5067520000000005</v>
      </c>
      <c r="O22" s="126">
        <v>18.000779999999999</v>
      </c>
      <c r="P22" s="126">
        <v>11.691694000000002</v>
      </c>
      <c r="Q22" s="126">
        <v>11.765064000000001</v>
      </c>
      <c r="R22" s="126">
        <v>12.468330000000002</v>
      </c>
      <c r="S22" s="126">
        <v>6.5313160000000003</v>
      </c>
      <c r="T22" s="126">
        <v>-7.82599</v>
      </c>
      <c r="U22" s="126">
        <v>24.362849999999998</v>
      </c>
      <c r="V22" s="126">
        <v>10.95425</v>
      </c>
      <c r="W22" s="126">
        <v>11.723360000000001</v>
      </c>
      <c r="X22" s="126">
        <v>4.6145899999999997</v>
      </c>
      <c r="Y22" s="126">
        <v>6.6953500000000004</v>
      </c>
      <c r="Z22" s="126">
        <v>9.5123700000000007</v>
      </c>
      <c r="AA22" s="126">
        <v>-0.49925999999999998</v>
      </c>
      <c r="AB22" s="126">
        <v>18.132660000000001</v>
      </c>
      <c r="AC22" s="126">
        <v>19.22006</v>
      </c>
      <c r="AD22" s="126">
        <v>10.97871</v>
      </c>
      <c r="AE22" s="126">
        <v>13.21185</v>
      </c>
      <c r="AF22" s="126">
        <v>14.04824</v>
      </c>
      <c r="AG22" s="126">
        <v>6.9533999999999994</v>
      </c>
      <c r="AH22" s="126">
        <v>23.35398</v>
      </c>
      <c r="AI22" s="127">
        <v>-2.8584200000000002</v>
      </c>
      <c r="AJ22" s="127">
        <v>2.3012199999999998</v>
      </c>
      <c r="AK22" s="127">
        <v>14.734685122999998</v>
      </c>
      <c r="AL22" s="127">
        <v>8.5052611573600014</v>
      </c>
      <c r="AM22" s="127">
        <v>11.385834000000001</v>
      </c>
      <c r="AN22" s="4"/>
      <c r="AO22" s="4"/>
      <c r="AP22" s="4"/>
      <c r="AQ22" s="4"/>
      <c r="AR22" s="4"/>
      <c r="AS22" s="4"/>
      <c r="AT22" s="4"/>
      <c r="AU22" s="4"/>
      <c r="AV22" s="4"/>
      <c r="AW22" s="4"/>
      <c r="AX22" s="4"/>
      <c r="AY22" s="4"/>
    </row>
    <row r="23" spans="1:51" ht="15" x14ac:dyDescent="0.25">
      <c r="A23" s="125">
        <f>YampaRiverInflow.TotalOutflow!A23</f>
        <v>43770</v>
      </c>
      <c r="B23" s="13">
        <v>5.7000000000000002E-2</v>
      </c>
      <c r="C23" s="13">
        <v>5.7000000000000002E-2</v>
      </c>
      <c r="D23" s="13">
        <v>5.7000000000000002E-2</v>
      </c>
      <c r="E23" s="126">
        <v>10.843160000000001</v>
      </c>
      <c r="F23" s="126">
        <v>18.386371999999998</v>
      </c>
      <c r="G23" s="126">
        <v>19.311062000000003</v>
      </c>
      <c r="H23" s="126">
        <v>16.448476000000003</v>
      </c>
      <c r="I23" s="126">
        <v>11.181172</v>
      </c>
      <c r="J23" s="126">
        <v>25.764479999999999</v>
      </c>
      <c r="K23" s="126">
        <v>8.3348259999999996</v>
      </c>
      <c r="L23" s="126">
        <v>1.544602</v>
      </c>
      <c r="M23" s="126">
        <v>4.4751840000000005</v>
      </c>
      <c r="N23" s="126">
        <v>9.0973780000000009</v>
      </c>
      <c r="O23" s="126">
        <v>11.138052000000002</v>
      </c>
      <c r="P23" s="126">
        <v>12.686196000000002</v>
      </c>
      <c r="Q23" s="126">
        <v>3.2208140000000003</v>
      </c>
      <c r="R23" s="126">
        <v>16.414173999999999</v>
      </c>
      <c r="S23" s="126">
        <v>14.713260000000002</v>
      </c>
      <c r="T23" s="126">
        <v>-12.37326</v>
      </c>
      <c r="U23" s="126">
        <v>14.93168</v>
      </c>
      <c r="V23" s="126">
        <v>-5.1652700000000005</v>
      </c>
      <c r="W23" s="126">
        <v>10.395850000000001</v>
      </c>
      <c r="X23" s="126">
        <v>4.0648400000000002</v>
      </c>
      <c r="Y23" s="126">
        <v>3.5380700000000003</v>
      </c>
      <c r="Z23" s="126">
        <v>7.5272700000000006</v>
      </c>
      <c r="AA23" s="126">
        <v>13.11669</v>
      </c>
      <c r="AB23" s="126">
        <v>15.47784</v>
      </c>
      <c r="AC23" s="126">
        <v>21.893450000000001</v>
      </c>
      <c r="AD23" s="126">
        <v>12.1463</v>
      </c>
      <c r="AE23" s="126">
        <v>8.651209999999999</v>
      </c>
      <c r="AF23" s="126">
        <v>9.7618099999999988</v>
      </c>
      <c r="AG23" s="126">
        <v>16.488720000000001</v>
      </c>
      <c r="AH23" s="126">
        <v>4.6226700000000003</v>
      </c>
      <c r="AI23" s="127">
        <v>5.9796400000000007</v>
      </c>
      <c r="AJ23" s="127">
        <v>-1.0023</v>
      </c>
      <c r="AK23" s="127">
        <v>2.8527603286000001</v>
      </c>
      <c r="AL23" s="127">
        <v>5.8921380145499995</v>
      </c>
      <c r="AM23" s="127">
        <v>14.328964000000001</v>
      </c>
      <c r="AN23" s="4"/>
      <c r="AO23" s="4"/>
      <c r="AP23" s="4"/>
      <c r="AQ23" s="4"/>
      <c r="AR23" s="4"/>
      <c r="AS23" s="4"/>
      <c r="AT23" s="4"/>
      <c r="AU23" s="4"/>
      <c r="AV23" s="4"/>
      <c r="AW23" s="4"/>
      <c r="AX23" s="4"/>
      <c r="AY23" s="4"/>
    </row>
    <row r="24" spans="1:51" ht="15" x14ac:dyDescent="0.25">
      <c r="A24" s="125">
        <f>YampaRiverInflow.TotalOutflow!A24</f>
        <v>43800</v>
      </c>
      <c r="B24" s="13">
        <v>4.8710000000000004</v>
      </c>
      <c r="C24" s="13">
        <v>4.8710000000000004</v>
      </c>
      <c r="D24" s="13">
        <v>4.8710000000000004</v>
      </c>
      <c r="E24" s="126">
        <v>24.479745999999999</v>
      </c>
      <c r="F24" s="126">
        <v>28.815221999999999</v>
      </c>
      <c r="G24" s="126">
        <v>25.261752000000001</v>
      </c>
      <c r="H24" s="126">
        <v>17.678011999999999</v>
      </c>
      <c r="I24" s="126">
        <v>14.243404000000002</v>
      </c>
      <c r="J24" s="126">
        <v>14.415404000000002</v>
      </c>
      <c r="K24" s="126">
        <v>12.408850000000001</v>
      </c>
      <c r="L24" s="126">
        <v>14.457278000000001</v>
      </c>
      <c r="M24" s="126">
        <v>8.5560460000000003</v>
      </c>
      <c r="N24" s="126">
        <v>16.481124000000001</v>
      </c>
      <c r="O24" s="126">
        <v>23.186820000000004</v>
      </c>
      <c r="P24" s="126">
        <v>12.631855999999999</v>
      </c>
      <c r="Q24" s="126">
        <v>18.82638</v>
      </c>
      <c r="R24" s="126">
        <v>16.553794000000003</v>
      </c>
      <c r="S24" s="126">
        <v>6.4272099999999996</v>
      </c>
      <c r="T24" s="126">
        <v>-16.238409999999998</v>
      </c>
      <c r="U24" s="126">
        <v>12.00187</v>
      </c>
      <c r="V24" s="126">
        <v>6.5915499999999998</v>
      </c>
      <c r="W24" s="126">
        <v>12.228569999999999</v>
      </c>
      <c r="X24" s="126">
        <v>1.01868</v>
      </c>
      <c r="Y24" s="126">
        <v>6.6875100000000005</v>
      </c>
      <c r="Z24" s="126">
        <v>11.483219999999999</v>
      </c>
      <c r="AA24" s="126">
        <v>-2.7016499999999999</v>
      </c>
      <c r="AB24" s="126">
        <v>25.948370000000001</v>
      </c>
      <c r="AC24" s="126">
        <v>22.778939999999999</v>
      </c>
      <c r="AD24" s="126">
        <v>11.792920000000001</v>
      </c>
      <c r="AE24" s="126">
        <v>17.610810000000001</v>
      </c>
      <c r="AF24" s="126">
        <v>24.307770000000001</v>
      </c>
      <c r="AG24" s="126">
        <v>18.407709999999998</v>
      </c>
      <c r="AH24" s="126">
        <v>2.61571</v>
      </c>
      <c r="AI24" s="127">
        <v>-1.39621</v>
      </c>
      <c r="AJ24" s="127">
        <v>-6.0315000000000003</v>
      </c>
      <c r="AK24" s="127">
        <v>15.691479341899999</v>
      </c>
      <c r="AL24" s="127">
        <v>6.0863140477999993</v>
      </c>
      <c r="AM24" s="127">
        <v>11.088239999999999</v>
      </c>
      <c r="AN24" s="4"/>
      <c r="AO24" s="4"/>
      <c r="AP24" s="4"/>
      <c r="AQ24" s="4"/>
      <c r="AR24" s="4"/>
      <c r="AS24" s="4"/>
      <c r="AT24" s="4"/>
      <c r="AU24" s="4"/>
      <c r="AV24" s="4"/>
      <c r="AW24" s="4"/>
      <c r="AX24" s="4"/>
      <c r="AY24" s="4"/>
    </row>
    <row r="25" spans="1:51" ht="15" x14ac:dyDescent="0.25">
      <c r="A25" s="125">
        <f>YampaRiverInflow.TotalOutflow!A25</f>
        <v>43831</v>
      </c>
      <c r="B25" s="13">
        <v>10.731999999999999</v>
      </c>
      <c r="C25" s="13">
        <v>10.731999999999999</v>
      </c>
      <c r="D25" s="13">
        <v>10.731999999999999</v>
      </c>
      <c r="E25" s="126">
        <v>13.408282000000002</v>
      </c>
      <c r="F25" s="126">
        <v>20.393000000000001</v>
      </c>
      <c r="G25" s="126">
        <v>26.830200000000001</v>
      </c>
      <c r="H25" s="126">
        <v>13.523328000000001</v>
      </c>
      <c r="I25" s="126">
        <v>7.4926059999999994</v>
      </c>
      <c r="J25" s="126">
        <v>17.595858</v>
      </c>
      <c r="K25" s="126">
        <v>17.257884000000001</v>
      </c>
      <c r="L25" s="126">
        <v>17.505234000000002</v>
      </c>
      <c r="M25" s="126">
        <v>16.421226000000001</v>
      </c>
      <c r="N25" s="126">
        <v>18.741642000000002</v>
      </c>
      <c r="O25" s="126">
        <v>102.681246</v>
      </c>
      <c r="P25" s="126">
        <v>14.341926000000001</v>
      </c>
      <c r="Q25" s="126">
        <v>36.095982000000006</v>
      </c>
      <c r="R25" s="126">
        <v>11.681832000000002</v>
      </c>
      <c r="S25" s="126">
        <v>13.022328000000002</v>
      </c>
      <c r="T25" s="126">
        <v>-12.26146</v>
      </c>
      <c r="U25" s="126">
        <v>9.9685600000000001</v>
      </c>
      <c r="V25" s="126">
        <v>3.9182399999999999</v>
      </c>
      <c r="W25" s="126">
        <v>5.2524799999999994</v>
      </c>
      <c r="X25" s="126">
        <v>0.65434000000000003</v>
      </c>
      <c r="Y25" s="126">
        <v>10.38495</v>
      </c>
      <c r="Z25" s="126">
        <v>14.23559</v>
      </c>
      <c r="AA25" s="126">
        <v>9.8203300000000002</v>
      </c>
      <c r="AB25" s="126">
        <v>24.700430000000001</v>
      </c>
      <c r="AC25" s="126">
        <v>22.069479999999999</v>
      </c>
      <c r="AD25" s="126">
        <v>12.57952</v>
      </c>
      <c r="AE25" s="126">
        <v>19.210369999999998</v>
      </c>
      <c r="AF25" s="126">
        <v>24.414390000000001</v>
      </c>
      <c r="AG25" s="126">
        <v>14.356399999999999</v>
      </c>
      <c r="AH25" s="126">
        <v>-5.5044899999999997</v>
      </c>
      <c r="AI25" s="127">
        <v>8.7599999999999997E-2</v>
      </c>
      <c r="AJ25" s="127">
        <v>10.5211983485</v>
      </c>
      <c r="AK25" s="127">
        <v>15.800985125999999</v>
      </c>
      <c r="AL25" s="127">
        <v>6.6924780000000004</v>
      </c>
      <c r="AM25" s="127">
        <v>12.522880000000001</v>
      </c>
      <c r="AN25" s="4"/>
      <c r="AO25" s="4"/>
      <c r="AP25" s="4"/>
      <c r="AQ25" s="4"/>
      <c r="AR25" s="4"/>
      <c r="AS25" s="4"/>
      <c r="AT25" s="4"/>
      <c r="AU25" s="4"/>
      <c r="AV25" s="4"/>
      <c r="AW25" s="4"/>
      <c r="AX25" s="4"/>
      <c r="AY25" s="4"/>
    </row>
    <row r="26" spans="1:51" ht="15" x14ac:dyDescent="0.25">
      <c r="A26" s="125">
        <f>YampaRiverInflow.TotalOutflow!A26</f>
        <v>43862</v>
      </c>
      <c r="B26" s="13">
        <v>3.8969999999999998</v>
      </c>
      <c r="C26" s="13">
        <v>3.8969999999999998</v>
      </c>
      <c r="D26" s="13">
        <v>3.8969999999999998</v>
      </c>
      <c r="E26" s="126">
        <v>19.386094</v>
      </c>
      <c r="F26" s="126">
        <v>18.080170000000003</v>
      </c>
      <c r="G26" s="126">
        <v>21.570738000000002</v>
      </c>
      <c r="H26" s="126">
        <v>24.478035999999999</v>
      </c>
      <c r="I26" s="126">
        <v>22.606304000000005</v>
      </c>
      <c r="J26" s="126">
        <v>20.049504000000002</v>
      </c>
      <c r="K26" s="126">
        <v>20.566192000000004</v>
      </c>
      <c r="L26" s="126">
        <v>7.6632420000000003</v>
      </c>
      <c r="M26" s="126">
        <v>19.546256</v>
      </c>
      <c r="N26" s="126">
        <v>27.797172</v>
      </c>
      <c r="O26" s="126">
        <v>76.617378000000016</v>
      </c>
      <c r="P26" s="126">
        <v>14.917342000000003</v>
      </c>
      <c r="Q26" s="126">
        <v>33.866841999999998</v>
      </c>
      <c r="R26" s="126">
        <v>10.731888000000001</v>
      </c>
      <c r="S26" s="126">
        <v>-2.5262600000000002</v>
      </c>
      <c r="T26" s="126">
        <v>-10.192350000000001</v>
      </c>
      <c r="U26" s="126">
        <v>6.2821099999999994</v>
      </c>
      <c r="V26" s="126">
        <v>3.13246</v>
      </c>
      <c r="W26" s="126">
        <v>4.1601400000000002</v>
      </c>
      <c r="X26" s="126">
        <v>2.8380700000000001</v>
      </c>
      <c r="Y26" s="126">
        <v>9.7490100000000002</v>
      </c>
      <c r="Z26" s="126">
        <v>16.001570000000001</v>
      </c>
      <c r="AA26" s="126">
        <v>9.5720700000000001</v>
      </c>
      <c r="AB26" s="126">
        <v>21.740169999999999</v>
      </c>
      <c r="AC26" s="126">
        <v>14.98456</v>
      </c>
      <c r="AD26" s="126">
        <v>10.01197</v>
      </c>
      <c r="AE26" s="126">
        <v>10.48507</v>
      </c>
      <c r="AF26" s="126">
        <v>13.671299999999999</v>
      </c>
      <c r="AG26" s="126">
        <v>11.7835</v>
      </c>
      <c r="AH26" s="126">
        <v>1.58589</v>
      </c>
      <c r="AI26" s="127">
        <v>-4.5615100000000002</v>
      </c>
      <c r="AJ26" s="127">
        <v>4.3773033031399997</v>
      </c>
      <c r="AK26" s="127">
        <v>6.3041165275999997</v>
      </c>
      <c r="AL26" s="127">
        <v>11.420924000000001</v>
      </c>
      <c r="AM26" s="127">
        <v>22.01473</v>
      </c>
      <c r="AN26" s="4"/>
      <c r="AO26" s="4"/>
      <c r="AP26" s="4"/>
      <c r="AQ26" s="4"/>
      <c r="AR26" s="4"/>
      <c r="AS26" s="4"/>
      <c r="AT26" s="4"/>
      <c r="AU26" s="4"/>
      <c r="AV26" s="4"/>
      <c r="AW26" s="4"/>
      <c r="AX26" s="4"/>
      <c r="AY26" s="4"/>
    </row>
    <row r="27" spans="1:51" ht="15" x14ac:dyDescent="0.25">
      <c r="A27" s="125">
        <f>YampaRiverInflow.TotalOutflow!A27</f>
        <v>43891</v>
      </c>
      <c r="B27" s="13">
        <v>5.12</v>
      </c>
      <c r="C27" s="13">
        <v>5.12</v>
      </c>
      <c r="D27" s="13">
        <v>5.12</v>
      </c>
      <c r="E27" s="126">
        <v>48.256724000000006</v>
      </c>
      <c r="F27" s="126">
        <v>19.746093999999999</v>
      </c>
      <c r="G27" s="126">
        <v>35.103420000000007</v>
      </c>
      <c r="H27" s="126">
        <v>21.701271999999999</v>
      </c>
      <c r="I27" s="126">
        <v>7.1830860000000003</v>
      </c>
      <c r="J27" s="126">
        <v>10.043988000000001</v>
      </c>
      <c r="K27" s="126">
        <v>4.5826419999999999</v>
      </c>
      <c r="L27" s="126">
        <v>9.10426</v>
      </c>
      <c r="M27" s="126">
        <v>26.727903999999999</v>
      </c>
      <c r="N27" s="126">
        <v>40.118170000000006</v>
      </c>
      <c r="O27" s="126">
        <v>66.972800000000007</v>
      </c>
      <c r="P27" s="126">
        <v>17.273148000000003</v>
      </c>
      <c r="Q27" s="126">
        <v>62.610502000000011</v>
      </c>
      <c r="R27" s="126">
        <v>-10.463220000000002</v>
      </c>
      <c r="S27" s="126">
        <v>-5.3588699999999996</v>
      </c>
      <c r="T27" s="126">
        <v>-15.49112</v>
      </c>
      <c r="U27" s="126">
        <v>36.322969999999998</v>
      </c>
      <c r="V27" s="126">
        <v>9.210090000000001</v>
      </c>
      <c r="W27" s="126">
        <v>5.7764899999999999</v>
      </c>
      <c r="X27" s="126">
        <v>9.2872199999999996</v>
      </c>
      <c r="Y27" s="126">
        <v>8.1139899999999994</v>
      </c>
      <c r="Z27" s="126">
        <v>9.8301200000000009</v>
      </c>
      <c r="AA27" s="126">
        <v>14.49926</v>
      </c>
      <c r="AB27" s="126">
        <v>12.03308</v>
      </c>
      <c r="AC27" s="126">
        <v>4.5342399999999996</v>
      </c>
      <c r="AD27" s="126">
        <v>19.332849999999997</v>
      </c>
      <c r="AE27" s="126">
        <v>6.37479</v>
      </c>
      <c r="AF27" s="126">
        <v>9.2942099999999996</v>
      </c>
      <c r="AG27" s="126">
        <v>12.6425</v>
      </c>
      <c r="AH27" s="126">
        <v>6.9361999999999995</v>
      </c>
      <c r="AI27" s="127">
        <v>-7.20953</v>
      </c>
      <c r="AJ27" s="127">
        <v>6.0787702509799999</v>
      </c>
      <c r="AK27" s="127">
        <v>6.5442801642999999</v>
      </c>
      <c r="AL27" s="127">
        <v>13.23695</v>
      </c>
      <c r="AM27" s="127">
        <v>24.268612000000001</v>
      </c>
      <c r="AN27" s="4"/>
      <c r="AO27" s="4"/>
      <c r="AP27" s="4"/>
      <c r="AQ27" s="4"/>
      <c r="AR27" s="4"/>
      <c r="AS27" s="4"/>
      <c r="AT27" s="4"/>
      <c r="AU27" s="4"/>
      <c r="AV27" s="4"/>
      <c r="AW27" s="4"/>
      <c r="AX27" s="4"/>
      <c r="AY27" s="4"/>
    </row>
    <row r="28" spans="1:51" ht="15" x14ac:dyDescent="0.25">
      <c r="A28" s="125">
        <f>YampaRiverInflow.TotalOutflow!A28</f>
        <v>43922</v>
      </c>
      <c r="B28" s="13">
        <v>8.1</v>
      </c>
      <c r="C28" s="13">
        <v>8.1</v>
      </c>
      <c r="D28" s="13">
        <v>8.1</v>
      </c>
      <c r="E28" s="126">
        <v>24.234504000000001</v>
      </c>
      <c r="F28" s="126">
        <v>24.849282000000002</v>
      </c>
      <c r="G28" s="126">
        <v>28.551597999999998</v>
      </c>
      <c r="H28" s="126">
        <v>23.343438000000003</v>
      </c>
      <c r="I28" s="126">
        <v>20.623002</v>
      </c>
      <c r="J28" s="126">
        <v>25.851988000000002</v>
      </c>
      <c r="K28" s="126">
        <v>12.903330000000002</v>
      </c>
      <c r="L28" s="126">
        <v>4.1301540000000001</v>
      </c>
      <c r="M28" s="126">
        <v>18.282956000000002</v>
      </c>
      <c r="N28" s="126">
        <v>29.463320000000003</v>
      </c>
      <c r="O28" s="126">
        <v>41.182446000000006</v>
      </c>
      <c r="P28" s="126">
        <v>7.3053060000000007</v>
      </c>
      <c r="Q28" s="126">
        <v>14.457518</v>
      </c>
      <c r="R28" s="126">
        <v>23.573840000000001</v>
      </c>
      <c r="S28" s="126">
        <v>6.8406400000000005</v>
      </c>
      <c r="T28" s="126">
        <v>-2.2138499999999999</v>
      </c>
      <c r="U28" s="126">
        <v>19.547470000000001</v>
      </c>
      <c r="V28" s="126">
        <v>11.52768</v>
      </c>
      <c r="W28" s="126">
        <v>17.343669999999999</v>
      </c>
      <c r="X28" s="126">
        <v>13.49269</v>
      </c>
      <c r="Y28" s="126">
        <v>4.6643299999999996</v>
      </c>
      <c r="Z28" s="126">
        <v>2.3306399999999998</v>
      </c>
      <c r="AA28" s="126">
        <v>9.179590000000001</v>
      </c>
      <c r="AB28" s="126">
        <v>14.534559999999999</v>
      </c>
      <c r="AC28" s="126">
        <v>4.0880400000000003</v>
      </c>
      <c r="AD28" s="126">
        <v>13.018870000000001</v>
      </c>
      <c r="AE28" s="126">
        <v>7.4774700000000003</v>
      </c>
      <c r="AF28" s="126">
        <v>12.525</v>
      </c>
      <c r="AG28" s="126">
        <v>22.5366</v>
      </c>
      <c r="AH28" s="126">
        <v>5.4335800000000001</v>
      </c>
      <c r="AI28" s="127">
        <v>-1.42597</v>
      </c>
      <c r="AJ28" s="127">
        <v>9.8916652885999987</v>
      </c>
      <c r="AK28" s="127">
        <v>9.7270710717399993</v>
      </c>
      <c r="AL28" s="127">
        <v>7.0186580000000003</v>
      </c>
      <c r="AM28" s="127">
        <v>14.715734000000001</v>
      </c>
      <c r="AN28" s="4"/>
      <c r="AO28" s="4"/>
      <c r="AP28" s="4"/>
      <c r="AQ28" s="4"/>
      <c r="AR28" s="4"/>
      <c r="AS28" s="4"/>
      <c r="AT28" s="4"/>
      <c r="AU28" s="4"/>
      <c r="AV28" s="4"/>
      <c r="AW28" s="4"/>
      <c r="AX28" s="4"/>
      <c r="AY28" s="4"/>
    </row>
    <row r="29" spans="1:51" ht="15" x14ac:dyDescent="0.25">
      <c r="A29" s="125">
        <f>YampaRiverInflow.TotalOutflow!A29</f>
        <v>43952</v>
      </c>
      <c r="B29" s="13">
        <v>6.0880000000000001</v>
      </c>
      <c r="C29" s="13">
        <v>6.0880000000000001</v>
      </c>
      <c r="D29" s="13">
        <v>6.0880000000000001</v>
      </c>
      <c r="E29" s="126">
        <v>41.574200000000005</v>
      </c>
      <c r="F29" s="126">
        <v>8.2423100000000016</v>
      </c>
      <c r="G29" s="126">
        <v>-0.94377600000000006</v>
      </c>
      <c r="H29" s="126">
        <v>-16.180436</v>
      </c>
      <c r="I29" s="126">
        <v>10.488404000000001</v>
      </c>
      <c r="J29" s="126">
        <v>15.254056</v>
      </c>
      <c r="K29" s="126">
        <v>-6.721960000000001</v>
      </c>
      <c r="L29" s="126">
        <v>-3.2702260000000001</v>
      </c>
      <c r="M29" s="126">
        <v>9.1846580000000007</v>
      </c>
      <c r="N29" s="126">
        <v>17.554766000000001</v>
      </c>
      <c r="O29" s="126">
        <v>30.019752000000004</v>
      </c>
      <c r="P29" s="126">
        <v>9.2131399999999992</v>
      </c>
      <c r="Q29" s="126">
        <v>29.214484000000002</v>
      </c>
      <c r="R29" s="126">
        <v>5.437558000000001</v>
      </c>
      <c r="S29" s="126">
        <v>8.0619300000000003</v>
      </c>
      <c r="T29" s="126">
        <v>-4.66012</v>
      </c>
      <c r="U29" s="126">
        <v>9.683209999999999</v>
      </c>
      <c r="V29" s="126">
        <v>23.337949999999999</v>
      </c>
      <c r="W29" s="126">
        <v>11.09249</v>
      </c>
      <c r="X29" s="126">
        <v>14.89179</v>
      </c>
      <c r="Y29" s="126">
        <v>9.6852700000000009</v>
      </c>
      <c r="Z29" s="126">
        <v>5.5847100000000003</v>
      </c>
      <c r="AA29" s="126">
        <v>4.1686000000000005</v>
      </c>
      <c r="AB29" s="126">
        <v>14.016170000000001</v>
      </c>
      <c r="AC29" s="126">
        <v>5.02379</v>
      </c>
      <c r="AD29" s="126">
        <v>16.882990000000003</v>
      </c>
      <c r="AE29" s="126">
        <v>3.9549799999999999</v>
      </c>
      <c r="AF29" s="126">
        <v>10.53945</v>
      </c>
      <c r="AG29" s="126">
        <v>19.5229</v>
      </c>
      <c r="AH29" s="126">
        <v>4.9809799999999997</v>
      </c>
      <c r="AI29" s="127">
        <v>1.2309300000000001</v>
      </c>
      <c r="AJ29" s="127">
        <v>4.9848289250300004</v>
      </c>
      <c r="AK29" s="127">
        <v>9.396245455739999</v>
      </c>
      <c r="AL29" s="127">
        <v>8.1567039999999995</v>
      </c>
      <c r="AM29" s="127">
        <v>18.447317999999999</v>
      </c>
      <c r="AN29" s="4"/>
      <c r="AO29" s="4"/>
      <c r="AP29" s="4"/>
      <c r="AQ29" s="4"/>
      <c r="AR29" s="4"/>
      <c r="AS29" s="4"/>
      <c r="AT29" s="4"/>
      <c r="AU29" s="4"/>
      <c r="AV29" s="4"/>
      <c r="AW29" s="4"/>
      <c r="AX29" s="4"/>
      <c r="AY29" s="4"/>
    </row>
    <row r="30" spans="1:51" ht="15" x14ac:dyDescent="0.25">
      <c r="A30" s="125">
        <f>YampaRiverInflow.TotalOutflow!A30</f>
        <v>43983</v>
      </c>
      <c r="B30" s="13">
        <v>7.782</v>
      </c>
      <c r="C30" s="13">
        <v>7.782</v>
      </c>
      <c r="D30" s="13">
        <v>7.782</v>
      </c>
      <c r="E30" s="126">
        <v>-4.0965480000000003</v>
      </c>
      <c r="F30" s="126">
        <v>7.6460300000000005</v>
      </c>
      <c r="G30" s="126">
        <v>19.771796000000002</v>
      </c>
      <c r="H30" s="126">
        <v>13.807872000000001</v>
      </c>
      <c r="I30" s="126">
        <v>13.991372000000002</v>
      </c>
      <c r="J30" s="126">
        <v>2.7903960000000003</v>
      </c>
      <c r="K30" s="126">
        <v>1.7769000000000001</v>
      </c>
      <c r="L30" s="126">
        <v>9.8541160000000012</v>
      </c>
      <c r="M30" s="126">
        <v>19.475346000000002</v>
      </c>
      <c r="N30" s="126">
        <v>1.10209</v>
      </c>
      <c r="O30" s="126">
        <v>4.6148199999999999</v>
      </c>
      <c r="P30" s="126">
        <v>-1.086592</v>
      </c>
      <c r="Q30" s="126">
        <v>16.840010000000003</v>
      </c>
      <c r="R30" s="126">
        <v>1.326284</v>
      </c>
      <c r="S30" s="126">
        <v>-0.79383999999999999</v>
      </c>
      <c r="T30" s="126">
        <v>-23.251810000000003</v>
      </c>
      <c r="U30" s="126">
        <v>12.69872</v>
      </c>
      <c r="V30" s="126">
        <v>19.039000000000001</v>
      </c>
      <c r="W30" s="126">
        <v>6.8687700000000005</v>
      </c>
      <c r="X30" s="126">
        <v>14.246139999999999</v>
      </c>
      <c r="Y30" s="126">
        <v>18.845080000000003</v>
      </c>
      <c r="Z30" s="126">
        <v>7.4909099999999995</v>
      </c>
      <c r="AA30" s="126">
        <v>13.8124</v>
      </c>
      <c r="AB30" s="126">
        <v>24.775919999999999</v>
      </c>
      <c r="AC30" s="126">
        <v>9.7531100000000013</v>
      </c>
      <c r="AD30" s="126">
        <v>18.740459999999999</v>
      </c>
      <c r="AE30" s="126">
        <v>5.9942099999999998</v>
      </c>
      <c r="AF30" s="126">
        <v>10.93661</v>
      </c>
      <c r="AG30" s="126">
        <v>14.07673</v>
      </c>
      <c r="AH30" s="126">
        <v>3.5599699999999999</v>
      </c>
      <c r="AI30" s="127">
        <v>6.4226899999999993</v>
      </c>
      <c r="AJ30" s="127">
        <v>10.5932776866</v>
      </c>
      <c r="AK30" s="127">
        <v>1.32194380099</v>
      </c>
      <c r="AL30" s="127">
        <v>3.633238</v>
      </c>
      <c r="AM30" s="127">
        <v>2.8407460000000002</v>
      </c>
      <c r="AN30" s="4"/>
      <c r="AO30" s="4"/>
      <c r="AP30" s="4"/>
      <c r="AQ30" s="4"/>
      <c r="AR30" s="4"/>
      <c r="AS30" s="4"/>
      <c r="AT30" s="4"/>
      <c r="AU30" s="4"/>
      <c r="AV30" s="4"/>
      <c r="AW30" s="4"/>
      <c r="AX30" s="4"/>
      <c r="AY30" s="4"/>
    </row>
    <row r="31" spans="1:51" ht="15" x14ac:dyDescent="0.25">
      <c r="A31" s="125">
        <f>YampaRiverInflow.TotalOutflow!A31</f>
        <v>44013</v>
      </c>
      <c r="B31" s="13">
        <v>18.847000000000001</v>
      </c>
      <c r="C31" s="13">
        <v>18.847000000000001</v>
      </c>
      <c r="D31" s="13">
        <v>18.847000000000001</v>
      </c>
      <c r="E31" s="126">
        <v>40.837490000000003</v>
      </c>
      <c r="F31" s="126">
        <v>46.478228000000001</v>
      </c>
      <c r="G31" s="126">
        <v>13.864426000000002</v>
      </c>
      <c r="H31" s="126">
        <v>-9.1669640000000001</v>
      </c>
      <c r="I31" s="126">
        <v>15.815042000000002</v>
      </c>
      <c r="J31" s="126">
        <v>8.4649699999999992</v>
      </c>
      <c r="K31" s="126">
        <v>24.215660000000003</v>
      </c>
      <c r="L31" s="126">
        <v>8.3205360000000006</v>
      </c>
      <c r="M31" s="126">
        <v>3.3371660000000007</v>
      </c>
      <c r="N31" s="126">
        <v>15.630164000000002</v>
      </c>
      <c r="O31" s="126">
        <v>1.9055500000000001</v>
      </c>
      <c r="P31" s="126">
        <v>8.3211859999999991</v>
      </c>
      <c r="Q31" s="126">
        <v>21.002715999999999</v>
      </c>
      <c r="R31" s="126">
        <v>17.809748000000003</v>
      </c>
      <c r="S31" s="126">
        <v>11.63293</v>
      </c>
      <c r="T31" s="126">
        <v>-12.476629999999998</v>
      </c>
      <c r="U31" s="126">
        <v>23.625509999999998</v>
      </c>
      <c r="V31" s="126">
        <v>20.54889</v>
      </c>
      <c r="W31" s="126">
        <v>8.319090000000001</v>
      </c>
      <c r="X31" s="126">
        <v>20.105460000000001</v>
      </c>
      <c r="Y31" s="126">
        <v>19.50067</v>
      </c>
      <c r="Z31" s="126">
        <v>8.3446700000000007</v>
      </c>
      <c r="AA31" s="126">
        <v>18.455950000000001</v>
      </c>
      <c r="AB31" s="126">
        <v>31.79073</v>
      </c>
      <c r="AC31" s="126">
        <v>14.55987</v>
      </c>
      <c r="AD31" s="126">
        <v>21.886839999999999</v>
      </c>
      <c r="AE31" s="126">
        <v>25.583909999999999</v>
      </c>
      <c r="AF31" s="126">
        <v>21.074020000000001</v>
      </c>
      <c r="AG31" s="126">
        <v>18.544400000000003</v>
      </c>
      <c r="AH31" s="126">
        <v>6.6031899999999997</v>
      </c>
      <c r="AI31" s="127">
        <v>14.91146</v>
      </c>
      <c r="AJ31" s="127">
        <v>14.383509092599999</v>
      </c>
      <c r="AK31" s="127">
        <v>27.613380167700001</v>
      </c>
      <c r="AL31" s="127">
        <v>1.747992</v>
      </c>
      <c r="AM31" s="127">
        <v>12.233666000000001</v>
      </c>
      <c r="AN31" s="4"/>
      <c r="AO31" s="4"/>
      <c r="AP31" s="4"/>
      <c r="AQ31" s="4"/>
      <c r="AR31" s="4"/>
      <c r="AS31" s="4"/>
      <c r="AT31" s="4"/>
      <c r="AU31" s="4"/>
      <c r="AV31" s="4"/>
      <c r="AW31" s="4"/>
      <c r="AX31" s="4"/>
      <c r="AY31" s="4"/>
    </row>
    <row r="32" spans="1:51" ht="15" x14ac:dyDescent="0.25">
      <c r="A32" s="125">
        <f>YampaRiverInflow.TotalOutflow!A32</f>
        <v>44044</v>
      </c>
      <c r="B32" s="13">
        <v>17.846</v>
      </c>
      <c r="C32" s="13">
        <v>17.846</v>
      </c>
      <c r="D32" s="13">
        <v>17.846</v>
      </c>
      <c r="E32" s="126">
        <v>33.227021999999998</v>
      </c>
      <c r="F32" s="126">
        <v>46.634092000000003</v>
      </c>
      <c r="G32" s="126">
        <v>0.76430000000000009</v>
      </c>
      <c r="H32" s="126">
        <v>14.463595999999999</v>
      </c>
      <c r="I32" s="126">
        <v>32.157184000000008</v>
      </c>
      <c r="J32" s="126">
        <v>18.745439999999999</v>
      </c>
      <c r="K32" s="126">
        <v>18.415265999999999</v>
      </c>
      <c r="L32" s="126">
        <v>16.546260000000004</v>
      </c>
      <c r="M32" s="126">
        <v>21.988494000000003</v>
      </c>
      <c r="N32" s="126">
        <v>28.928684000000004</v>
      </c>
      <c r="O32" s="126">
        <v>19.984940000000002</v>
      </c>
      <c r="P32" s="126">
        <v>10.897600000000001</v>
      </c>
      <c r="Q32" s="126">
        <v>20.870480000000001</v>
      </c>
      <c r="R32" s="126">
        <v>13.847151999999999</v>
      </c>
      <c r="S32" s="126">
        <v>9.7706299999999988</v>
      </c>
      <c r="T32" s="126">
        <v>7.4435000000000002</v>
      </c>
      <c r="U32" s="126">
        <v>20.504860000000001</v>
      </c>
      <c r="V32" s="126">
        <v>22.135639999999999</v>
      </c>
      <c r="W32" s="126">
        <v>5.2130799999999997</v>
      </c>
      <c r="X32" s="126">
        <v>14.802440000000001</v>
      </c>
      <c r="Y32" s="126">
        <v>21.94164</v>
      </c>
      <c r="Z32" s="126">
        <v>8.4181799999999996</v>
      </c>
      <c r="AA32" s="126">
        <v>21.659500000000001</v>
      </c>
      <c r="AB32" s="126">
        <v>35.8294</v>
      </c>
      <c r="AC32" s="126">
        <v>14.210139999999999</v>
      </c>
      <c r="AD32" s="126">
        <v>24.195160000000001</v>
      </c>
      <c r="AE32" s="126">
        <v>26.496269999999999</v>
      </c>
      <c r="AF32" s="126">
        <v>24.024999999999999</v>
      </c>
      <c r="AG32" s="126">
        <v>22.344560000000001</v>
      </c>
      <c r="AH32" s="126">
        <v>9.8857900000000001</v>
      </c>
      <c r="AI32" s="127">
        <v>13.84548</v>
      </c>
      <c r="AJ32" s="127">
        <v>16.9342231406</v>
      </c>
      <c r="AK32" s="127">
        <v>14.489780994299998</v>
      </c>
      <c r="AL32" s="127">
        <v>23.217804000000005</v>
      </c>
      <c r="AM32" s="127">
        <v>21.390052000000001</v>
      </c>
      <c r="AN32" s="4"/>
      <c r="AO32" s="4"/>
      <c r="AP32" s="4"/>
      <c r="AQ32" s="4"/>
      <c r="AR32" s="4"/>
      <c r="AS32" s="4"/>
      <c r="AT32" s="4"/>
      <c r="AU32" s="4"/>
      <c r="AV32" s="4"/>
      <c r="AW32" s="4"/>
      <c r="AX32" s="4"/>
      <c r="AY32" s="4"/>
    </row>
    <row r="33" spans="1:51" ht="15" x14ac:dyDescent="0.25">
      <c r="A33" s="125">
        <f>YampaRiverInflow.TotalOutflow!A33</f>
        <v>44075</v>
      </c>
      <c r="B33" s="13">
        <v>10.945</v>
      </c>
      <c r="C33" s="13">
        <v>10.945</v>
      </c>
      <c r="D33" s="13">
        <v>10.945</v>
      </c>
      <c r="E33" s="126">
        <v>8.4984000000000002</v>
      </c>
      <c r="F33" s="126">
        <v>20.619562000000002</v>
      </c>
      <c r="G33" s="126">
        <v>12.313067999999999</v>
      </c>
      <c r="H33" s="126">
        <v>12.236552000000001</v>
      </c>
      <c r="I33" s="126">
        <v>13.633801999999999</v>
      </c>
      <c r="J33" s="126">
        <v>13.98475</v>
      </c>
      <c r="K33" s="126">
        <v>17.459476000000002</v>
      </c>
      <c r="L33" s="126">
        <v>36.845714000000001</v>
      </c>
      <c r="M33" s="126">
        <v>21.666070000000005</v>
      </c>
      <c r="N33" s="126">
        <v>26.497226000000001</v>
      </c>
      <c r="O33" s="126">
        <v>15.862907999999999</v>
      </c>
      <c r="P33" s="126">
        <v>14.997952</v>
      </c>
      <c r="Q33" s="126">
        <v>15.244622000000001</v>
      </c>
      <c r="R33" s="126">
        <v>10.894964</v>
      </c>
      <c r="S33" s="126">
        <v>-6.0112700000000006</v>
      </c>
      <c r="T33" s="126">
        <v>19.914009999999998</v>
      </c>
      <c r="U33" s="126">
        <v>13.555149999999999</v>
      </c>
      <c r="V33" s="126">
        <v>15.397549999999999</v>
      </c>
      <c r="W33" s="126">
        <v>7.1036899999999994</v>
      </c>
      <c r="X33" s="126">
        <v>8.6973899999999986</v>
      </c>
      <c r="Y33" s="126">
        <v>11.841569999999999</v>
      </c>
      <c r="Z33" s="126">
        <v>3.6388400000000001</v>
      </c>
      <c r="AA33" s="126">
        <v>18.084299999999999</v>
      </c>
      <c r="AB33" s="126">
        <v>24.926950000000001</v>
      </c>
      <c r="AC33" s="126">
        <v>13.032249999999999</v>
      </c>
      <c r="AD33" s="126">
        <v>14.707469999999999</v>
      </c>
      <c r="AE33" s="126">
        <v>15.101129999999999</v>
      </c>
      <c r="AF33" s="126">
        <v>9.3519199999999998</v>
      </c>
      <c r="AG33" s="126">
        <v>35.037589999999994</v>
      </c>
      <c r="AH33" s="126">
        <v>-2.8570500000000001</v>
      </c>
      <c r="AI33" s="127">
        <v>6.7481800000000005</v>
      </c>
      <c r="AJ33" s="127">
        <v>15.024452891200001</v>
      </c>
      <c r="AK33" s="127">
        <v>11.451161157</v>
      </c>
      <c r="AL33" s="127">
        <v>15.371198000000001</v>
      </c>
      <c r="AM33" s="127">
        <v>22.553249999999998</v>
      </c>
      <c r="AN33" s="4"/>
      <c r="AO33" s="4"/>
      <c r="AP33" s="4"/>
      <c r="AQ33" s="4"/>
      <c r="AR33" s="4"/>
      <c r="AS33" s="4"/>
      <c r="AT33" s="4"/>
      <c r="AU33" s="4"/>
      <c r="AV33" s="4"/>
      <c r="AW33" s="4"/>
      <c r="AX33" s="4"/>
      <c r="AY33" s="4"/>
    </row>
    <row r="34" spans="1:51" ht="15" x14ac:dyDescent="0.25">
      <c r="A34" s="125">
        <f>YampaRiverInflow.TotalOutflow!A34</f>
        <v>44105</v>
      </c>
      <c r="B34" s="13">
        <v>5.6680000000000001</v>
      </c>
      <c r="C34" s="13">
        <v>5.6680000000000001</v>
      </c>
      <c r="D34" s="13">
        <v>5.6680000000000001</v>
      </c>
      <c r="E34" s="126">
        <v>25.419446000000001</v>
      </c>
      <c r="F34" s="126">
        <v>21.178598000000001</v>
      </c>
      <c r="G34" s="126">
        <v>15.493984000000001</v>
      </c>
      <c r="H34" s="126">
        <v>17.385394000000002</v>
      </c>
      <c r="I34" s="126">
        <v>15.188998000000002</v>
      </c>
      <c r="J34" s="126">
        <v>19.329960000000003</v>
      </c>
      <c r="K34" s="126">
        <v>13.292282000000002</v>
      </c>
      <c r="L34" s="126">
        <v>4.6153680000000001</v>
      </c>
      <c r="M34" s="126">
        <v>8.5067520000000005</v>
      </c>
      <c r="N34" s="126">
        <v>18.000779999999999</v>
      </c>
      <c r="O34" s="126">
        <v>11.691694000000002</v>
      </c>
      <c r="P34" s="126">
        <v>11.765064000000001</v>
      </c>
      <c r="Q34" s="126">
        <v>12.468330000000002</v>
      </c>
      <c r="R34" s="126">
        <v>6.5313160000000003</v>
      </c>
      <c r="S34" s="126">
        <v>-7.82599</v>
      </c>
      <c r="T34" s="126">
        <v>24.362849999999998</v>
      </c>
      <c r="U34" s="126">
        <v>10.95425</v>
      </c>
      <c r="V34" s="126">
        <v>11.723360000000001</v>
      </c>
      <c r="W34" s="126">
        <v>4.6145899999999997</v>
      </c>
      <c r="X34" s="126">
        <v>6.6953500000000004</v>
      </c>
      <c r="Y34" s="126">
        <v>9.5123700000000007</v>
      </c>
      <c r="Z34" s="126">
        <v>-0.49925999999999998</v>
      </c>
      <c r="AA34" s="126">
        <v>18.132660000000001</v>
      </c>
      <c r="AB34" s="126">
        <v>19.22006</v>
      </c>
      <c r="AC34" s="126">
        <v>10.97871</v>
      </c>
      <c r="AD34" s="126">
        <v>13.21185</v>
      </c>
      <c r="AE34" s="126">
        <v>14.04824</v>
      </c>
      <c r="AF34" s="126">
        <v>6.9533999999999994</v>
      </c>
      <c r="AG34" s="126">
        <v>23.35398</v>
      </c>
      <c r="AH34" s="126">
        <v>-2.8584200000000002</v>
      </c>
      <c r="AI34" s="127">
        <v>2.3012199999999998</v>
      </c>
      <c r="AJ34" s="127">
        <v>14.734685122999998</v>
      </c>
      <c r="AK34" s="127">
        <v>8.5052611573600014</v>
      </c>
      <c r="AL34" s="127">
        <v>11.385834000000001</v>
      </c>
      <c r="AM34" s="127">
        <v>-0.71860800000000002</v>
      </c>
      <c r="AN34" s="4"/>
      <c r="AO34" s="4"/>
      <c r="AP34" s="4"/>
      <c r="AQ34" s="4"/>
      <c r="AR34" s="4"/>
      <c r="AS34" s="4"/>
      <c r="AT34" s="4"/>
      <c r="AU34" s="4"/>
      <c r="AV34" s="4"/>
      <c r="AW34" s="4"/>
      <c r="AX34" s="4"/>
      <c r="AY34" s="4"/>
    </row>
    <row r="35" spans="1:51" ht="15" x14ac:dyDescent="0.25">
      <c r="A35" s="125">
        <f>YampaRiverInflow.TotalOutflow!A35</f>
        <v>44136</v>
      </c>
      <c r="B35" s="13">
        <v>5.7000000000000002E-2</v>
      </c>
      <c r="C35" s="13">
        <v>5.7000000000000002E-2</v>
      </c>
      <c r="D35" s="13">
        <v>5.7000000000000002E-2</v>
      </c>
      <c r="E35" s="126">
        <v>18.386371999999998</v>
      </c>
      <c r="F35" s="126">
        <v>19.311062000000003</v>
      </c>
      <c r="G35" s="126">
        <v>16.448476000000003</v>
      </c>
      <c r="H35" s="126">
        <v>11.181172</v>
      </c>
      <c r="I35" s="126">
        <v>25.764479999999999</v>
      </c>
      <c r="J35" s="126">
        <v>8.3348259999999996</v>
      </c>
      <c r="K35" s="126">
        <v>1.544602</v>
      </c>
      <c r="L35" s="126">
        <v>4.4751840000000005</v>
      </c>
      <c r="M35" s="126">
        <v>9.0973780000000009</v>
      </c>
      <c r="N35" s="126">
        <v>11.138052000000002</v>
      </c>
      <c r="O35" s="126">
        <v>12.686196000000002</v>
      </c>
      <c r="P35" s="126">
        <v>3.2208140000000003</v>
      </c>
      <c r="Q35" s="126">
        <v>16.414173999999999</v>
      </c>
      <c r="R35" s="126">
        <v>14.713260000000002</v>
      </c>
      <c r="S35" s="126">
        <v>-12.37326</v>
      </c>
      <c r="T35" s="126">
        <v>14.93168</v>
      </c>
      <c r="U35" s="126">
        <v>-5.1652700000000005</v>
      </c>
      <c r="V35" s="126">
        <v>10.395850000000001</v>
      </c>
      <c r="W35" s="126">
        <v>4.0648400000000002</v>
      </c>
      <c r="X35" s="126">
        <v>3.5380700000000003</v>
      </c>
      <c r="Y35" s="126">
        <v>7.5272700000000006</v>
      </c>
      <c r="Z35" s="126">
        <v>13.11669</v>
      </c>
      <c r="AA35" s="126">
        <v>15.47784</v>
      </c>
      <c r="AB35" s="126">
        <v>21.893450000000001</v>
      </c>
      <c r="AC35" s="126">
        <v>12.1463</v>
      </c>
      <c r="AD35" s="126">
        <v>8.651209999999999</v>
      </c>
      <c r="AE35" s="126">
        <v>9.7618099999999988</v>
      </c>
      <c r="AF35" s="126">
        <v>16.488720000000001</v>
      </c>
      <c r="AG35" s="126">
        <v>4.6226700000000003</v>
      </c>
      <c r="AH35" s="126">
        <v>5.9796400000000007</v>
      </c>
      <c r="AI35" s="127">
        <v>-1.0023</v>
      </c>
      <c r="AJ35" s="127">
        <v>2.8527603286000001</v>
      </c>
      <c r="AK35" s="127">
        <v>5.8921380145499995</v>
      </c>
      <c r="AL35" s="127">
        <v>14.328964000000001</v>
      </c>
      <c r="AM35" s="127">
        <v>10.843160000000001</v>
      </c>
      <c r="AN35" s="4"/>
      <c r="AO35" s="4"/>
      <c r="AP35" s="4"/>
      <c r="AQ35" s="4"/>
      <c r="AR35" s="4"/>
      <c r="AS35" s="4"/>
      <c r="AT35" s="4"/>
      <c r="AU35" s="4"/>
      <c r="AV35" s="4"/>
      <c r="AW35" s="4"/>
      <c r="AX35" s="4"/>
      <c r="AY35" s="4"/>
    </row>
    <row r="36" spans="1:51" ht="15" x14ac:dyDescent="0.25">
      <c r="A36" s="125">
        <f>YampaRiverInflow.TotalOutflow!A36</f>
        <v>44166</v>
      </c>
      <c r="B36" s="13">
        <v>4.8710000000000004</v>
      </c>
      <c r="C36" s="13">
        <v>4.8710000000000004</v>
      </c>
      <c r="D36" s="13">
        <v>4.8710000000000004</v>
      </c>
      <c r="E36" s="126">
        <v>28.815221999999999</v>
      </c>
      <c r="F36" s="126">
        <v>25.261752000000001</v>
      </c>
      <c r="G36" s="126">
        <v>17.678011999999999</v>
      </c>
      <c r="H36" s="126">
        <v>14.243404000000002</v>
      </c>
      <c r="I36" s="126">
        <v>14.415404000000002</v>
      </c>
      <c r="J36" s="126">
        <v>12.408850000000001</v>
      </c>
      <c r="K36" s="126">
        <v>14.457278000000001</v>
      </c>
      <c r="L36" s="126">
        <v>8.5560460000000003</v>
      </c>
      <c r="M36" s="126">
        <v>16.481124000000001</v>
      </c>
      <c r="N36" s="126">
        <v>23.186820000000004</v>
      </c>
      <c r="O36" s="126">
        <v>12.631855999999999</v>
      </c>
      <c r="P36" s="126">
        <v>18.82638</v>
      </c>
      <c r="Q36" s="126">
        <v>16.553794000000003</v>
      </c>
      <c r="R36" s="126">
        <v>6.4272099999999996</v>
      </c>
      <c r="S36" s="126">
        <v>-16.238409999999998</v>
      </c>
      <c r="T36" s="126">
        <v>12.00187</v>
      </c>
      <c r="U36" s="126">
        <v>6.5915499999999998</v>
      </c>
      <c r="V36" s="126">
        <v>12.228569999999999</v>
      </c>
      <c r="W36" s="126">
        <v>1.01868</v>
      </c>
      <c r="X36" s="126">
        <v>6.6875100000000005</v>
      </c>
      <c r="Y36" s="126">
        <v>11.483219999999999</v>
      </c>
      <c r="Z36" s="126">
        <v>-2.7016499999999999</v>
      </c>
      <c r="AA36" s="126">
        <v>25.948370000000001</v>
      </c>
      <c r="AB36" s="126">
        <v>22.778939999999999</v>
      </c>
      <c r="AC36" s="126">
        <v>11.792920000000001</v>
      </c>
      <c r="AD36" s="126">
        <v>17.610810000000001</v>
      </c>
      <c r="AE36" s="126">
        <v>24.307770000000001</v>
      </c>
      <c r="AF36" s="126">
        <v>18.407709999999998</v>
      </c>
      <c r="AG36" s="126">
        <v>2.61571</v>
      </c>
      <c r="AH36" s="126">
        <v>-1.39621</v>
      </c>
      <c r="AI36" s="127">
        <v>-6.0315000000000003</v>
      </c>
      <c r="AJ36" s="127">
        <v>15.691479341899999</v>
      </c>
      <c r="AK36" s="127">
        <v>6.0863140477999993</v>
      </c>
      <c r="AL36" s="127">
        <v>11.088239999999999</v>
      </c>
      <c r="AM36" s="127">
        <v>24.479745999999999</v>
      </c>
      <c r="AN36" s="4"/>
      <c r="AO36" s="4"/>
      <c r="AP36" s="4"/>
      <c r="AQ36" s="4"/>
      <c r="AR36" s="4"/>
      <c r="AS36" s="4"/>
      <c r="AT36" s="4"/>
      <c r="AU36" s="4"/>
      <c r="AV36" s="4"/>
      <c r="AW36" s="4"/>
      <c r="AX36" s="4"/>
      <c r="AY36" s="4"/>
    </row>
    <row r="37" spans="1:51" ht="15" x14ac:dyDescent="0.25">
      <c r="A37" s="125">
        <f>YampaRiverInflow.TotalOutflow!A37</f>
        <v>44197</v>
      </c>
      <c r="B37" s="13">
        <v>10.731999999999999</v>
      </c>
      <c r="C37" s="13">
        <v>10.731999999999999</v>
      </c>
      <c r="D37" s="13">
        <v>10.731999999999999</v>
      </c>
      <c r="E37" s="126">
        <v>20.393000000000001</v>
      </c>
      <c r="F37" s="126">
        <v>26.830200000000001</v>
      </c>
      <c r="G37" s="126">
        <v>13.523328000000001</v>
      </c>
      <c r="H37" s="126">
        <v>7.4926059999999994</v>
      </c>
      <c r="I37" s="126">
        <v>17.595858</v>
      </c>
      <c r="J37" s="126">
        <v>17.257884000000001</v>
      </c>
      <c r="K37" s="126">
        <v>17.505234000000002</v>
      </c>
      <c r="L37" s="126">
        <v>16.421226000000001</v>
      </c>
      <c r="M37" s="126">
        <v>18.741642000000002</v>
      </c>
      <c r="N37" s="126">
        <v>102.681246</v>
      </c>
      <c r="O37" s="126">
        <v>14.341926000000001</v>
      </c>
      <c r="P37" s="126">
        <v>36.095982000000006</v>
      </c>
      <c r="Q37" s="126">
        <v>11.681832000000002</v>
      </c>
      <c r="R37" s="126">
        <v>13.022328000000002</v>
      </c>
      <c r="S37" s="126">
        <v>-12.26146</v>
      </c>
      <c r="T37" s="126">
        <v>9.9685600000000001</v>
      </c>
      <c r="U37" s="126">
        <v>3.9182399999999999</v>
      </c>
      <c r="V37" s="126">
        <v>5.2524799999999994</v>
      </c>
      <c r="W37" s="126">
        <v>0.65434000000000003</v>
      </c>
      <c r="X37" s="126">
        <v>10.38495</v>
      </c>
      <c r="Y37" s="126">
        <v>14.23559</v>
      </c>
      <c r="Z37" s="126">
        <v>9.8203300000000002</v>
      </c>
      <c r="AA37" s="126">
        <v>24.700430000000001</v>
      </c>
      <c r="AB37" s="126">
        <v>22.069479999999999</v>
      </c>
      <c r="AC37" s="126">
        <v>12.57952</v>
      </c>
      <c r="AD37" s="126">
        <v>19.210369999999998</v>
      </c>
      <c r="AE37" s="126">
        <v>24.414390000000001</v>
      </c>
      <c r="AF37" s="126">
        <v>14.356399999999999</v>
      </c>
      <c r="AG37" s="126">
        <v>-5.5044899999999997</v>
      </c>
      <c r="AH37" s="126">
        <v>8.7599999999999997E-2</v>
      </c>
      <c r="AI37" s="127">
        <v>10.5211983485</v>
      </c>
      <c r="AJ37" s="127">
        <v>15.800985125999999</v>
      </c>
      <c r="AK37" s="127">
        <v>6.6924780000000004</v>
      </c>
      <c r="AL37" s="127">
        <v>12.522880000000001</v>
      </c>
      <c r="AM37" s="127">
        <v>13.408282000000002</v>
      </c>
      <c r="AN37" s="4"/>
      <c r="AO37" s="4"/>
      <c r="AP37" s="4"/>
      <c r="AQ37" s="4"/>
      <c r="AR37" s="4"/>
      <c r="AS37" s="4"/>
      <c r="AT37" s="4"/>
      <c r="AU37" s="4"/>
      <c r="AV37" s="4"/>
      <c r="AW37" s="4"/>
      <c r="AX37" s="4"/>
      <c r="AY37" s="4"/>
    </row>
    <row r="38" spans="1:51" ht="15" x14ac:dyDescent="0.25">
      <c r="A38" s="125">
        <f>YampaRiverInflow.TotalOutflow!A38</f>
        <v>44228</v>
      </c>
      <c r="B38" s="13">
        <v>3.8969999999999998</v>
      </c>
      <c r="C38" s="13">
        <v>3.8969999999999998</v>
      </c>
      <c r="D38" s="13">
        <v>3.8969999999999998</v>
      </c>
      <c r="E38" s="126">
        <v>18.080170000000003</v>
      </c>
      <c r="F38" s="126">
        <v>21.570738000000002</v>
      </c>
      <c r="G38" s="126">
        <v>24.478035999999999</v>
      </c>
      <c r="H38" s="126">
        <v>22.606304000000005</v>
      </c>
      <c r="I38" s="126">
        <v>20.049504000000002</v>
      </c>
      <c r="J38" s="126">
        <v>20.566192000000004</v>
      </c>
      <c r="K38" s="126">
        <v>7.6632420000000003</v>
      </c>
      <c r="L38" s="126">
        <v>19.546256</v>
      </c>
      <c r="M38" s="126">
        <v>27.797172</v>
      </c>
      <c r="N38" s="126">
        <v>76.617378000000016</v>
      </c>
      <c r="O38" s="126">
        <v>14.917342000000003</v>
      </c>
      <c r="P38" s="126">
        <v>33.866841999999998</v>
      </c>
      <c r="Q38" s="126">
        <v>10.731888000000001</v>
      </c>
      <c r="R38" s="126">
        <v>-2.5262600000000002</v>
      </c>
      <c r="S38" s="126">
        <v>-10.192350000000001</v>
      </c>
      <c r="T38" s="126">
        <v>6.2821099999999994</v>
      </c>
      <c r="U38" s="126">
        <v>3.13246</v>
      </c>
      <c r="V38" s="126">
        <v>4.1601400000000002</v>
      </c>
      <c r="W38" s="126">
        <v>2.8380700000000001</v>
      </c>
      <c r="X38" s="126">
        <v>9.7490100000000002</v>
      </c>
      <c r="Y38" s="126">
        <v>16.001570000000001</v>
      </c>
      <c r="Z38" s="126">
        <v>9.5720700000000001</v>
      </c>
      <c r="AA38" s="126">
        <v>21.740169999999999</v>
      </c>
      <c r="AB38" s="126">
        <v>14.98456</v>
      </c>
      <c r="AC38" s="126">
        <v>10.01197</v>
      </c>
      <c r="AD38" s="126">
        <v>10.48507</v>
      </c>
      <c r="AE38" s="126">
        <v>13.671299999999999</v>
      </c>
      <c r="AF38" s="126">
        <v>11.7835</v>
      </c>
      <c r="AG38" s="126">
        <v>1.58589</v>
      </c>
      <c r="AH38" s="126">
        <v>-4.5615100000000002</v>
      </c>
      <c r="AI38" s="127">
        <v>4.3773033031399997</v>
      </c>
      <c r="AJ38" s="127">
        <v>6.3041165275999997</v>
      </c>
      <c r="AK38" s="127">
        <v>11.420924000000001</v>
      </c>
      <c r="AL38" s="127">
        <v>22.01473</v>
      </c>
      <c r="AM38" s="127">
        <v>19.386094</v>
      </c>
      <c r="AN38" s="4"/>
      <c r="AO38" s="4"/>
      <c r="AP38" s="4"/>
      <c r="AQ38" s="4"/>
      <c r="AR38" s="4"/>
      <c r="AS38" s="4"/>
      <c r="AT38" s="4"/>
      <c r="AU38" s="4"/>
      <c r="AV38" s="4"/>
      <c r="AW38" s="4"/>
      <c r="AX38" s="4"/>
      <c r="AY38" s="4"/>
    </row>
    <row r="39" spans="1:51" ht="15" x14ac:dyDescent="0.25">
      <c r="A39" s="125">
        <f>YampaRiverInflow.TotalOutflow!A39</f>
        <v>44256</v>
      </c>
      <c r="B39" s="13">
        <v>5.12</v>
      </c>
      <c r="C39" s="13">
        <v>5.12</v>
      </c>
      <c r="D39" s="13">
        <v>5.12</v>
      </c>
      <c r="E39" s="126">
        <v>19.746093999999999</v>
      </c>
      <c r="F39" s="126">
        <v>35.103420000000007</v>
      </c>
      <c r="G39" s="126">
        <v>21.701271999999999</v>
      </c>
      <c r="H39" s="126">
        <v>7.1830860000000003</v>
      </c>
      <c r="I39" s="126">
        <v>10.043988000000001</v>
      </c>
      <c r="J39" s="126">
        <v>4.5826419999999999</v>
      </c>
      <c r="K39" s="126">
        <v>9.10426</v>
      </c>
      <c r="L39" s="126">
        <v>26.727903999999999</v>
      </c>
      <c r="M39" s="126">
        <v>40.118170000000006</v>
      </c>
      <c r="N39" s="126">
        <v>66.972800000000007</v>
      </c>
      <c r="O39" s="126">
        <v>17.273148000000003</v>
      </c>
      <c r="P39" s="126">
        <v>62.610502000000011</v>
      </c>
      <c r="Q39" s="126">
        <v>-10.463220000000002</v>
      </c>
      <c r="R39" s="126">
        <v>-5.3588699999999996</v>
      </c>
      <c r="S39" s="126">
        <v>-15.49112</v>
      </c>
      <c r="T39" s="126">
        <v>36.322969999999998</v>
      </c>
      <c r="U39" s="126">
        <v>9.210090000000001</v>
      </c>
      <c r="V39" s="126">
        <v>5.7764899999999999</v>
      </c>
      <c r="W39" s="126">
        <v>9.2872199999999996</v>
      </c>
      <c r="X39" s="126">
        <v>8.1139899999999994</v>
      </c>
      <c r="Y39" s="126">
        <v>9.8301200000000009</v>
      </c>
      <c r="Z39" s="126">
        <v>14.49926</v>
      </c>
      <c r="AA39" s="126">
        <v>12.03308</v>
      </c>
      <c r="AB39" s="126">
        <v>4.5342399999999996</v>
      </c>
      <c r="AC39" s="126">
        <v>19.332849999999997</v>
      </c>
      <c r="AD39" s="126">
        <v>6.37479</v>
      </c>
      <c r="AE39" s="126">
        <v>9.2942099999999996</v>
      </c>
      <c r="AF39" s="126">
        <v>12.6425</v>
      </c>
      <c r="AG39" s="126">
        <v>6.9361999999999995</v>
      </c>
      <c r="AH39" s="126">
        <v>-7.20953</v>
      </c>
      <c r="AI39" s="127">
        <v>6.0787702509799999</v>
      </c>
      <c r="AJ39" s="127">
        <v>6.5442801642999999</v>
      </c>
      <c r="AK39" s="127">
        <v>13.23695</v>
      </c>
      <c r="AL39" s="127">
        <v>24.268612000000001</v>
      </c>
      <c r="AM39" s="127">
        <v>48.256724000000006</v>
      </c>
      <c r="AN39" s="4"/>
      <c r="AO39" s="4"/>
      <c r="AP39" s="4"/>
      <c r="AQ39" s="4"/>
      <c r="AR39" s="4"/>
      <c r="AS39" s="4"/>
      <c r="AT39" s="4"/>
      <c r="AU39" s="4"/>
      <c r="AV39" s="4"/>
      <c r="AW39" s="4"/>
      <c r="AX39" s="4"/>
      <c r="AY39" s="4"/>
    </row>
    <row r="40" spans="1:51" ht="15" x14ac:dyDescent="0.25">
      <c r="A40" s="125">
        <f>YampaRiverInflow.TotalOutflow!A40</f>
        <v>44287</v>
      </c>
      <c r="B40" s="13">
        <v>8.1</v>
      </c>
      <c r="C40" s="13">
        <v>8.1</v>
      </c>
      <c r="D40" s="13">
        <v>8.1</v>
      </c>
      <c r="E40" s="126">
        <v>24.849282000000002</v>
      </c>
      <c r="F40" s="126">
        <v>28.551597999999998</v>
      </c>
      <c r="G40" s="126">
        <v>23.343438000000003</v>
      </c>
      <c r="H40" s="126">
        <v>20.623002</v>
      </c>
      <c r="I40" s="126">
        <v>25.851988000000002</v>
      </c>
      <c r="J40" s="126">
        <v>12.903330000000002</v>
      </c>
      <c r="K40" s="126">
        <v>4.1301540000000001</v>
      </c>
      <c r="L40" s="126">
        <v>18.282956000000002</v>
      </c>
      <c r="M40" s="126">
        <v>29.463320000000003</v>
      </c>
      <c r="N40" s="126">
        <v>41.182446000000006</v>
      </c>
      <c r="O40" s="126">
        <v>7.3053060000000007</v>
      </c>
      <c r="P40" s="126">
        <v>14.457518</v>
      </c>
      <c r="Q40" s="126">
        <v>23.573840000000001</v>
      </c>
      <c r="R40" s="126">
        <v>6.8406400000000005</v>
      </c>
      <c r="S40" s="126">
        <v>-2.2138499999999999</v>
      </c>
      <c r="T40" s="126">
        <v>19.547470000000001</v>
      </c>
      <c r="U40" s="126">
        <v>11.52768</v>
      </c>
      <c r="V40" s="126">
        <v>17.343669999999999</v>
      </c>
      <c r="W40" s="126">
        <v>13.49269</v>
      </c>
      <c r="X40" s="126">
        <v>4.6643299999999996</v>
      </c>
      <c r="Y40" s="126">
        <v>2.3306399999999998</v>
      </c>
      <c r="Z40" s="126">
        <v>9.179590000000001</v>
      </c>
      <c r="AA40" s="126">
        <v>14.534559999999999</v>
      </c>
      <c r="AB40" s="126">
        <v>4.0880400000000003</v>
      </c>
      <c r="AC40" s="126">
        <v>13.018870000000001</v>
      </c>
      <c r="AD40" s="126">
        <v>7.4774700000000003</v>
      </c>
      <c r="AE40" s="126">
        <v>12.525</v>
      </c>
      <c r="AF40" s="126">
        <v>22.5366</v>
      </c>
      <c r="AG40" s="126">
        <v>5.4335800000000001</v>
      </c>
      <c r="AH40" s="126">
        <v>-1.42597</v>
      </c>
      <c r="AI40" s="127">
        <v>9.8916652885999987</v>
      </c>
      <c r="AJ40" s="127">
        <v>9.7270710717399993</v>
      </c>
      <c r="AK40" s="127">
        <v>7.0186580000000003</v>
      </c>
      <c r="AL40" s="127">
        <v>14.715734000000001</v>
      </c>
      <c r="AM40" s="127">
        <v>24.234504000000001</v>
      </c>
      <c r="AN40" s="4"/>
      <c r="AO40" s="4"/>
      <c r="AP40" s="4"/>
      <c r="AQ40" s="4"/>
      <c r="AR40" s="4"/>
      <c r="AS40" s="4"/>
      <c r="AT40" s="4"/>
      <c r="AU40" s="4"/>
      <c r="AV40" s="4"/>
      <c r="AW40" s="4"/>
      <c r="AX40" s="4"/>
      <c r="AY40" s="4"/>
    </row>
    <row r="41" spans="1:51" ht="15" x14ac:dyDescent="0.25">
      <c r="A41" s="125">
        <f>YampaRiverInflow.TotalOutflow!A41</f>
        <v>44317</v>
      </c>
      <c r="B41" s="13">
        <v>6.0880000000000001</v>
      </c>
      <c r="C41" s="13">
        <v>6.0880000000000001</v>
      </c>
      <c r="D41" s="13">
        <v>6.0880000000000001</v>
      </c>
      <c r="E41" s="126">
        <v>8.2423100000000016</v>
      </c>
      <c r="F41" s="126">
        <v>-0.94377600000000006</v>
      </c>
      <c r="G41" s="126">
        <v>-16.180436</v>
      </c>
      <c r="H41" s="126">
        <v>10.488404000000001</v>
      </c>
      <c r="I41" s="126">
        <v>15.254056</v>
      </c>
      <c r="J41" s="126">
        <v>-6.721960000000001</v>
      </c>
      <c r="K41" s="126">
        <v>-3.2702260000000001</v>
      </c>
      <c r="L41" s="126">
        <v>9.1846580000000007</v>
      </c>
      <c r="M41" s="126">
        <v>17.554766000000001</v>
      </c>
      <c r="N41" s="126">
        <v>30.019752000000004</v>
      </c>
      <c r="O41" s="126">
        <v>9.2131399999999992</v>
      </c>
      <c r="P41" s="126">
        <v>29.214484000000002</v>
      </c>
      <c r="Q41" s="126">
        <v>5.437558000000001</v>
      </c>
      <c r="R41" s="126">
        <v>8.0619300000000003</v>
      </c>
      <c r="S41" s="126">
        <v>-4.66012</v>
      </c>
      <c r="T41" s="126">
        <v>9.683209999999999</v>
      </c>
      <c r="U41" s="126">
        <v>23.337949999999999</v>
      </c>
      <c r="V41" s="126">
        <v>11.09249</v>
      </c>
      <c r="W41" s="126">
        <v>14.89179</v>
      </c>
      <c r="X41" s="126">
        <v>9.6852700000000009</v>
      </c>
      <c r="Y41" s="126">
        <v>5.5847100000000003</v>
      </c>
      <c r="Z41" s="126">
        <v>4.1686000000000005</v>
      </c>
      <c r="AA41" s="126">
        <v>14.016170000000001</v>
      </c>
      <c r="AB41" s="126">
        <v>5.02379</v>
      </c>
      <c r="AC41" s="126">
        <v>16.882990000000003</v>
      </c>
      <c r="AD41" s="126">
        <v>3.9549799999999999</v>
      </c>
      <c r="AE41" s="126">
        <v>10.53945</v>
      </c>
      <c r="AF41" s="126">
        <v>19.5229</v>
      </c>
      <c r="AG41" s="126">
        <v>4.9809799999999997</v>
      </c>
      <c r="AH41" s="126">
        <v>1.2309300000000001</v>
      </c>
      <c r="AI41" s="127">
        <v>4.9848289250300004</v>
      </c>
      <c r="AJ41" s="127">
        <v>9.396245455739999</v>
      </c>
      <c r="AK41" s="127">
        <v>8.1567039999999995</v>
      </c>
      <c r="AL41" s="127">
        <v>18.447317999999999</v>
      </c>
      <c r="AM41" s="127">
        <v>41.574200000000005</v>
      </c>
      <c r="AN41" s="4"/>
      <c r="AO41" s="4"/>
      <c r="AP41" s="4"/>
      <c r="AQ41" s="4"/>
      <c r="AR41" s="4"/>
      <c r="AS41" s="4"/>
      <c r="AT41" s="4"/>
      <c r="AU41" s="4"/>
      <c r="AV41" s="4"/>
      <c r="AW41" s="4"/>
      <c r="AX41" s="4"/>
      <c r="AY41" s="4"/>
    </row>
    <row r="42" spans="1:51" ht="15" x14ac:dyDescent="0.25">
      <c r="A42" s="125">
        <f>YampaRiverInflow.TotalOutflow!A42</f>
        <v>44348</v>
      </c>
      <c r="B42" s="13">
        <v>7.782</v>
      </c>
      <c r="C42" s="13">
        <v>7.782</v>
      </c>
      <c r="D42" s="13">
        <v>7.782</v>
      </c>
      <c r="E42" s="126">
        <v>7.6460300000000005</v>
      </c>
      <c r="F42" s="126">
        <v>19.771796000000002</v>
      </c>
      <c r="G42" s="126">
        <v>13.807872000000001</v>
      </c>
      <c r="H42" s="126">
        <v>13.991372000000002</v>
      </c>
      <c r="I42" s="126">
        <v>2.7903960000000003</v>
      </c>
      <c r="J42" s="126">
        <v>1.7769000000000001</v>
      </c>
      <c r="K42" s="126">
        <v>9.8541160000000012</v>
      </c>
      <c r="L42" s="126">
        <v>19.475346000000002</v>
      </c>
      <c r="M42" s="126">
        <v>1.10209</v>
      </c>
      <c r="N42" s="126">
        <v>4.6148199999999999</v>
      </c>
      <c r="O42" s="126">
        <v>-1.086592</v>
      </c>
      <c r="P42" s="126">
        <v>16.840010000000003</v>
      </c>
      <c r="Q42" s="126">
        <v>1.326284</v>
      </c>
      <c r="R42" s="126">
        <v>-0.79383999999999999</v>
      </c>
      <c r="S42" s="126">
        <v>-23.251810000000003</v>
      </c>
      <c r="T42" s="126">
        <v>12.69872</v>
      </c>
      <c r="U42" s="126">
        <v>19.039000000000001</v>
      </c>
      <c r="V42" s="126">
        <v>6.8687700000000005</v>
      </c>
      <c r="W42" s="126">
        <v>14.246139999999999</v>
      </c>
      <c r="X42" s="126">
        <v>18.845080000000003</v>
      </c>
      <c r="Y42" s="126">
        <v>7.4909099999999995</v>
      </c>
      <c r="Z42" s="126">
        <v>13.8124</v>
      </c>
      <c r="AA42" s="126">
        <v>24.775919999999999</v>
      </c>
      <c r="AB42" s="126">
        <v>9.7531100000000013</v>
      </c>
      <c r="AC42" s="126">
        <v>18.740459999999999</v>
      </c>
      <c r="AD42" s="126">
        <v>5.9942099999999998</v>
      </c>
      <c r="AE42" s="126">
        <v>10.93661</v>
      </c>
      <c r="AF42" s="126">
        <v>14.07673</v>
      </c>
      <c r="AG42" s="126">
        <v>3.5599699999999999</v>
      </c>
      <c r="AH42" s="126">
        <v>6.4226899999999993</v>
      </c>
      <c r="AI42" s="127">
        <v>10.5932776866</v>
      </c>
      <c r="AJ42" s="127">
        <v>1.32194380099</v>
      </c>
      <c r="AK42" s="127">
        <v>3.633238</v>
      </c>
      <c r="AL42" s="127">
        <v>2.8407460000000002</v>
      </c>
      <c r="AM42" s="127">
        <v>-4.0965480000000003</v>
      </c>
      <c r="AN42" s="4"/>
      <c r="AO42" s="4"/>
      <c r="AP42" s="4"/>
      <c r="AQ42" s="4"/>
      <c r="AR42" s="4"/>
      <c r="AS42" s="4"/>
      <c r="AT42" s="4"/>
      <c r="AU42" s="4"/>
      <c r="AV42" s="4"/>
      <c r="AW42" s="4"/>
      <c r="AX42" s="4"/>
      <c r="AY42" s="4"/>
    </row>
    <row r="43" spans="1:51" ht="15" x14ac:dyDescent="0.25">
      <c r="A43" s="125">
        <f>YampaRiverInflow.TotalOutflow!A43</f>
        <v>44378</v>
      </c>
      <c r="B43" s="13">
        <v>18.847000000000001</v>
      </c>
      <c r="C43" s="13">
        <v>18.847000000000001</v>
      </c>
      <c r="D43" s="13">
        <v>18.847000000000001</v>
      </c>
      <c r="E43" s="126">
        <v>46.478228000000001</v>
      </c>
      <c r="F43" s="126">
        <v>13.864426000000002</v>
      </c>
      <c r="G43" s="126">
        <v>-9.1669640000000001</v>
      </c>
      <c r="H43" s="126">
        <v>15.815042000000002</v>
      </c>
      <c r="I43" s="126">
        <v>8.4649699999999992</v>
      </c>
      <c r="J43" s="126">
        <v>24.215660000000003</v>
      </c>
      <c r="K43" s="126">
        <v>8.3205360000000006</v>
      </c>
      <c r="L43" s="126">
        <v>3.3371660000000007</v>
      </c>
      <c r="M43" s="126">
        <v>15.630164000000002</v>
      </c>
      <c r="N43" s="126">
        <v>1.9055500000000001</v>
      </c>
      <c r="O43" s="126">
        <v>8.3211859999999991</v>
      </c>
      <c r="P43" s="126">
        <v>21.002715999999999</v>
      </c>
      <c r="Q43" s="126">
        <v>17.809748000000003</v>
      </c>
      <c r="R43" s="126">
        <v>11.63293</v>
      </c>
      <c r="S43" s="126">
        <v>-12.476629999999998</v>
      </c>
      <c r="T43" s="126">
        <v>23.625509999999998</v>
      </c>
      <c r="U43" s="126">
        <v>20.54889</v>
      </c>
      <c r="V43" s="126">
        <v>8.319090000000001</v>
      </c>
      <c r="W43" s="126">
        <v>20.105460000000001</v>
      </c>
      <c r="X43" s="126">
        <v>19.50067</v>
      </c>
      <c r="Y43" s="126">
        <v>8.3446700000000007</v>
      </c>
      <c r="Z43" s="126">
        <v>18.455950000000001</v>
      </c>
      <c r="AA43" s="126">
        <v>31.79073</v>
      </c>
      <c r="AB43" s="126">
        <v>14.55987</v>
      </c>
      <c r="AC43" s="126">
        <v>21.886839999999999</v>
      </c>
      <c r="AD43" s="126">
        <v>25.583909999999999</v>
      </c>
      <c r="AE43" s="126">
        <v>21.074020000000001</v>
      </c>
      <c r="AF43" s="126">
        <v>18.544400000000003</v>
      </c>
      <c r="AG43" s="126">
        <v>6.6031899999999997</v>
      </c>
      <c r="AH43" s="126">
        <v>14.91146</v>
      </c>
      <c r="AI43" s="127">
        <v>14.383509092599999</v>
      </c>
      <c r="AJ43" s="127">
        <v>27.613380167700001</v>
      </c>
      <c r="AK43" s="127">
        <v>1.747992</v>
      </c>
      <c r="AL43" s="127">
        <v>12.233666000000001</v>
      </c>
      <c r="AM43" s="127">
        <v>40.837490000000003</v>
      </c>
      <c r="AN43" s="4"/>
      <c r="AO43" s="4"/>
      <c r="AP43" s="4"/>
      <c r="AQ43" s="4"/>
      <c r="AR43" s="4"/>
      <c r="AS43" s="4"/>
      <c r="AT43" s="4"/>
      <c r="AU43" s="4"/>
      <c r="AV43" s="4"/>
      <c r="AW43" s="4"/>
      <c r="AX43" s="4"/>
      <c r="AY43" s="4"/>
    </row>
    <row r="44" spans="1:51" ht="15" x14ac:dyDescent="0.25">
      <c r="A44" s="125">
        <f>YampaRiverInflow.TotalOutflow!A44</f>
        <v>44409</v>
      </c>
      <c r="B44" s="13">
        <v>17.846</v>
      </c>
      <c r="C44" s="13">
        <v>17.846</v>
      </c>
      <c r="D44" s="13">
        <v>17.846</v>
      </c>
      <c r="E44" s="126">
        <v>46.634092000000003</v>
      </c>
      <c r="F44" s="126">
        <v>0.76430000000000009</v>
      </c>
      <c r="G44" s="126">
        <v>14.463595999999999</v>
      </c>
      <c r="H44" s="126">
        <v>32.157184000000008</v>
      </c>
      <c r="I44" s="126">
        <v>18.745439999999999</v>
      </c>
      <c r="J44" s="126">
        <v>18.415265999999999</v>
      </c>
      <c r="K44" s="126">
        <v>16.546260000000004</v>
      </c>
      <c r="L44" s="126">
        <v>21.988494000000003</v>
      </c>
      <c r="M44" s="126">
        <v>28.928684000000004</v>
      </c>
      <c r="N44" s="126">
        <v>19.984940000000002</v>
      </c>
      <c r="O44" s="126">
        <v>10.897600000000001</v>
      </c>
      <c r="P44" s="126">
        <v>20.870480000000001</v>
      </c>
      <c r="Q44" s="126">
        <v>13.847151999999999</v>
      </c>
      <c r="R44" s="126">
        <v>9.7706299999999988</v>
      </c>
      <c r="S44" s="126">
        <v>7.4435000000000002</v>
      </c>
      <c r="T44" s="126">
        <v>20.504860000000001</v>
      </c>
      <c r="U44" s="126">
        <v>22.135639999999999</v>
      </c>
      <c r="V44" s="126">
        <v>5.2130799999999997</v>
      </c>
      <c r="W44" s="126">
        <v>14.802440000000001</v>
      </c>
      <c r="X44" s="126">
        <v>21.94164</v>
      </c>
      <c r="Y44" s="126">
        <v>8.4181799999999996</v>
      </c>
      <c r="Z44" s="126">
        <v>21.659500000000001</v>
      </c>
      <c r="AA44" s="126">
        <v>35.8294</v>
      </c>
      <c r="AB44" s="126">
        <v>14.210139999999999</v>
      </c>
      <c r="AC44" s="126">
        <v>24.195160000000001</v>
      </c>
      <c r="AD44" s="126">
        <v>26.496269999999999</v>
      </c>
      <c r="AE44" s="126">
        <v>24.024999999999999</v>
      </c>
      <c r="AF44" s="126">
        <v>22.344560000000001</v>
      </c>
      <c r="AG44" s="126">
        <v>9.8857900000000001</v>
      </c>
      <c r="AH44" s="126">
        <v>13.84548</v>
      </c>
      <c r="AI44" s="127">
        <v>16.9342231406</v>
      </c>
      <c r="AJ44" s="127">
        <v>14.489780994299998</v>
      </c>
      <c r="AK44" s="127">
        <v>23.217804000000005</v>
      </c>
      <c r="AL44" s="127">
        <v>21.390052000000001</v>
      </c>
      <c r="AM44" s="127">
        <v>33.227021999999998</v>
      </c>
      <c r="AN44" s="4"/>
      <c r="AO44" s="4"/>
      <c r="AP44" s="4"/>
      <c r="AQ44" s="4"/>
      <c r="AR44" s="4"/>
      <c r="AS44" s="4"/>
      <c r="AT44" s="4"/>
      <c r="AU44" s="4"/>
      <c r="AV44" s="4"/>
      <c r="AW44" s="4"/>
      <c r="AX44" s="4"/>
      <c r="AY44" s="4"/>
    </row>
    <row r="45" spans="1:51" ht="15" x14ac:dyDescent="0.25">
      <c r="A45" s="125">
        <f>YampaRiverInflow.TotalOutflow!A45</f>
        <v>44440</v>
      </c>
      <c r="B45" s="13">
        <v>10.945</v>
      </c>
      <c r="C45" s="13">
        <v>10.945</v>
      </c>
      <c r="D45" s="13">
        <v>10.945</v>
      </c>
      <c r="E45" s="126">
        <v>20.619562000000002</v>
      </c>
      <c r="F45" s="126">
        <v>12.313067999999999</v>
      </c>
      <c r="G45" s="126">
        <v>12.236552000000001</v>
      </c>
      <c r="H45" s="126">
        <v>13.633801999999999</v>
      </c>
      <c r="I45" s="126">
        <v>13.98475</v>
      </c>
      <c r="J45" s="126">
        <v>17.459476000000002</v>
      </c>
      <c r="K45" s="126">
        <v>36.845714000000001</v>
      </c>
      <c r="L45" s="126">
        <v>21.666070000000005</v>
      </c>
      <c r="M45" s="126">
        <v>26.497226000000001</v>
      </c>
      <c r="N45" s="126">
        <v>15.862907999999999</v>
      </c>
      <c r="O45" s="126">
        <v>14.997952</v>
      </c>
      <c r="P45" s="126">
        <v>15.244622000000001</v>
      </c>
      <c r="Q45" s="126">
        <v>10.894964</v>
      </c>
      <c r="R45" s="126">
        <v>-6.0112700000000006</v>
      </c>
      <c r="S45" s="126">
        <v>19.914009999999998</v>
      </c>
      <c r="T45" s="126">
        <v>13.555149999999999</v>
      </c>
      <c r="U45" s="126">
        <v>15.397549999999999</v>
      </c>
      <c r="V45" s="126">
        <v>7.1036899999999994</v>
      </c>
      <c r="W45" s="126">
        <v>8.6973899999999986</v>
      </c>
      <c r="X45" s="126">
        <v>11.841569999999999</v>
      </c>
      <c r="Y45" s="126">
        <v>3.6388400000000001</v>
      </c>
      <c r="Z45" s="126">
        <v>18.084299999999999</v>
      </c>
      <c r="AA45" s="126">
        <v>24.926950000000001</v>
      </c>
      <c r="AB45" s="126">
        <v>13.032249999999999</v>
      </c>
      <c r="AC45" s="126">
        <v>14.707469999999999</v>
      </c>
      <c r="AD45" s="126">
        <v>15.101129999999999</v>
      </c>
      <c r="AE45" s="126">
        <v>9.3519199999999998</v>
      </c>
      <c r="AF45" s="126">
        <v>35.037589999999994</v>
      </c>
      <c r="AG45" s="126">
        <v>-2.8570500000000001</v>
      </c>
      <c r="AH45" s="126">
        <v>6.7481800000000005</v>
      </c>
      <c r="AI45" s="127">
        <v>15.024452891200001</v>
      </c>
      <c r="AJ45" s="127">
        <v>11.451161157</v>
      </c>
      <c r="AK45" s="127">
        <v>15.371198000000001</v>
      </c>
      <c r="AL45" s="127">
        <v>22.553249999999998</v>
      </c>
      <c r="AM45" s="127">
        <v>8.4984000000000002</v>
      </c>
      <c r="AN45" s="4"/>
      <c r="AO45" s="4"/>
      <c r="AP45" s="4"/>
      <c r="AQ45" s="4"/>
      <c r="AR45" s="4"/>
      <c r="AS45" s="4"/>
      <c r="AT45" s="4"/>
      <c r="AU45" s="4"/>
      <c r="AV45" s="4"/>
      <c r="AW45" s="4"/>
      <c r="AX45" s="4"/>
      <c r="AY45" s="4"/>
    </row>
    <row r="46" spans="1:51" ht="15" x14ac:dyDescent="0.25">
      <c r="A46" s="125">
        <f>YampaRiverInflow.TotalOutflow!A46</f>
        <v>44470</v>
      </c>
      <c r="B46" s="13">
        <v>5.6680000000000001</v>
      </c>
      <c r="C46" s="13">
        <v>5.6680000000000001</v>
      </c>
      <c r="D46" s="13">
        <v>5.6680000000000001</v>
      </c>
      <c r="E46" s="126">
        <v>21.178598000000001</v>
      </c>
      <c r="F46" s="126">
        <v>15.493984000000001</v>
      </c>
      <c r="G46" s="126">
        <v>17.385394000000002</v>
      </c>
      <c r="H46" s="126">
        <v>15.188998000000002</v>
      </c>
      <c r="I46" s="126">
        <v>19.329960000000003</v>
      </c>
      <c r="J46" s="126">
        <v>13.292282000000002</v>
      </c>
      <c r="K46" s="126">
        <v>4.6153680000000001</v>
      </c>
      <c r="L46" s="126">
        <v>8.5067520000000005</v>
      </c>
      <c r="M46" s="126">
        <v>18.000779999999999</v>
      </c>
      <c r="N46" s="126">
        <v>11.691694000000002</v>
      </c>
      <c r="O46" s="126">
        <v>11.765064000000001</v>
      </c>
      <c r="P46" s="126">
        <v>12.468330000000002</v>
      </c>
      <c r="Q46" s="126">
        <v>6.5313160000000003</v>
      </c>
      <c r="R46" s="126">
        <v>-7.82599</v>
      </c>
      <c r="S46" s="126">
        <v>24.362849999999998</v>
      </c>
      <c r="T46" s="126">
        <v>10.95425</v>
      </c>
      <c r="U46" s="126">
        <v>11.723360000000001</v>
      </c>
      <c r="V46" s="126">
        <v>4.6145899999999997</v>
      </c>
      <c r="W46" s="126">
        <v>6.6953500000000004</v>
      </c>
      <c r="X46" s="126">
        <v>9.5123700000000007</v>
      </c>
      <c r="Y46" s="126">
        <v>-0.49925999999999998</v>
      </c>
      <c r="Z46" s="126">
        <v>18.132660000000001</v>
      </c>
      <c r="AA46" s="126">
        <v>19.22006</v>
      </c>
      <c r="AB46" s="126">
        <v>10.97871</v>
      </c>
      <c r="AC46" s="126">
        <v>13.21185</v>
      </c>
      <c r="AD46" s="126">
        <v>14.04824</v>
      </c>
      <c r="AE46" s="126">
        <v>6.9533999999999994</v>
      </c>
      <c r="AF46" s="126">
        <v>23.35398</v>
      </c>
      <c r="AG46" s="126">
        <v>-2.8584200000000002</v>
      </c>
      <c r="AH46" s="126">
        <v>2.3012199999999998</v>
      </c>
      <c r="AI46" s="127">
        <v>14.734685122999998</v>
      </c>
      <c r="AJ46" s="127">
        <v>8.5052611573600014</v>
      </c>
      <c r="AK46" s="127">
        <v>11.385834000000001</v>
      </c>
      <c r="AL46" s="127">
        <v>-0.71860800000000002</v>
      </c>
      <c r="AM46" s="127">
        <v>25.419446000000001</v>
      </c>
      <c r="AN46" s="4"/>
      <c r="AO46" s="4"/>
      <c r="AP46" s="4"/>
      <c r="AQ46" s="4"/>
      <c r="AR46" s="4"/>
      <c r="AS46" s="4"/>
      <c r="AT46" s="4"/>
      <c r="AU46" s="4"/>
      <c r="AV46" s="4"/>
      <c r="AW46" s="4"/>
      <c r="AX46" s="4"/>
      <c r="AY46" s="4"/>
    </row>
    <row r="47" spans="1:51" ht="15" x14ac:dyDescent="0.25">
      <c r="A47" s="125">
        <f>YampaRiverInflow.TotalOutflow!A47</f>
        <v>44501</v>
      </c>
      <c r="B47" s="13">
        <v>5.7000000000000002E-2</v>
      </c>
      <c r="C47" s="13">
        <v>5.7000000000000002E-2</v>
      </c>
      <c r="D47" s="13">
        <v>5.7000000000000002E-2</v>
      </c>
      <c r="E47" s="126">
        <v>19.311062000000003</v>
      </c>
      <c r="F47" s="126">
        <v>16.448476000000003</v>
      </c>
      <c r="G47" s="126">
        <v>11.181172</v>
      </c>
      <c r="H47" s="126">
        <v>25.764479999999999</v>
      </c>
      <c r="I47" s="126">
        <v>8.3348259999999996</v>
      </c>
      <c r="J47" s="126">
        <v>1.544602</v>
      </c>
      <c r="K47" s="126">
        <v>4.4751840000000005</v>
      </c>
      <c r="L47" s="126">
        <v>9.0973780000000009</v>
      </c>
      <c r="M47" s="126">
        <v>11.138052000000002</v>
      </c>
      <c r="N47" s="126">
        <v>12.686196000000002</v>
      </c>
      <c r="O47" s="126">
        <v>3.2208140000000003</v>
      </c>
      <c r="P47" s="126">
        <v>16.414173999999999</v>
      </c>
      <c r="Q47" s="126">
        <v>14.713260000000002</v>
      </c>
      <c r="R47" s="126">
        <v>-12.37326</v>
      </c>
      <c r="S47" s="126">
        <v>14.93168</v>
      </c>
      <c r="T47" s="126">
        <v>-5.1652700000000005</v>
      </c>
      <c r="U47" s="126">
        <v>10.395850000000001</v>
      </c>
      <c r="V47" s="126">
        <v>4.0648400000000002</v>
      </c>
      <c r="W47" s="126">
        <v>3.5380700000000003</v>
      </c>
      <c r="X47" s="126">
        <v>7.5272700000000006</v>
      </c>
      <c r="Y47" s="126">
        <v>13.11669</v>
      </c>
      <c r="Z47" s="126">
        <v>15.47784</v>
      </c>
      <c r="AA47" s="126">
        <v>21.893450000000001</v>
      </c>
      <c r="AB47" s="126">
        <v>12.1463</v>
      </c>
      <c r="AC47" s="126">
        <v>8.651209999999999</v>
      </c>
      <c r="AD47" s="126">
        <v>9.7618099999999988</v>
      </c>
      <c r="AE47" s="126">
        <v>16.488720000000001</v>
      </c>
      <c r="AF47" s="126">
        <v>4.6226700000000003</v>
      </c>
      <c r="AG47" s="126">
        <v>5.9796400000000007</v>
      </c>
      <c r="AH47" s="126">
        <v>-1.0023</v>
      </c>
      <c r="AI47" s="127">
        <v>2.8527603286000001</v>
      </c>
      <c r="AJ47" s="127">
        <v>5.8921380145499995</v>
      </c>
      <c r="AK47" s="127">
        <v>14.328964000000001</v>
      </c>
      <c r="AL47" s="127">
        <v>10.843160000000001</v>
      </c>
      <c r="AM47" s="127">
        <v>18.386371999999998</v>
      </c>
      <c r="AN47" s="4"/>
      <c r="AO47" s="4"/>
      <c r="AP47" s="4"/>
      <c r="AQ47" s="4"/>
      <c r="AR47" s="4"/>
      <c r="AS47" s="4"/>
      <c r="AT47" s="4"/>
      <c r="AU47" s="4"/>
      <c r="AV47" s="4"/>
      <c r="AW47" s="4"/>
      <c r="AX47" s="4"/>
      <c r="AY47" s="4"/>
    </row>
    <row r="48" spans="1:51" ht="15" x14ac:dyDescent="0.25">
      <c r="A48" s="125">
        <f>YampaRiverInflow.TotalOutflow!A48</f>
        <v>44531</v>
      </c>
      <c r="B48" s="13">
        <v>4.8710000000000004</v>
      </c>
      <c r="C48" s="13">
        <v>4.8710000000000004</v>
      </c>
      <c r="D48" s="13">
        <v>4.8710000000000004</v>
      </c>
      <c r="E48" s="126">
        <v>25.261752000000001</v>
      </c>
      <c r="F48" s="126">
        <v>17.678011999999999</v>
      </c>
      <c r="G48" s="126">
        <v>14.243404000000002</v>
      </c>
      <c r="H48" s="126">
        <v>14.415404000000002</v>
      </c>
      <c r="I48" s="126">
        <v>12.408850000000001</v>
      </c>
      <c r="J48" s="126">
        <v>14.457278000000001</v>
      </c>
      <c r="K48" s="126">
        <v>8.5560460000000003</v>
      </c>
      <c r="L48" s="126">
        <v>16.481124000000001</v>
      </c>
      <c r="M48" s="126">
        <v>23.186820000000004</v>
      </c>
      <c r="N48" s="126">
        <v>12.631855999999999</v>
      </c>
      <c r="O48" s="126">
        <v>18.82638</v>
      </c>
      <c r="P48" s="126">
        <v>16.553794000000003</v>
      </c>
      <c r="Q48" s="126">
        <v>6.4272099999999996</v>
      </c>
      <c r="R48" s="126">
        <v>-16.238409999999998</v>
      </c>
      <c r="S48" s="126">
        <v>12.00187</v>
      </c>
      <c r="T48" s="126">
        <v>6.5915499999999998</v>
      </c>
      <c r="U48" s="126">
        <v>12.228569999999999</v>
      </c>
      <c r="V48" s="126">
        <v>1.01868</v>
      </c>
      <c r="W48" s="126">
        <v>6.6875100000000005</v>
      </c>
      <c r="X48" s="126">
        <v>11.483219999999999</v>
      </c>
      <c r="Y48" s="126">
        <v>-2.7016499999999999</v>
      </c>
      <c r="Z48" s="126">
        <v>25.948370000000001</v>
      </c>
      <c r="AA48" s="126">
        <v>22.778939999999999</v>
      </c>
      <c r="AB48" s="126">
        <v>11.792920000000001</v>
      </c>
      <c r="AC48" s="126">
        <v>17.610810000000001</v>
      </c>
      <c r="AD48" s="126">
        <v>24.307770000000001</v>
      </c>
      <c r="AE48" s="126">
        <v>18.407709999999998</v>
      </c>
      <c r="AF48" s="126">
        <v>2.61571</v>
      </c>
      <c r="AG48" s="126">
        <v>-1.39621</v>
      </c>
      <c r="AH48" s="126">
        <v>-6.0315000000000003</v>
      </c>
      <c r="AI48" s="127">
        <v>15.691479341899999</v>
      </c>
      <c r="AJ48" s="127">
        <v>6.0863140477999993</v>
      </c>
      <c r="AK48" s="127">
        <v>11.088239999999999</v>
      </c>
      <c r="AL48" s="127">
        <v>24.479745999999999</v>
      </c>
      <c r="AM48" s="127">
        <v>28.815221999999999</v>
      </c>
      <c r="AN48" s="4"/>
      <c r="AO48" s="4"/>
      <c r="AP48" s="4"/>
      <c r="AQ48" s="4"/>
      <c r="AR48" s="4"/>
      <c r="AS48" s="4"/>
      <c r="AT48" s="4"/>
      <c r="AU48" s="4"/>
      <c r="AV48" s="4"/>
      <c r="AW48" s="4"/>
      <c r="AX48" s="4"/>
      <c r="AY48" s="4"/>
    </row>
    <row r="49" spans="1:1005" ht="15" x14ac:dyDescent="0.25">
      <c r="A49" s="125">
        <f>YampaRiverInflow.TotalOutflow!A49</f>
        <v>44562</v>
      </c>
      <c r="B49" s="13">
        <v>10.731999999999999</v>
      </c>
      <c r="C49" s="13">
        <v>10.731999999999999</v>
      </c>
      <c r="D49" s="13">
        <v>10.731999999999999</v>
      </c>
      <c r="E49" s="126">
        <v>26.830200000000001</v>
      </c>
      <c r="F49" s="126">
        <v>13.523328000000001</v>
      </c>
      <c r="G49" s="126">
        <v>7.4926059999999994</v>
      </c>
      <c r="H49" s="126">
        <v>17.595858</v>
      </c>
      <c r="I49" s="126">
        <v>17.257884000000001</v>
      </c>
      <c r="J49" s="126">
        <v>17.505234000000002</v>
      </c>
      <c r="K49" s="126">
        <v>16.421226000000001</v>
      </c>
      <c r="L49" s="126">
        <v>18.741642000000002</v>
      </c>
      <c r="M49" s="126">
        <v>102.681246</v>
      </c>
      <c r="N49" s="126">
        <v>14.341926000000001</v>
      </c>
      <c r="O49" s="126">
        <v>36.095982000000006</v>
      </c>
      <c r="P49" s="126">
        <v>11.681832000000002</v>
      </c>
      <c r="Q49" s="126">
        <v>13.022328000000002</v>
      </c>
      <c r="R49" s="126">
        <v>-12.26146</v>
      </c>
      <c r="S49" s="126">
        <v>9.9685600000000001</v>
      </c>
      <c r="T49" s="126">
        <v>3.9182399999999999</v>
      </c>
      <c r="U49" s="126">
        <v>5.2524799999999994</v>
      </c>
      <c r="V49" s="126">
        <v>0.65434000000000003</v>
      </c>
      <c r="W49" s="126">
        <v>10.38495</v>
      </c>
      <c r="X49" s="126">
        <v>14.23559</v>
      </c>
      <c r="Y49" s="126">
        <v>9.8203300000000002</v>
      </c>
      <c r="Z49" s="126">
        <v>24.700430000000001</v>
      </c>
      <c r="AA49" s="126">
        <v>22.069479999999999</v>
      </c>
      <c r="AB49" s="126">
        <v>12.57952</v>
      </c>
      <c r="AC49" s="126">
        <v>19.210369999999998</v>
      </c>
      <c r="AD49" s="126">
        <v>24.414390000000001</v>
      </c>
      <c r="AE49" s="126">
        <v>14.356399999999999</v>
      </c>
      <c r="AF49" s="126">
        <v>-5.5044899999999997</v>
      </c>
      <c r="AG49" s="126">
        <v>8.7599999999999997E-2</v>
      </c>
      <c r="AH49" s="126">
        <v>10.5211983485</v>
      </c>
      <c r="AI49" s="127">
        <v>15.800985125999999</v>
      </c>
      <c r="AJ49" s="127">
        <v>6.6924780000000004</v>
      </c>
      <c r="AK49" s="127">
        <v>12.522880000000001</v>
      </c>
      <c r="AL49" s="127">
        <v>13.408282000000002</v>
      </c>
      <c r="AM49" s="127">
        <v>20.393000000000001</v>
      </c>
      <c r="AN49" s="4"/>
      <c r="AO49" s="4"/>
      <c r="AP49" s="4"/>
      <c r="AQ49" s="4"/>
      <c r="AR49" s="4"/>
      <c r="AS49" s="4"/>
      <c r="AT49" s="4"/>
      <c r="AU49" s="4"/>
      <c r="AV49" s="4"/>
      <c r="AW49" s="4"/>
      <c r="AX49" s="4"/>
      <c r="AY49" s="4"/>
    </row>
    <row r="50" spans="1:1005" ht="15" x14ac:dyDescent="0.25">
      <c r="A50" s="125">
        <f>YampaRiverInflow.TotalOutflow!A50</f>
        <v>44593</v>
      </c>
      <c r="B50" s="13">
        <v>3.8969999999999998</v>
      </c>
      <c r="C50" s="13">
        <v>3.8969999999999998</v>
      </c>
      <c r="D50" s="13">
        <v>3.8969999999999998</v>
      </c>
      <c r="E50" s="126">
        <v>21.570738000000002</v>
      </c>
      <c r="F50" s="126">
        <v>24.478035999999999</v>
      </c>
      <c r="G50" s="126">
        <v>22.606304000000005</v>
      </c>
      <c r="H50" s="126">
        <v>20.049504000000002</v>
      </c>
      <c r="I50" s="126">
        <v>20.566192000000004</v>
      </c>
      <c r="J50" s="126">
        <v>7.6632420000000003</v>
      </c>
      <c r="K50" s="126">
        <v>19.546256</v>
      </c>
      <c r="L50" s="126">
        <v>27.797172</v>
      </c>
      <c r="M50" s="126">
        <v>76.617378000000016</v>
      </c>
      <c r="N50" s="126">
        <v>14.917342000000003</v>
      </c>
      <c r="O50" s="126">
        <v>33.866841999999998</v>
      </c>
      <c r="P50" s="126">
        <v>10.731888000000001</v>
      </c>
      <c r="Q50" s="126">
        <v>-2.5262600000000002</v>
      </c>
      <c r="R50" s="126">
        <v>-10.192350000000001</v>
      </c>
      <c r="S50" s="126">
        <v>6.2821099999999994</v>
      </c>
      <c r="T50" s="126">
        <v>3.13246</v>
      </c>
      <c r="U50" s="126">
        <v>4.1601400000000002</v>
      </c>
      <c r="V50" s="126">
        <v>2.8380700000000001</v>
      </c>
      <c r="W50" s="126">
        <v>9.7490100000000002</v>
      </c>
      <c r="X50" s="126">
        <v>16.001570000000001</v>
      </c>
      <c r="Y50" s="126">
        <v>9.5720700000000001</v>
      </c>
      <c r="Z50" s="126">
        <v>21.740169999999999</v>
      </c>
      <c r="AA50" s="126">
        <v>14.98456</v>
      </c>
      <c r="AB50" s="126">
        <v>10.01197</v>
      </c>
      <c r="AC50" s="126">
        <v>10.48507</v>
      </c>
      <c r="AD50" s="126">
        <v>13.671299999999999</v>
      </c>
      <c r="AE50" s="126">
        <v>11.7835</v>
      </c>
      <c r="AF50" s="126">
        <v>1.58589</v>
      </c>
      <c r="AG50" s="126">
        <v>-4.5615100000000002</v>
      </c>
      <c r="AH50" s="126">
        <v>4.3773033031399997</v>
      </c>
      <c r="AI50" s="127">
        <v>6.3041165275999997</v>
      </c>
      <c r="AJ50" s="127">
        <v>11.420924000000001</v>
      </c>
      <c r="AK50" s="127">
        <v>22.01473</v>
      </c>
      <c r="AL50" s="127">
        <v>19.386094</v>
      </c>
      <c r="AM50" s="127">
        <v>18.080170000000003</v>
      </c>
      <c r="AN50" s="4"/>
      <c r="AO50" s="4"/>
      <c r="AP50" s="4"/>
      <c r="AQ50" s="4"/>
      <c r="AR50" s="4"/>
      <c r="AS50" s="4"/>
      <c r="AT50" s="4"/>
      <c r="AU50" s="4"/>
      <c r="AV50" s="4"/>
      <c r="AW50" s="4"/>
      <c r="AX50" s="4"/>
      <c r="AY50" s="4"/>
    </row>
    <row r="51" spans="1:1005" ht="15" x14ac:dyDescent="0.25">
      <c r="A51" s="125">
        <f>YampaRiverInflow.TotalOutflow!A51</f>
        <v>44621</v>
      </c>
      <c r="B51" s="13">
        <v>5.12</v>
      </c>
      <c r="C51" s="13">
        <v>5.12</v>
      </c>
      <c r="D51" s="13">
        <v>5.12</v>
      </c>
      <c r="E51" s="126">
        <v>35.103420000000007</v>
      </c>
      <c r="F51" s="126">
        <v>21.701271999999999</v>
      </c>
      <c r="G51" s="126">
        <v>7.1830860000000003</v>
      </c>
      <c r="H51" s="126">
        <v>10.043988000000001</v>
      </c>
      <c r="I51" s="126">
        <v>4.5826419999999999</v>
      </c>
      <c r="J51" s="126">
        <v>9.10426</v>
      </c>
      <c r="K51" s="126">
        <v>26.727903999999999</v>
      </c>
      <c r="L51" s="126">
        <v>40.118170000000006</v>
      </c>
      <c r="M51" s="126">
        <v>66.972800000000007</v>
      </c>
      <c r="N51" s="126">
        <v>17.273148000000003</v>
      </c>
      <c r="O51" s="126">
        <v>62.610502000000011</v>
      </c>
      <c r="P51" s="126">
        <v>-10.463220000000002</v>
      </c>
      <c r="Q51" s="126">
        <v>-5.3588699999999996</v>
      </c>
      <c r="R51" s="126">
        <v>-15.49112</v>
      </c>
      <c r="S51" s="126">
        <v>36.322969999999998</v>
      </c>
      <c r="T51" s="126">
        <v>9.210090000000001</v>
      </c>
      <c r="U51" s="126">
        <v>5.7764899999999999</v>
      </c>
      <c r="V51" s="126">
        <v>9.2872199999999996</v>
      </c>
      <c r="W51" s="126">
        <v>8.1139899999999994</v>
      </c>
      <c r="X51" s="126">
        <v>9.8301200000000009</v>
      </c>
      <c r="Y51" s="126">
        <v>14.49926</v>
      </c>
      <c r="Z51" s="126">
        <v>12.03308</v>
      </c>
      <c r="AA51" s="126">
        <v>4.5342399999999996</v>
      </c>
      <c r="AB51" s="126">
        <v>19.332849999999997</v>
      </c>
      <c r="AC51" s="126">
        <v>6.37479</v>
      </c>
      <c r="AD51" s="126">
        <v>9.2942099999999996</v>
      </c>
      <c r="AE51" s="126">
        <v>12.6425</v>
      </c>
      <c r="AF51" s="126">
        <v>6.9361999999999995</v>
      </c>
      <c r="AG51" s="126">
        <v>-7.20953</v>
      </c>
      <c r="AH51" s="126">
        <v>6.0787702509799999</v>
      </c>
      <c r="AI51" s="127">
        <v>6.5442801642999999</v>
      </c>
      <c r="AJ51" s="127">
        <v>13.23695</v>
      </c>
      <c r="AK51" s="127">
        <v>24.268612000000001</v>
      </c>
      <c r="AL51" s="127">
        <v>48.256724000000006</v>
      </c>
      <c r="AM51" s="127">
        <v>19.746093999999999</v>
      </c>
      <c r="AN51" s="4"/>
      <c r="AO51" s="4"/>
      <c r="AP51" s="4"/>
      <c r="AQ51" s="4"/>
      <c r="AR51" s="4"/>
      <c r="AS51" s="4"/>
      <c r="AT51" s="4"/>
      <c r="AU51" s="4"/>
      <c r="AV51" s="4"/>
      <c r="AW51" s="4"/>
      <c r="AX51" s="4"/>
      <c r="AY51" s="4"/>
    </row>
    <row r="52" spans="1:1005" ht="15" x14ac:dyDescent="0.25">
      <c r="A52" s="125">
        <f>YampaRiverInflow.TotalOutflow!A52</f>
        <v>44652</v>
      </c>
      <c r="B52" s="13">
        <v>8.1</v>
      </c>
      <c r="C52" s="13">
        <v>8.1</v>
      </c>
      <c r="D52" s="13">
        <v>8.1</v>
      </c>
      <c r="E52" s="126">
        <v>28.551597999999998</v>
      </c>
      <c r="F52" s="126">
        <v>23.343438000000003</v>
      </c>
      <c r="G52" s="126">
        <v>20.623002</v>
      </c>
      <c r="H52" s="126">
        <v>25.851988000000002</v>
      </c>
      <c r="I52" s="126">
        <v>12.903330000000002</v>
      </c>
      <c r="J52" s="126">
        <v>4.1301540000000001</v>
      </c>
      <c r="K52" s="126">
        <v>18.282956000000002</v>
      </c>
      <c r="L52" s="126">
        <v>29.463320000000003</v>
      </c>
      <c r="M52" s="126">
        <v>41.182446000000006</v>
      </c>
      <c r="N52" s="126">
        <v>7.3053060000000007</v>
      </c>
      <c r="O52" s="126">
        <v>14.457518</v>
      </c>
      <c r="P52" s="126">
        <v>23.573840000000001</v>
      </c>
      <c r="Q52" s="126">
        <v>6.8406400000000005</v>
      </c>
      <c r="R52" s="126">
        <v>-2.2138499999999999</v>
      </c>
      <c r="S52" s="126">
        <v>19.547470000000001</v>
      </c>
      <c r="T52" s="126">
        <v>11.52768</v>
      </c>
      <c r="U52" s="126">
        <v>17.343669999999999</v>
      </c>
      <c r="V52" s="126">
        <v>13.49269</v>
      </c>
      <c r="W52" s="126">
        <v>4.6643299999999996</v>
      </c>
      <c r="X52" s="126">
        <v>2.3306399999999998</v>
      </c>
      <c r="Y52" s="126">
        <v>9.179590000000001</v>
      </c>
      <c r="Z52" s="126">
        <v>14.534559999999999</v>
      </c>
      <c r="AA52" s="126">
        <v>4.0880400000000003</v>
      </c>
      <c r="AB52" s="126">
        <v>13.018870000000001</v>
      </c>
      <c r="AC52" s="126">
        <v>7.4774700000000003</v>
      </c>
      <c r="AD52" s="126">
        <v>12.525</v>
      </c>
      <c r="AE52" s="126">
        <v>22.5366</v>
      </c>
      <c r="AF52" s="126">
        <v>5.4335800000000001</v>
      </c>
      <c r="AG52" s="126">
        <v>-1.42597</v>
      </c>
      <c r="AH52" s="126">
        <v>9.8916652885999987</v>
      </c>
      <c r="AI52" s="127">
        <v>9.7270710717399993</v>
      </c>
      <c r="AJ52" s="127">
        <v>7.0186580000000003</v>
      </c>
      <c r="AK52" s="127">
        <v>14.715734000000001</v>
      </c>
      <c r="AL52" s="127">
        <v>24.234504000000001</v>
      </c>
      <c r="AM52" s="127">
        <v>24.849282000000002</v>
      </c>
      <c r="AN52" s="4"/>
      <c r="AO52" s="4"/>
      <c r="AP52" s="4"/>
      <c r="AQ52" s="4"/>
      <c r="AR52" s="4"/>
      <c r="AS52" s="4"/>
      <c r="AT52" s="4"/>
      <c r="AU52" s="4"/>
      <c r="AV52" s="4"/>
      <c r="AW52" s="4"/>
      <c r="AX52" s="4"/>
      <c r="AY52" s="4"/>
    </row>
    <row r="53" spans="1:1005" ht="15" x14ac:dyDescent="0.25">
      <c r="A53" s="125">
        <f>YampaRiverInflow.TotalOutflow!A53</f>
        <v>44682</v>
      </c>
      <c r="B53" s="13">
        <v>6.0880000000000001</v>
      </c>
      <c r="C53" s="13">
        <v>6.0880000000000001</v>
      </c>
      <c r="D53" s="13">
        <v>6.0880000000000001</v>
      </c>
      <c r="E53" s="126">
        <v>-0.94377600000000006</v>
      </c>
      <c r="F53" s="126">
        <v>-16.180436</v>
      </c>
      <c r="G53" s="126">
        <v>10.488404000000001</v>
      </c>
      <c r="H53" s="126">
        <v>15.254056</v>
      </c>
      <c r="I53" s="126">
        <v>-6.721960000000001</v>
      </c>
      <c r="J53" s="126">
        <v>-3.2702260000000001</v>
      </c>
      <c r="K53" s="126">
        <v>9.1846580000000007</v>
      </c>
      <c r="L53" s="126">
        <v>17.554766000000001</v>
      </c>
      <c r="M53" s="126">
        <v>30.019752000000004</v>
      </c>
      <c r="N53" s="126">
        <v>9.2131399999999992</v>
      </c>
      <c r="O53" s="126">
        <v>29.214484000000002</v>
      </c>
      <c r="P53" s="126">
        <v>5.437558000000001</v>
      </c>
      <c r="Q53" s="126">
        <v>8.0619300000000003</v>
      </c>
      <c r="R53" s="126">
        <v>-4.66012</v>
      </c>
      <c r="S53" s="126">
        <v>9.683209999999999</v>
      </c>
      <c r="T53" s="126">
        <v>23.337949999999999</v>
      </c>
      <c r="U53" s="126">
        <v>11.09249</v>
      </c>
      <c r="V53" s="126">
        <v>14.89179</v>
      </c>
      <c r="W53" s="126">
        <v>9.6852700000000009</v>
      </c>
      <c r="X53" s="126">
        <v>5.5847100000000003</v>
      </c>
      <c r="Y53" s="126">
        <v>4.1686000000000005</v>
      </c>
      <c r="Z53" s="126">
        <v>14.016170000000001</v>
      </c>
      <c r="AA53" s="126">
        <v>5.02379</v>
      </c>
      <c r="AB53" s="126">
        <v>16.882990000000003</v>
      </c>
      <c r="AC53" s="126">
        <v>3.9549799999999999</v>
      </c>
      <c r="AD53" s="126">
        <v>10.53945</v>
      </c>
      <c r="AE53" s="126">
        <v>19.5229</v>
      </c>
      <c r="AF53" s="126">
        <v>4.9809799999999997</v>
      </c>
      <c r="AG53" s="126">
        <v>1.2309300000000001</v>
      </c>
      <c r="AH53" s="126">
        <v>4.9848289250300004</v>
      </c>
      <c r="AI53" s="127">
        <v>9.396245455739999</v>
      </c>
      <c r="AJ53" s="127">
        <v>8.1567039999999995</v>
      </c>
      <c r="AK53" s="127">
        <v>18.447317999999999</v>
      </c>
      <c r="AL53" s="127">
        <v>41.574200000000005</v>
      </c>
      <c r="AM53" s="127">
        <v>8.2423100000000016</v>
      </c>
      <c r="AN53" s="4"/>
      <c r="AO53" s="4"/>
      <c r="AP53" s="4"/>
      <c r="AQ53" s="4"/>
      <c r="AR53" s="4"/>
      <c r="AS53" s="4"/>
      <c r="AT53" s="4"/>
      <c r="AU53" s="4"/>
      <c r="AV53" s="4"/>
      <c r="AW53" s="4"/>
      <c r="AX53" s="4"/>
      <c r="AY53" s="4"/>
    </row>
    <row r="54" spans="1:1005" ht="15" x14ac:dyDescent="0.25">
      <c r="A54" s="125">
        <f>YampaRiverInflow.TotalOutflow!A54</f>
        <v>44713</v>
      </c>
      <c r="B54" s="13">
        <v>7.782</v>
      </c>
      <c r="C54" s="13">
        <v>7.782</v>
      </c>
      <c r="D54" s="13">
        <v>7.782</v>
      </c>
      <c r="E54" s="126">
        <v>19.771796000000002</v>
      </c>
      <c r="F54" s="126">
        <v>13.807872000000001</v>
      </c>
      <c r="G54" s="126">
        <v>13.991372000000002</v>
      </c>
      <c r="H54" s="126">
        <v>2.7903960000000003</v>
      </c>
      <c r="I54" s="126">
        <v>1.7769000000000001</v>
      </c>
      <c r="J54" s="126">
        <v>9.8541160000000012</v>
      </c>
      <c r="K54" s="126">
        <v>19.475346000000002</v>
      </c>
      <c r="L54" s="126">
        <v>1.10209</v>
      </c>
      <c r="M54" s="126">
        <v>4.6148199999999999</v>
      </c>
      <c r="N54" s="126">
        <v>-1.086592</v>
      </c>
      <c r="O54" s="126">
        <v>16.840010000000003</v>
      </c>
      <c r="P54" s="126">
        <v>1.326284</v>
      </c>
      <c r="Q54" s="126">
        <v>-0.79383999999999999</v>
      </c>
      <c r="R54" s="126">
        <v>-23.251810000000003</v>
      </c>
      <c r="S54" s="126">
        <v>12.69872</v>
      </c>
      <c r="T54" s="126">
        <v>19.039000000000001</v>
      </c>
      <c r="U54" s="126">
        <v>6.8687700000000005</v>
      </c>
      <c r="V54" s="126">
        <v>14.246139999999999</v>
      </c>
      <c r="W54" s="126">
        <v>18.845080000000003</v>
      </c>
      <c r="X54" s="126">
        <v>7.4909099999999995</v>
      </c>
      <c r="Y54" s="126">
        <v>13.8124</v>
      </c>
      <c r="Z54" s="126">
        <v>24.775919999999999</v>
      </c>
      <c r="AA54" s="126">
        <v>9.7531100000000013</v>
      </c>
      <c r="AB54" s="126">
        <v>18.740459999999999</v>
      </c>
      <c r="AC54" s="126">
        <v>5.9942099999999998</v>
      </c>
      <c r="AD54" s="126">
        <v>10.93661</v>
      </c>
      <c r="AE54" s="126">
        <v>14.07673</v>
      </c>
      <c r="AF54" s="126">
        <v>3.5599699999999999</v>
      </c>
      <c r="AG54" s="126">
        <v>6.4226899999999993</v>
      </c>
      <c r="AH54" s="126">
        <v>10.5932776866</v>
      </c>
      <c r="AI54" s="127">
        <v>1.32194380099</v>
      </c>
      <c r="AJ54" s="127">
        <v>3.633238</v>
      </c>
      <c r="AK54" s="127">
        <v>2.8407460000000002</v>
      </c>
      <c r="AL54" s="127">
        <v>-4.0965480000000003</v>
      </c>
      <c r="AM54" s="127">
        <v>7.6460300000000005</v>
      </c>
      <c r="AN54" s="4"/>
      <c r="AO54" s="4"/>
      <c r="AP54" s="4"/>
      <c r="AQ54" s="4"/>
      <c r="AR54" s="4"/>
      <c r="AS54" s="4"/>
      <c r="AT54" s="4"/>
      <c r="AU54" s="4"/>
      <c r="AV54" s="4"/>
      <c r="AW54" s="4"/>
      <c r="AX54" s="4"/>
      <c r="AY54" s="4"/>
    </row>
    <row r="55" spans="1:1005" ht="15" x14ac:dyDescent="0.25">
      <c r="A55" s="125">
        <f>YampaRiverInflow.TotalOutflow!A55</f>
        <v>44743</v>
      </c>
      <c r="B55" s="13">
        <v>18.847000000000001</v>
      </c>
      <c r="C55" s="13">
        <v>18.847000000000001</v>
      </c>
      <c r="D55" s="13">
        <v>18.847000000000001</v>
      </c>
      <c r="E55" s="126">
        <v>13.864426000000002</v>
      </c>
      <c r="F55" s="126">
        <v>-9.1669640000000001</v>
      </c>
      <c r="G55" s="126">
        <v>15.815042000000002</v>
      </c>
      <c r="H55" s="126">
        <v>8.4649699999999992</v>
      </c>
      <c r="I55" s="126">
        <v>24.215660000000003</v>
      </c>
      <c r="J55" s="126">
        <v>8.3205360000000006</v>
      </c>
      <c r="K55" s="126">
        <v>3.3371660000000007</v>
      </c>
      <c r="L55" s="126">
        <v>15.630164000000002</v>
      </c>
      <c r="M55" s="126">
        <v>1.9055500000000001</v>
      </c>
      <c r="N55" s="126">
        <v>8.3211859999999991</v>
      </c>
      <c r="O55" s="126">
        <v>21.002715999999999</v>
      </c>
      <c r="P55" s="126">
        <v>17.809748000000003</v>
      </c>
      <c r="Q55" s="126">
        <v>11.63293</v>
      </c>
      <c r="R55" s="126">
        <v>-12.476629999999998</v>
      </c>
      <c r="S55" s="126">
        <v>23.625509999999998</v>
      </c>
      <c r="T55" s="126">
        <v>20.54889</v>
      </c>
      <c r="U55" s="126">
        <v>8.319090000000001</v>
      </c>
      <c r="V55" s="126">
        <v>20.105460000000001</v>
      </c>
      <c r="W55" s="126">
        <v>19.50067</v>
      </c>
      <c r="X55" s="126">
        <v>8.3446700000000007</v>
      </c>
      <c r="Y55" s="126">
        <v>18.455950000000001</v>
      </c>
      <c r="Z55" s="126">
        <v>31.79073</v>
      </c>
      <c r="AA55" s="126">
        <v>14.55987</v>
      </c>
      <c r="AB55" s="126">
        <v>21.886839999999999</v>
      </c>
      <c r="AC55" s="126">
        <v>25.583909999999999</v>
      </c>
      <c r="AD55" s="126">
        <v>21.074020000000001</v>
      </c>
      <c r="AE55" s="126">
        <v>18.544400000000003</v>
      </c>
      <c r="AF55" s="126">
        <v>6.6031899999999997</v>
      </c>
      <c r="AG55" s="126">
        <v>14.91146</v>
      </c>
      <c r="AH55" s="126">
        <v>14.383509092599999</v>
      </c>
      <c r="AI55" s="127">
        <v>27.613380167700001</v>
      </c>
      <c r="AJ55" s="127">
        <v>1.747992</v>
      </c>
      <c r="AK55" s="127">
        <v>12.233666000000001</v>
      </c>
      <c r="AL55" s="127">
        <v>40.837490000000003</v>
      </c>
      <c r="AM55" s="127">
        <v>46.478228000000001</v>
      </c>
      <c r="AN55" s="4"/>
      <c r="AO55" s="4"/>
      <c r="AP55" s="4"/>
      <c r="AQ55" s="4"/>
      <c r="AR55" s="4"/>
      <c r="AS55" s="4"/>
      <c r="AT55" s="4"/>
      <c r="AU55" s="4"/>
      <c r="AV55" s="4"/>
      <c r="AW55" s="4"/>
      <c r="AX55" s="4"/>
      <c r="AY55" s="4"/>
    </row>
    <row r="56" spans="1:1005" ht="15" x14ac:dyDescent="0.25">
      <c r="A56" s="125">
        <f>YampaRiverInflow.TotalOutflow!A56</f>
        <v>44774</v>
      </c>
      <c r="B56" s="13">
        <v>17.846</v>
      </c>
      <c r="C56" s="13">
        <v>17.846</v>
      </c>
      <c r="D56" s="13">
        <v>17.846</v>
      </c>
      <c r="E56" s="126">
        <v>0.76430000000000009</v>
      </c>
      <c r="F56" s="126">
        <v>14.463595999999999</v>
      </c>
      <c r="G56" s="126">
        <v>32.157184000000008</v>
      </c>
      <c r="H56" s="126">
        <v>18.745439999999999</v>
      </c>
      <c r="I56" s="126">
        <v>18.415265999999999</v>
      </c>
      <c r="J56" s="126">
        <v>16.546260000000004</v>
      </c>
      <c r="K56" s="126">
        <v>21.988494000000003</v>
      </c>
      <c r="L56" s="126">
        <v>28.928684000000004</v>
      </c>
      <c r="M56" s="126">
        <v>19.984940000000002</v>
      </c>
      <c r="N56" s="126">
        <v>10.897600000000001</v>
      </c>
      <c r="O56" s="126">
        <v>20.870480000000001</v>
      </c>
      <c r="P56" s="126">
        <v>13.847151999999999</v>
      </c>
      <c r="Q56" s="126">
        <v>9.7706299999999988</v>
      </c>
      <c r="R56" s="126">
        <v>7.4435000000000002</v>
      </c>
      <c r="S56" s="126">
        <v>20.504860000000001</v>
      </c>
      <c r="T56" s="126">
        <v>22.135639999999999</v>
      </c>
      <c r="U56" s="126">
        <v>5.2130799999999997</v>
      </c>
      <c r="V56" s="126">
        <v>14.802440000000001</v>
      </c>
      <c r="W56" s="126">
        <v>21.94164</v>
      </c>
      <c r="X56" s="126">
        <v>8.4181799999999996</v>
      </c>
      <c r="Y56" s="126">
        <v>21.659500000000001</v>
      </c>
      <c r="Z56" s="126">
        <v>35.8294</v>
      </c>
      <c r="AA56" s="126">
        <v>14.210139999999999</v>
      </c>
      <c r="AB56" s="126">
        <v>24.195160000000001</v>
      </c>
      <c r="AC56" s="126">
        <v>26.496269999999999</v>
      </c>
      <c r="AD56" s="126">
        <v>24.024999999999999</v>
      </c>
      <c r="AE56" s="126">
        <v>22.344560000000001</v>
      </c>
      <c r="AF56" s="126">
        <v>9.8857900000000001</v>
      </c>
      <c r="AG56" s="126">
        <v>13.84548</v>
      </c>
      <c r="AH56" s="126">
        <v>16.9342231406</v>
      </c>
      <c r="AI56" s="127">
        <v>14.489780994299998</v>
      </c>
      <c r="AJ56" s="127">
        <v>23.217804000000005</v>
      </c>
      <c r="AK56" s="127">
        <v>21.390052000000001</v>
      </c>
      <c r="AL56" s="127">
        <v>33.227021999999998</v>
      </c>
      <c r="AM56" s="127">
        <v>46.634092000000003</v>
      </c>
      <c r="AN56" s="4"/>
      <c r="AO56" s="4"/>
      <c r="AP56" s="4"/>
      <c r="AQ56" s="4"/>
      <c r="AR56" s="4"/>
      <c r="AS56" s="4"/>
      <c r="AT56" s="4"/>
      <c r="AU56" s="4"/>
      <c r="AV56" s="4"/>
      <c r="AW56" s="4"/>
      <c r="AX56" s="4"/>
      <c r="AY56" s="4"/>
    </row>
    <row r="57" spans="1:1005" ht="15" x14ac:dyDescent="0.25">
      <c r="A57" s="125">
        <f>YampaRiverInflow.TotalOutflow!A57</f>
        <v>44805</v>
      </c>
      <c r="B57" s="13">
        <v>10.945</v>
      </c>
      <c r="C57" s="13">
        <v>10.945</v>
      </c>
      <c r="D57" s="13">
        <v>10.945</v>
      </c>
      <c r="E57" s="126">
        <v>12.313067999999999</v>
      </c>
      <c r="F57" s="126">
        <v>12.236552000000001</v>
      </c>
      <c r="G57" s="126">
        <v>13.633801999999999</v>
      </c>
      <c r="H57" s="126">
        <v>13.98475</v>
      </c>
      <c r="I57" s="126">
        <v>17.459476000000002</v>
      </c>
      <c r="J57" s="126">
        <v>36.845714000000001</v>
      </c>
      <c r="K57" s="126">
        <v>21.666070000000005</v>
      </c>
      <c r="L57" s="126">
        <v>26.497226000000001</v>
      </c>
      <c r="M57" s="126">
        <v>15.862907999999999</v>
      </c>
      <c r="N57" s="126">
        <v>14.997952</v>
      </c>
      <c r="O57" s="126">
        <v>15.244622000000001</v>
      </c>
      <c r="P57" s="126">
        <v>10.894964</v>
      </c>
      <c r="Q57" s="126">
        <v>-6.0112700000000006</v>
      </c>
      <c r="R57" s="126">
        <v>19.914009999999998</v>
      </c>
      <c r="S57" s="126">
        <v>13.555149999999999</v>
      </c>
      <c r="T57" s="126">
        <v>15.397549999999999</v>
      </c>
      <c r="U57" s="126">
        <v>7.1036899999999994</v>
      </c>
      <c r="V57" s="126">
        <v>8.6973899999999986</v>
      </c>
      <c r="W57" s="126">
        <v>11.841569999999999</v>
      </c>
      <c r="X57" s="126">
        <v>3.6388400000000001</v>
      </c>
      <c r="Y57" s="126">
        <v>18.084299999999999</v>
      </c>
      <c r="Z57" s="126">
        <v>24.926950000000001</v>
      </c>
      <c r="AA57" s="126">
        <v>13.032249999999999</v>
      </c>
      <c r="AB57" s="126">
        <v>14.707469999999999</v>
      </c>
      <c r="AC57" s="126">
        <v>15.101129999999999</v>
      </c>
      <c r="AD57" s="126">
        <v>9.3519199999999998</v>
      </c>
      <c r="AE57" s="126">
        <v>35.037589999999994</v>
      </c>
      <c r="AF57" s="126">
        <v>-2.8570500000000001</v>
      </c>
      <c r="AG57" s="126">
        <v>6.7481800000000005</v>
      </c>
      <c r="AH57" s="126">
        <v>15.024452891200001</v>
      </c>
      <c r="AI57" s="127">
        <v>11.451161157</v>
      </c>
      <c r="AJ57" s="127">
        <v>15.371198000000001</v>
      </c>
      <c r="AK57" s="127">
        <v>22.553249999999998</v>
      </c>
      <c r="AL57" s="127">
        <v>8.4984000000000002</v>
      </c>
      <c r="AM57" s="127">
        <v>20.619562000000002</v>
      </c>
      <c r="AN57" s="4"/>
      <c r="AO57" s="4"/>
      <c r="AP57" s="4"/>
      <c r="AQ57" s="4"/>
      <c r="AR57" s="4"/>
      <c r="AS57" s="4"/>
      <c r="AT57" s="4"/>
      <c r="AU57" s="4"/>
      <c r="AV57" s="4"/>
      <c r="AW57" s="4"/>
      <c r="AX57" s="4"/>
      <c r="AY57" s="4"/>
    </row>
    <row r="58" spans="1:1005" ht="15" x14ac:dyDescent="0.25">
      <c r="A58" s="125">
        <f>YampaRiverInflow.TotalOutflow!A58</f>
        <v>44835</v>
      </c>
      <c r="B58" s="13">
        <v>5.6680000000000001</v>
      </c>
      <c r="C58" s="13">
        <v>5.6680000000000001</v>
      </c>
      <c r="D58" s="13">
        <v>5.6680000000000001</v>
      </c>
      <c r="E58" s="126">
        <v>15.493984000000001</v>
      </c>
      <c r="F58" s="126">
        <v>17.385394000000002</v>
      </c>
      <c r="G58" s="126">
        <v>15.188998000000002</v>
      </c>
      <c r="H58" s="126">
        <v>19.329960000000003</v>
      </c>
      <c r="I58" s="126">
        <v>13.292282000000002</v>
      </c>
      <c r="J58" s="126">
        <v>4.6153680000000001</v>
      </c>
      <c r="K58" s="126">
        <v>8.5067520000000005</v>
      </c>
      <c r="L58" s="126">
        <v>18.000779999999999</v>
      </c>
      <c r="M58" s="126">
        <v>11.691694000000002</v>
      </c>
      <c r="N58" s="126">
        <v>11.765064000000001</v>
      </c>
      <c r="O58" s="126">
        <v>12.468330000000002</v>
      </c>
      <c r="P58" s="126">
        <v>6.5313160000000003</v>
      </c>
      <c r="Q58" s="126">
        <v>-7.82599</v>
      </c>
      <c r="R58" s="126">
        <v>24.362849999999998</v>
      </c>
      <c r="S58" s="126">
        <v>10.95425</v>
      </c>
      <c r="T58" s="126">
        <v>11.723360000000001</v>
      </c>
      <c r="U58" s="126">
        <v>4.6145899999999997</v>
      </c>
      <c r="V58" s="126">
        <v>6.6953500000000004</v>
      </c>
      <c r="W58" s="126">
        <v>9.5123700000000007</v>
      </c>
      <c r="X58" s="126">
        <v>-0.49925999999999998</v>
      </c>
      <c r="Y58" s="126">
        <v>18.132660000000001</v>
      </c>
      <c r="Z58" s="126">
        <v>19.22006</v>
      </c>
      <c r="AA58" s="126">
        <v>10.97871</v>
      </c>
      <c r="AB58" s="126">
        <v>13.21185</v>
      </c>
      <c r="AC58" s="126">
        <v>14.04824</v>
      </c>
      <c r="AD58" s="126">
        <v>6.9533999999999994</v>
      </c>
      <c r="AE58" s="126">
        <v>23.35398</v>
      </c>
      <c r="AF58" s="126">
        <v>-2.8584200000000002</v>
      </c>
      <c r="AG58" s="126">
        <v>2.3012199999999998</v>
      </c>
      <c r="AH58" s="126">
        <v>14.734685122999998</v>
      </c>
      <c r="AI58" s="127">
        <v>8.5052611573600014</v>
      </c>
      <c r="AJ58" s="127">
        <v>11.385834000000001</v>
      </c>
      <c r="AK58" s="127">
        <v>-0.71860800000000002</v>
      </c>
      <c r="AL58" s="127">
        <v>25.419446000000001</v>
      </c>
      <c r="AM58" s="127">
        <v>21.178598000000001</v>
      </c>
      <c r="AN58" s="4"/>
      <c r="AO58" s="4"/>
      <c r="AP58" s="4"/>
      <c r="AQ58" s="4"/>
      <c r="AR58" s="4"/>
      <c r="AS58" s="4"/>
      <c r="AT58" s="4"/>
      <c r="AU58" s="4"/>
      <c r="AV58" s="4"/>
      <c r="AW58" s="4"/>
      <c r="AX58" s="4"/>
      <c r="AY58" s="4"/>
    </row>
    <row r="59" spans="1:1005" ht="15" x14ac:dyDescent="0.25">
      <c r="A59" s="125">
        <f>YampaRiverInflow.TotalOutflow!A59</f>
        <v>44866</v>
      </c>
      <c r="B59" s="13">
        <v>5.7000000000000002E-2</v>
      </c>
      <c r="C59" s="13">
        <v>5.7000000000000002E-2</v>
      </c>
      <c r="D59" s="13">
        <v>5.7000000000000002E-2</v>
      </c>
      <c r="E59" s="126">
        <v>16.448476000000003</v>
      </c>
      <c r="F59" s="126">
        <v>11.181172</v>
      </c>
      <c r="G59" s="126">
        <v>25.764479999999999</v>
      </c>
      <c r="H59" s="126">
        <v>8.3348259999999996</v>
      </c>
      <c r="I59" s="126">
        <v>1.544602</v>
      </c>
      <c r="J59" s="126">
        <v>4.4751840000000005</v>
      </c>
      <c r="K59" s="126">
        <v>9.0973780000000009</v>
      </c>
      <c r="L59" s="126">
        <v>11.138052000000002</v>
      </c>
      <c r="M59" s="126">
        <v>12.686196000000002</v>
      </c>
      <c r="N59" s="126">
        <v>3.2208140000000003</v>
      </c>
      <c r="O59" s="126">
        <v>16.414173999999999</v>
      </c>
      <c r="P59" s="126">
        <v>14.713260000000002</v>
      </c>
      <c r="Q59" s="126">
        <v>-12.37326</v>
      </c>
      <c r="R59" s="126">
        <v>14.93168</v>
      </c>
      <c r="S59" s="126">
        <v>-5.1652700000000005</v>
      </c>
      <c r="T59" s="126">
        <v>10.395850000000001</v>
      </c>
      <c r="U59" s="126">
        <v>4.0648400000000002</v>
      </c>
      <c r="V59" s="126">
        <v>3.5380700000000003</v>
      </c>
      <c r="W59" s="126">
        <v>7.5272700000000006</v>
      </c>
      <c r="X59" s="126">
        <v>13.11669</v>
      </c>
      <c r="Y59" s="126">
        <v>15.47784</v>
      </c>
      <c r="Z59" s="126">
        <v>21.893450000000001</v>
      </c>
      <c r="AA59" s="126">
        <v>12.1463</v>
      </c>
      <c r="AB59" s="126">
        <v>8.651209999999999</v>
      </c>
      <c r="AC59" s="126">
        <v>9.7618099999999988</v>
      </c>
      <c r="AD59" s="126">
        <v>16.488720000000001</v>
      </c>
      <c r="AE59" s="126">
        <v>4.6226700000000003</v>
      </c>
      <c r="AF59" s="126">
        <v>5.9796400000000007</v>
      </c>
      <c r="AG59" s="126">
        <v>-1.0023</v>
      </c>
      <c r="AH59" s="126">
        <v>2.8527603286000001</v>
      </c>
      <c r="AI59" s="127">
        <v>5.8921380145499995</v>
      </c>
      <c r="AJ59" s="127">
        <v>14.328964000000001</v>
      </c>
      <c r="AK59" s="127">
        <v>10.843160000000001</v>
      </c>
      <c r="AL59" s="127">
        <v>18.386371999999998</v>
      </c>
      <c r="AM59" s="127">
        <v>19.311062000000003</v>
      </c>
      <c r="AN59" s="4"/>
      <c r="AO59" s="4"/>
      <c r="AP59" s="4"/>
      <c r="AQ59" s="4"/>
      <c r="AR59" s="4"/>
      <c r="AS59" s="4"/>
      <c r="AT59" s="4"/>
      <c r="AU59" s="4"/>
      <c r="AV59" s="4"/>
      <c r="AW59" s="4"/>
      <c r="AX59" s="4"/>
      <c r="AY59" s="4"/>
    </row>
    <row r="60" spans="1:1005" ht="15" x14ac:dyDescent="0.25">
      <c r="A60" s="125">
        <f>YampaRiverInflow.TotalOutflow!A60</f>
        <v>44896</v>
      </c>
      <c r="B60" s="13">
        <v>4.8710000000000004</v>
      </c>
      <c r="C60" s="13">
        <v>4.8710000000000004</v>
      </c>
      <c r="D60" s="13">
        <v>4.8710000000000004</v>
      </c>
      <c r="E60" s="126">
        <v>17.678011999999999</v>
      </c>
      <c r="F60" s="126">
        <v>14.243404000000002</v>
      </c>
      <c r="G60" s="126">
        <v>14.415404000000002</v>
      </c>
      <c r="H60" s="126">
        <v>12.408850000000001</v>
      </c>
      <c r="I60" s="126">
        <v>14.457278000000001</v>
      </c>
      <c r="J60" s="126">
        <v>8.5560460000000003</v>
      </c>
      <c r="K60" s="126">
        <v>16.481124000000001</v>
      </c>
      <c r="L60" s="126">
        <v>23.186820000000004</v>
      </c>
      <c r="M60" s="126">
        <v>12.631855999999999</v>
      </c>
      <c r="N60" s="126">
        <v>18.82638</v>
      </c>
      <c r="O60" s="126">
        <v>16.553794000000003</v>
      </c>
      <c r="P60" s="126">
        <v>6.4272099999999996</v>
      </c>
      <c r="Q60" s="126">
        <v>-16.238409999999998</v>
      </c>
      <c r="R60" s="126">
        <v>12.00187</v>
      </c>
      <c r="S60" s="126">
        <v>6.5915499999999998</v>
      </c>
      <c r="T60" s="126">
        <v>12.228569999999999</v>
      </c>
      <c r="U60" s="126">
        <v>1.01868</v>
      </c>
      <c r="V60" s="126">
        <v>6.6875100000000005</v>
      </c>
      <c r="W60" s="126">
        <v>11.483219999999999</v>
      </c>
      <c r="X60" s="126">
        <v>-2.7016499999999999</v>
      </c>
      <c r="Y60" s="126">
        <v>25.948370000000001</v>
      </c>
      <c r="Z60" s="126">
        <v>22.778939999999999</v>
      </c>
      <c r="AA60" s="126">
        <v>11.792920000000001</v>
      </c>
      <c r="AB60" s="126">
        <v>17.610810000000001</v>
      </c>
      <c r="AC60" s="126">
        <v>24.307770000000001</v>
      </c>
      <c r="AD60" s="126">
        <v>18.407709999999998</v>
      </c>
      <c r="AE60" s="126">
        <v>2.61571</v>
      </c>
      <c r="AF60" s="126">
        <v>-1.39621</v>
      </c>
      <c r="AG60" s="126">
        <v>-6.0315000000000003</v>
      </c>
      <c r="AH60" s="126">
        <v>15.691479341899999</v>
      </c>
      <c r="AI60" s="127">
        <v>6.0863140477999993</v>
      </c>
      <c r="AJ60" s="127">
        <v>11.088239999999999</v>
      </c>
      <c r="AK60" s="127">
        <v>24.479745999999999</v>
      </c>
      <c r="AL60" s="127">
        <v>28.815221999999999</v>
      </c>
      <c r="AM60" s="127">
        <v>25.261752000000001</v>
      </c>
      <c r="AN60" s="4"/>
      <c r="AO60" s="4"/>
      <c r="AP60" s="4"/>
      <c r="AQ60" s="4"/>
      <c r="AR60" s="4"/>
      <c r="AS60" s="4"/>
      <c r="AT60" s="4"/>
      <c r="AU60" s="4"/>
      <c r="AV60" s="4"/>
      <c r="AW60" s="4"/>
      <c r="AX60" s="4"/>
      <c r="AY60" s="4"/>
    </row>
    <row r="61" spans="1:1005" ht="15" x14ac:dyDescent="0.25">
      <c r="A61" s="125">
        <f>YampaRiverInflow.TotalOutflow!A61</f>
        <v>44927</v>
      </c>
      <c r="B61" s="13">
        <v>10.731999999999999</v>
      </c>
      <c r="C61" s="13">
        <v>10.731999999999999</v>
      </c>
      <c r="D61" s="13">
        <v>10.731999999999999</v>
      </c>
      <c r="E61" s="126">
        <v>13.523328000000001</v>
      </c>
      <c r="F61" s="126">
        <v>7.4926059999999994</v>
      </c>
      <c r="G61" s="126">
        <v>17.595858</v>
      </c>
      <c r="H61" s="126">
        <v>17.257884000000001</v>
      </c>
      <c r="I61" s="126">
        <v>17.505234000000002</v>
      </c>
      <c r="J61" s="126">
        <v>16.421226000000001</v>
      </c>
      <c r="K61" s="126">
        <v>18.741642000000002</v>
      </c>
      <c r="L61" s="126">
        <v>102.681246</v>
      </c>
      <c r="M61" s="126">
        <v>14.341926000000001</v>
      </c>
      <c r="N61" s="126">
        <v>36.095982000000006</v>
      </c>
      <c r="O61" s="126">
        <v>11.681832000000002</v>
      </c>
      <c r="P61" s="126">
        <v>13.022328000000002</v>
      </c>
      <c r="Q61" s="126">
        <v>-12.26146</v>
      </c>
      <c r="R61" s="126">
        <v>9.9685600000000001</v>
      </c>
      <c r="S61" s="126">
        <v>3.9182399999999999</v>
      </c>
      <c r="T61" s="126">
        <v>5.2524799999999994</v>
      </c>
      <c r="U61" s="126">
        <v>0.65434000000000003</v>
      </c>
      <c r="V61" s="126">
        <v>10.38495</v>
      </c>
      <c r="W61" s="126">
        <v>14.23559</v>
      </c>
      <c r="X61" s="126">
        <v>9.8203300000000002</v>
      </c>
      <c r="Y61" s="126">
        <v>24.700430000000001</v>
      </c>
      <c r="Z61" s="126">
        <v>22.069479999999999</v>
      </c>
      <c r="AA61" s="126">
        <v>12.57952</v>
      </c>
      <c r="AB61" s="126">
        <v>19.210369999999998</v>
      </c>
      <c r="AC61" s="126">
        <v>24.414390000000001</v>
      </c>
      <c r="AD61" s="126">
        <v>14.356399999999999</v>
      </c>
      <c r="AE61" s="126">
        <v>-5.5044899999999997</v>
      </c>
      <c r="AF61" s="126">
        <v>8.7599999999999997E-2</v>
      </c>
      <c r="AG61" s="126">
        <v>10.5211983485</v>
      </c>
      <c r="AH61" s="126">
        <v>15.800985125999999</v>
      </c>
      <c r="AI61" s="127">
        <v>6.6924780000000004</v>
      </c>
      <c r="AJ61" s="127">
        <v>12.522880000000001</v>
      </c>
      <c r="AK61" s="127">
        <v>13.408282000000002</v>
      </c>
      <c r="AL61" s="127">
        <v>20.393000000000001</v>
      </c>
      <c r="AM61" s="127">
        <v>26.830200000000001</v>
      </c>
      <c r="AN61" s="4"/>
      <c r="AO61" s="4"/>
      <c r="AP61" s="4"/>
      <c r="AQ61" s="4"/>
      <c r="AR61" s="4"/>
      <c r="AS61" s="4"/>
      <c r="AT61" s="4"/>
      <c r="AU61" s="4"/>
      <c r="AV61" s="4"/>
      <c r="AW61" s="4"/>
      <c r="AX61" s="4"/>
      <c r="AY61" s="4"/>
    </row>
    <row r="62" spans="1:1005" ht="15" x14ac:dyDescent="0.25">
      <c r="A62" s="125">
        <f>YampaRiverInflow.TotalOutflow!A62</f>
        <v>44958</v>
      </c>
      <c r="B62" s="13">
        <v>3.8969999999999998</v>
      </c>
      <c r="C62" s="13">
        <v>3.8969999999999998</v>
      </c>
      <c r="D62" s="13">
        <v>3.8969999999999998</v>
      </c>
      <c r="E62" s="126">
        <v>24.478035999999999</v>
      </c>
      <c r="F62" s="126">
        <v>22.606304000000005</v>
      </c>
      <c r="G62" s="126">
        <v>20.049504000000002</v>
      </c>
      <c r="H62" s="126">
        <v>20.566192000000004</v>
      </c>
      <c r="I62" s="126">
        <v>7.6632420000000003</v>
      </c>
      <c r="J62" s="126">
        <v>19.546256</v>
      </c>
      <c r="K62" s="126">
        <v>27.797172</v>
      </c>
      <c r="L62" s="126">
        <v>76.617378000000016</v>
      </c>
      <c r="M62" s="126">
        <v>14.917342000000003</v>
      </c>
      <c r="N62" s="126">
        <v>33.866841999999998</v>
      </c>
      <c r="O62" s="126">
        <v>10.731888000000001</v>
      </c>
      <c r="P62" s="126">
        <v>-2.5262600000000002</v>
      </c>
      <c r="Q62" s="126">
        <v>-10.192350000000001</v>
      </c>
      <c r="R62" s="126">
        <v>6.2821099999999994</v>
      </c>
      <c r="S62" s="126">
        <v>3.13246</v>
      </c>
      <c r="T62" s="126">
        <v>4.1601400000000002</v>
      </c>
      <c r="U62" s="126">
        <v>2.8380700000000001</v>
      </c>
      <c r="V62" s="126">
        <v>9.7490100000000002</v>
      </c>
      <c r="W62" s="126">
        <v>16.001570000000001</v>
      </c>
      <c r="X62" s="126">
        <v>9.5720700000000001</v>
      </c>
      <c r="Y62" s="126">
        <v>21.740169999999999</v>
      </c>
      <c r="Z62" s="126">
        <v>14.98456</v>
      </c>
      <c r="AA62" s="126">
        <v>10.01197</v>
      </c>
      <c r="AB62" s="126">
        <v>10.48507</v>
      </c>
      <c r="AC62" s="126">
        <v>13.671299999999999</v>
      </c>
      <c r="AD62" s="126">
        <v>11.7835</v>
      </c>
      <c r="AE62" s="126">
        <v>1.58589</v>
      </c>
      <c r="AF62" s="126">
        <v>-4.5615100000000002</v>
      </c>
      <c r="AG62" s="126">
        <v>4.3773033031399997</v>
      </c>
      <c r="AH62" s="126">
        <v>6.3041165275999997</v>
      </c>
      <c r="AI62" s="127">
        <v>11.420924000000001</v>
      </c>
      <c r="AJ62" s="127">
        <v>22.01473</v>
      </c>
      <c r="AK62" s="127">
        <v>19.386094</v>
      </c>
      <c r="AL62" s="127">
        <v>18.080170000000003</v>
      </c>
      <c r="AM62" s="127">
        <v>21.570738000000002</v>
      </c>
      <c r="AN62" s="4"/>
      <c r="AO62" s="4"/>
      <c r="AP62" s="4"/>
      <c r="AQ62" s="4"/>
      <c r="AR62" s="4"/>
      <c r="AS62" s="4"/>
      <c r="AT62" s="4"/>
      <c r="AU62" s="4"/>
      <c r="AV62" s="4"/>
      <c r="AW62" s="4"/>
      <c r="AX62" s="4"/>
      <c r="AY62" s="4"/>
    </row>
    <row r="63" spans="1:1005" ht="15" x14ac:dyDescent="0.25">
      <c r="A63" s="125">
        <f>YampaRiverInflow.TotalOutflow!A63</f>
        <v>44986</v>
      </c>
      <c r="B63" s="13">
        <v>5.12</v>
      </c>
      <c r="C63" s="13">
        <v>5.12</v>
      </c>
      <c r="D63" s="13">
        <v>5.12</v>
      </c>
      <c r="E63" s="126">
        <v>21.701271999999999</v>
      </c>
      <c r="F63" s="126">
        <v>7.1830860000000003</v>
      </c>
      <c r="G63" s="126">
        <v>10.043988000000001</v>
      </c>
      <c r="H63" s="126">
        <v>4.5826419999999999</v>
      </c>
      <c r="I63" s="126">
        <v>9.10426</v>
      </c>
      <c r="J63" s="126">
        <v>26.727903999999999</v>
      </c>
      <c r="K63" s="126">
        <v>40.118170000000006</v>
      </c>
      <c r="L63" s="126">
        <v>66.972800000000007</v>
      </c>
      <c r="M63" s="126">
        <v>17.273148000000003</v>
      </c>
      <c r="N63" s="126">
        <v>62.610502000000011</v>
      </c>
      <c r="O63" s="126">
        <v>-10.463220000000002</v>
      </c>
      <c r="P63" s="126">
        <v>-5.3588699999999996</v>
      </c>
      <c r="Q63" s="126">
        <v>-15.49112</v>
      </c>
      <c r="R63" s="126">
        <v>36.322969999999998</v>
      </c>
      <c r="S63" s="126">
        <v>9.210090000000001</v>
      </c>
      <c r="T63" s="126">
        <v>5.7764899999999999</v>
      </c>
      <c r="U63" s="126">
        <v>9.2872199999999996</v>
      </c>
      <c r="V63" s="126">
        <v>8.1139899999999994</v>
      </c>
      <c r="W63" s="126">
        <v>9.8301200000000009</v>
      </c>
      <c r="X63" s="126">
        <v>14.49926</v>
      </c>
      <c r="Y63" s="126">
        <v>12.03308</v>
      </c>
      <c r="Z63" s="126">
        <v>4.5342399999999996</v>
      </c>
      <c r="AA63" s="126">
        <v>19.332849999999997</v>
      </c>
      <c r="AB63" s="126">
        <v>6.37479</v>
      </c>
      <c r="AC63" s="126">
        <v>9.2942099999999996</v>
      </c>
      <c r="AD63" s="126">
        <v>12.6425</v>
      </c>
      <c r="AE63" s="126">
        <v>6.9361999999999995</v>
      </c>
      <c r="AF63" s="126">
        <v>-7.20953</v>
      </c>
      <c r="AG63" s="126">
        <v>6.0787702509799999</v>
      </c>
      <c r="AH63" s="126">
        <v>6.5442801642999999</v>
      </c>
      <c r="AI63" s="127">
        <v>13.23695</v>
      </c>
      <c r="AJ63" s="127">
        <v>24.268612000000001</v>
      </c>
      <c r="AK63" s="127">
        <v>48.256724000000006</v>
      </c>
      <c r="AL63" s="127">
        <v>19.746093999999999</v>
      </c>
      <c r="AM63" s="127">
        <v>35.103420000000007</v>
      </c>
      <c r="AN63" s="4"/>
      <c r="AO63" s="4"/>
      <c r="AP63" s="4"/>
      <c r="AQ63" s="4"/>
      <c r="AR63" s="4"/>
      <c r="AS63" s="4"/>
      <c r="AT63" s="4"/>
      <c r="AU63" s="4"/>
      <c r="AV63" s="4"/>
      <c r="AW63" s="4"/>
      <c r="AX63" s="4"/>
      <c r="AY63" s="4"/>
    </row>
    <row r="64" spans="1:1005" ht="15" x14ac:dyDescent="0.25">
      <c r="A64" s="125">
        <f>YampaRiverInflow.TotalOutflow!A64</f>
        <v>45017</v>
      </c>
      <c r="B64" s="13">
        <v>8.1</v>
      </c>
      <c r="C64" s="13">
        <v>8.1</v>
      </c>
      <c r="D64" s="13">
        <v>8.1</v>
      </c>
      <c r="E64" s="126">
        <v>23.343438000000003</v>
      </c>
      <c r="F64" s="126">
        <v>20.623002</v>
      </c>
      <c r="G64" s="126">
        <v>25.851988000000002</v>
      </c>
      <c r="H64" s="126">
        <v>12.903330000000002</v>
      </c>
      <c r="I64" s="126">
        <v>4.1301540000000001</v>
      </c>
      <c r="J64" s="126">
        <v>18.282956000000002</v>
      </c>
      <c r="K64" s="126">
        <v>29.463320000000003</v>
      </c>
      <c r="L64" s="126">
        <v>41.182446000000006</v>
      </c>
      <c r="M64" s="126">
        <v>7.3053060000000007</v>
      </c>
      <c r="N64" s="126">
        <v>14.457518</v>
      </c>
      <c r="O64" s="126">
        <v>23.573840000000001</v>
      </c>
      <c r="P64" s="126">
        <v>6.8406400000000005</v>
      </c>
      <c r="Q64" s="126">
        <v>-2.2138499999999999</v>
      </c>
      <c r="R64" s="126">
        <v>19.547470000000001</v>
      </c>
      <c r="S64" s="126">
        <v>11.52768</v>
      </c>
      <c r="T64" s="126">
        <v>17.343669999999999</v>
      </c>
      <c r="U64" s="126">
        <v>13.49269</v>
      </c>
      <c r="V64" s="126">
        <v>4.6643299999999996</v>
      </c>
      <c r="W64" s="126">
        <v>2.3306399999999998</v>
      </c>
      <c r="X64" s="126">
        <v>9.179590000000001</v>
      </c>
      <c r="Y64" s="126">
        <v>14.534559999999999</v>
      </c>
      <c r="Z64" s="126">
        <v>4.0880400000000003</v>
      </c>
      <c r="AA64" s="126">
        <v>13.018870000000001</v>
      </c>
      <c r="AB64" s="126">
        <v>7.4774700000000003</v>
      </c>
      <c r="AC64" s="126">
        <v>12.525</v>
      </c>
      <c r="AD64" s="126">
        <v>22.5366</v>
      </c>
      <c r="AE64" s="126">
        <v>5.4335800000000001</v>
      </c>
      <c r="AF64" s="126">
        <v>-1.42597</v>
      </c>
      <c r="AG64" s="126">
        <v>9.8916652885999987</v>
      </c>
      <c r="AH64" s="126">
        <v>9.7270710717399993</v>
      </c>
      <c r="AI64" s="127">
        <v>7.0186580000000003</v>
      </c>
      <c r="AJ64" s="127">
        <v>14.715734000000001</v>
      </c>
      <c r="AK64" s="127">
        <v>24.234504000000001</v>
      </c>
      <c r="AL64" s="127">
        <v>24.849282000000002</v>
      </c>
      <c r="AM64" s="127">
        <v>28.551597999999998</v>
      </c>
      <c r="AN64" s="4"/>
      <c r="AO64" s="4"/>
      <c r="AP64" s="4"/>
      <c r="AQ64" s="4"/>
      <c r="AR64" s="4"/>
      <c r="AS64" s="4"/>
      <c r="AT64" s="4"/>
      <c r="AU64" s="4"/>
      <c r="AV64" s="4"/>
      <c r="AW64" s="4"/>
      <c r="AX64" s="4"/>
      <c r="AY64" s="4"/>
      <c r="ALQ64" s="9" t="e">
        <v>#N/A</v>
      </c>
    </row>
    <row r="65" spans="1:1005" ht="15" x14ac:dyDescent="0.25">
      <c r="A65" s="125">
        <f>YampaRiverInflow.TotalOutflow!A65</f>
        <v>45047</v>
      </c>
      <c r="B65" s="13">
        <v>6.0880000000000001</v>
      </c>
      <c r="C65" s="13">
        <v>6.0880000000000001</v>
      </c>
      <c r="D65" s="13">
        <v>6.0880000000000001</v>
      </c>
      <c r="E65" s="126">
        <v>-16.180436</v>
      </c>
      <c r="F65" s="126">
        <v>10.488404000000001</v>
      </c>
      <c r="G65" s="126">
        <v>15.254056</v>
      </c>
      <c r="H65" s="126">
        <v>-6.721960000000001</v>
      </c>
      <c r="I65" s="126">
        <v>-3.2702260000000001</v>
      </c>
      <c r="J65" s="126">
        <v>9.1846580000000007</v>
      </c>
      <c r="K65" s="126">
        <v>17.554766000000001</v>
      </c>
      <c r="L65" s="126">
        <v>30.019752000000004</v>
      </c>
      <c r="M65" s="126">
        <v>9.2131399999999992</v>
      </c>
      <c r="N65" s="126">
        <v>29.214484000000002</v>
      </c>
      <c r="O65" s="126">
        <v>5.437558000000001</v>
      </c>
      <c r="P65" s="126">
        <v>8.0619300000000003</v>
      </c>
      <c r="Q65" s="126">
        <v>-4.66012</v>
      </c>
      <c r="R65" s="126">
        <v>9.683209999999999</v>
      </c>
      <c r="S65" s="126">
        <v>23.337949999999999</v>
      </c>
      <c r="T65" s="126">
        <v>11.09249</v>
      </c>
      <c r="U65" s="126">
        <v>14.89179</v>
      </c>
      <c r="V65" s="126">
        <v>9.6852700000000009</v>
      </c>
      <c r="W65" s="126">
        <v>5.5847100000000003</v>
      </c>
      <c r="X65" s="126">
        <v>4.1686000000000005</v>
      </c>
      <c r="Y65" s="126">
        <v>14.016170000000001</v>
      </c>
      <c r="Z65" s="126">
        <v>5.02379</v>
      </c>
      <c r="AA65" s="126">
        <v>16.882990000000003</v>
      </c>
      <c r="AB65" s="126">
        <v>3.9549799999999999</v>
      </c>
      <c r="AC65" s="126">
        <v>10.53945</v>
      </c>
      <c r="AD65" s="126">
        <v>19.5229</v>
      </c>
      <c r="AE65" s="126">
        <v>4.9809799999999997</v>
      </c>
      <c r="AF65" s="126">
        <v>1.2309300000000001</v>
      </c>
      <c r="AG65" s="126">
        <v>4.9848289250300004</v>
      </c>
      <c r="AH65" s="126">
        <v>9.396245455739999</v>
      </c>
      <c r="AI65" s="127">
        <v>8.1567039999999995</v>
      </c>
      <c r="AJ65" s="127">
        <v>18.447317999999999</v>
      </c>
      <c r="AK65" s="127">
        <v>41.574200000000005</v>
      </c>
      <c r="AL65" s="127">
        <v>8.2423100000000016</v>
      </c>
      <c r="AM65" s="127">
        <v>-0.94377600000000006</v>
      </c>
      <c r="AN65" s="4"/>
      <c r="AO65" s="4"/>
      <c r="AP65" s="4"/>
      <c r="AQ65" s="4"/>
      <c r="AR65" s="4"/>
      <c r="AS65" s="4"/>
      <c r="AT65" s="4"/>
      <c r="AU65" s="4"/>
      <c r="AV65" s="4"/>
      <c r="AW65" s="4"/>
      <c r="AX65" s="4"/>
      <c r="AY65" s="4"/>
      <c r="ALQ65" s="9" t="e">
        <v>#N/A</v>
      </c>
    </row>
    <row r="66" spans="1:1005" ht="15" x14ac:dyDescent="0.25">
      <c r="A66" s="125">
        <f>YampaRiverInflow.TotalOutflow!A66</f>
        <v>45078</v>
      </c>
      <c r="B66" s="13">
        <v>7.782</v>
      </c>
      <c r="C66" s="13">
        <v>7.782</v>
      </c>
      <c r="D66" s="13">
        <v>7.782</v>
      </c>
      <c r="E66" s="126">
        <v>13.807872000000001</v>
      </c>
      <c r="F66" s="126">
        <v>13.991372000000002</v>
      </c>
      <c r="G66" s="126">
        <v>2.7903960000000003</v>
      </c>
      <c r="H66" s="126">
        <v>1.7769000000000001</v>
      </c>
      <c r="I66" s="126">
        <v>9.8541160000000012</v>
      </c>
      <c r="J66" s="126">
        <v>19.475346000000002</v>
      </c>
      <c r="K66" s="126">
        <v>1.10209</v>
      </c>
      <c r="L66" s="126">
        <v>4.6148199999999999</v>
      </c>
      <c r="M66" s="126">
        <v>-1.086592</v>
      </c>
      <c r="N66" s="126">
        <v>16.840010000000003</v>
      </c>
      <c r="O66" s="126">
        <v>1.326284</v>
      </c>
      <c r="P66" s="126">
        <v>-0.79383999999999999</v>
      </c>
      <c r="Q66" s="126">
        <v>-23.251810000000003</v>
      </c>
      <c r="R66" s="126">
        <v>12.69872</v>
      </c>
      <c r="S66" s="126">
        <v>19.039000000000001</v>
      </c>
      <c r="T66" s="126">
        <v>6.8687700000000005</v>
      </c>
      <c r="U66" s="126">
        <v>14.246139999999999</v>
      </c>
      <c r="V66" s="126">
        <v>18.845080000000003</v>
      </c>
      <c r="W66" s="126">
        <v>7.4909099999999995</v>
      </c>
      <c r="X66" s="126">
        <v>13.8124</v>
      </c>
      <c r="Y66" s="126">
        <v>24.775919999999999</v>
      </c>
      <c r="Z66" s="126">
        <v>9.7531100000000013</v>
      </c>
      <c r="AA66" s="126">
        <v>18.740459999999999</v>
      </c>
      <c r="AB66" s="126">
        <v>5.9942099999999998</v>
      </c>
      <c r="AC66" s="126">
        <v>10.93661</v>
      </c>
      <c r="AD66" s="126">
        <v>14.07673</v>
      </c>
      <c r="AE66" s="126">
        <v>3.5599699999999999</v>
      </c>
      <c r="AF66" s="126">
        <v>6.4226899999999993</v>
      </c>
      <c r="AG66" s="126">
        <v>10.5932776866</v>
      </c>
      <c r="AH66" s="126">
        <v>1.32194380099</v>
      </c>
      <c r="AI66" s="127">
        <v>3.633238</v>
      </c>
      <c r="AJ66" s="127">
        <v>2.8407460000000002</v>
      </c>
      <c r="AK66" s="127">
        <v>-4.0965480000000003</v>
      </c>
      <c r="AL66" s="127">
        <v>7.6460300000000005</v>
      </c>
      <c r="AM66" s="127">
        <v>19.771796000000002</v>
      </c>
      <c r="AN66" s="4"/>
      <c r="AO66" s="4"/>
      <c r="AP66" s="4"/>
      <c r="AQ66" s="4"/>
      <c r="AR66" s="4"/>
      <c r="AS66" s="4"/>
      <c r="AT66" s="4"/>
      <c r="AU66" s="4"/>
      <c r="AV66" s="4"/>
      <c r="AW66" s="4"/>
      <c r="AX66" s="4"/>
      <c r="AY66" s="4"/>
      <c r="ALQ66" s="9" t="e">
        <v>#N/A</v>
      </c>
    </row>
    <row r="67" spans="1:1005" ht="15" x14ac:dyDescent="0.25">
      <c r="A67" s="125">
        <f>YampaRiverInflow.TotalOutflow!A67</f>
        <v>45108</v>
      </c>
      <c r="B67" s="13">
        <v>18.847000000000001</v>
      </c>
      <c r="C67" s="13">
        <v>18.847000000000001</v>
      </c>
      <c r="D67" s="13">
        <v>18.847000000000001</v>
      </c>
      <c r="E67" s="126">
        <v>-9.1669640000000001</v>
      </c>
      <c r="F67" s="126">
        <v>15.815042000000002</v>
      </c>
      <c r="G67" s="126">
        <v>8.4649699999999992</v>
      </c>
      <c r="H67" s="126">
        <v>24.215660000000003</v>
      </c>
      <c r="I67" s="126">
        <v>8.3205360000000006</v>
      </c>
      <c r="J67" s="126">
        <v>3.3371660000000007</v>
      </c>
      <c r="K67" s="126">
        <v>15.630164000000002</v>
      </c>
      <c r="L67" s="126">
        <v>1.9055500000000001</v>
      </c>
      <c r="M67" s="126">
        <v>8.3211859999999991</v>
      </c>
      <c r="N67" s="126">
        <v>21.002715999999999</v>
      </c>
      <c r="O67" s="126">
        <v>17.809748000000003</v>
      </c>
      <c r="P67" s="126">
        <v>11.63293</v>
      </c>
      <c r="Q67" s="126">
        <v>-12.476629999999998</v>
      </c>
      <c r="R67" s="126">
        <v>23.625509999999998</v>
      </c>
      <c r="S67" s="126">
        <v>20.54889</v>
      </c>
      <c r="T67" s="126">
        <v>8.319090000000001</v>
      </c>
      <c r="U67" s="126">
        <v>20.105460000000001</v>
      </c>
      <c r="V67" s="126">
        <v>19.50067</v>
      </c>
      <c r="W67" s="126">
        <v>8.3446700000000007</v>
      </c>
      <c r="X67" s="126">
        <v>18.455950000000001</v>
      </c>
      <c r="Y67" s="126">
        <v>31.79073</v>
      </c>
      <c r="Z67" s="126">
        <v>14.55987</v>
      </c>
      <c r="AA67" s="126">
        <v>21.886839999999999</v>
      </c>
      <c r="AB67" s="126">
        <v>25.583909999999999</v>
      </c>
      <c r="AC67" s="126">
        <v>21.074020000000001</v>
      </c>
      <c r="AD67" s="126">
        <v>18.544400000000003</v>
      </c>
      <c r="AE67" s="126">
        <v>6.6031899999999997</v>
      </c>
      <c r="AF67" s="126">
        <v>14.91146</v>
      </c>
      <c r="AG67" s="126">
        <v>14.383509092599999</v>
      </c>
      <c r="AH67" s="126">
        <v>27.613380167700001</v>
      </c>
      <c r="AI67" s="127">
        <v>1.747992</v>
      </c>
      <c r="AJ67" s="127">
        <v>12.233666000000001</v>
      </c>
      <c r="AK67" s="127">
        <v>40.837490000000003</v>
      </c>
      <c r="AL67" s="127">
        <v>46.478228000000001</v>
      </c>
      <c r="AM67" s="127">
        <v>13.864426000000002</v>
      </c>
      <c r="AN67" s="4"/>
      <c r="AO67" s="4"/>
      <c r="AP67" s="4"/>
      <c r="AQ67" s="4"/>
      <c r="AR67" s="4"/>
      <c r="AS67" s="4"/>
      <c r="AT67" s="4"/>
      <c r="AU67" s="4"/>
      <c r="AV67" s="4"/>
      <c r="AW67" s="4"/>
      <c r="AX67" s="4"/>
      <c r="AY67" s="4"/>
      <c r="ALQ67" s="9" t="e">
        <v>#N/A</v>
      </c>
    </row>
    <row r="68" spans="1:1005" ht="15" x14ac:dyDescent="0.25">
      <c r="A68" s="125">
        <f>YampaRiverInflow.TotalOutflow!A68</f>
        <v>45139</v>
      </c>
      <c r="B68" s="13">
        <v>17.846</v>
      </c>
      <c r="C68" s="13">
        <v>17.846</v>
      </c>
      <c r="D68" s="13">
        <v>17.846</v>
      </c>
      <c r="E68" s="126">
        <v>14.463595999999999</v>
      </c>
      <c r="F68" s="126">
        <v>32.157184000000008</v>
      </c>
      <c r="G68" s="126">
        <v>18.745439999999999</v>
      </c>
      <c r="H68" s="126">
        <v>18.415265999999999</v>
      </c>
      <c r="I68" s="126">
        <v>16.546260000000004</v>
      </c>
      <c r="J68" s="126">
        <v>21.988494000000003</v>
      </c>
      <c r="K68" s="126">
        <v>28.928684000000004</v>
      </c>
      <c r="L68" s="126">
        <v>19.984940000000002</v>
      </c>
      <c r="M68" s="126">
        <v>10.897600000000001</v>
      </c>
      <c r="N68" s="126">
        <v>20.870480000000001</v>
      </c>
      <c r="O68" s="126">
        <v>13.847151999999999</v>
      </c>
      <c r="P68" s="126">
        <v>9.7706299999999988</v>
      </c>
      <c r="Q68" s="126">
        <v>7.4435000000000002</v>
      </c>
      <c r="R68" s="126">
        <v>20.504860000000001</v>
      </c>
      <c r="S68" s="126">
        <v>22.135639999999999</v>
      </c>
      <c r="T68" s="126">
        <v>5.2130799999999997</v>
      </c>
      <c r="U68" s="126">
        <v>14.802440000000001</v>
      </c>
      <c r="V68" s="126">
        <v>21.94164</v>
      </c>
      <c r="W68" s="126">
        <v>8.4181799999999996</v>
      </c>
      <c r="X68" s="126">
        <v>21.659500000000001</v>
      </c>
      <c r="Y68" s="126">
        <v>35.8294</v>
      </c>
      <c r="Z68" s="126">
        <v>14.210139999999999</v>
      </c>
      <c r="AA68" s="126">
        <v>24.195160000000001</v>
      </c>
      <c r="AB68" s="126">
        <v>26.496269999999999</v>
      </c>
      <c r="AC68" s="126">
        <v>24.024999999999999</v>
      </c>
      <c r="AD68" s="126">
        <v>22.344560000000001</v>
      </c>
      <c r="AE68" s="126">
        <v>9.8857900000000001</v>
      </c>
      <c r="AF68" s="126">
        <v>13.84548</v>
      </c>
      <c r="AG68" s="126">
        <v>16.9342231406</v>
      </c>
      <c r="AH68" s="126">
        <v>14.489780994299998</v>
      </c>
      <c r="AI68" s="127">
        <v>23.217804000000005</v>
      </c>
      <c r="AJ68" s="127">
        <v>21.390052000000001</v>
      </c>
      <c r="AK68" s="127">
        <v>33.227021999999998</v>
      </c>
      <c r="AL68" s="127">
        <v>46.634092000000003</v>
      </c>
      <c r="AM68" s="127">
        <v>0.76430000000000009</v>
      </c>
      <c r="AN68" s="4"/>
      <c r="AO68" s="4"/>
      <c r="AP68" s="4"/>
      <c r="AQ68" s="4"/>
      <c r="AR68" s="4"/>
      <c r="AS68" s="4"/>
      <c r="AT68" s="4"/>
      <c r="AU68" s="4"/>
      <c r="AV68" s="4"/>
      <c r="AW68" s="4"/>
      <c r="AX68" s="4"/>
      <c r="AY68" s="4"/>
      <c r="ALQ68" s="9" t="e">
        <v>#N/A</v>
      </c>
    </row>
    <row r="69" spans="1:1005" ht="15" x14ac:dyDescent="0.25">
      <c r="A69" s="125">
        <f>YampaRiverInflow.TotalOutflow!A69</f>
        <v>45170</v>
      </c>
      <c r="B69" s="13">
        <v>10.945</v>
      </c>
      <c r="C69" s="13">
        <v>10.945</v>
      </c>
      <c r="D69" s="13">
        <v>10.945</v>
      </c>
      <c r="E69" s="126">
        <v>12.236552000000001</v>
      </c>
      <c r="F69" s="126">
        <v>13.633801999999999</v>
      </c>
      <c r="G69" s="126">
        <v>13.98475</v>
      </c>
      <c r="H69" s="126">
        <v>17.459476000000002</v>
      </c>
      <c r="I69" s="126">
        <v>36.845714000000001</v>
      </c>
      <c r="J69" s="126">
        <v>21.666070000000005</v>
      </c>
      <c r="K69" s="126">
        <v>26.497226000000001</v>
      </c>
      <c r="L69" s="126">
        <v>15.862907999999999</v>
      </c>
      <c r="M69" s="126">
        <v>14.997952</v>
      </c>
      <c r="N69" s="126">
        <v>15.244622000000001</v>
      </c>
      <c r="O69" s="126">
        <v>10.894964</v>
      </c>
      <c r="P69" s="126">
        <v>-6.0112700000000006</v>
      </c>
      <c r="Q69" s="126">
        <v>19.914009999999998</v>
      </c>
      <c r="R69" s="126">
        <v>13.555149999999999</v>
      </c>
      <c r="S69" s="126">
        <v>15.397549999999999</v>
      </c>
      <c r="T69" s="126">
        <v>7.1036899999999994</v>
      </c>
      <c r="U69" s="126">
        <v>8.6973899999999986</v>
      </c>
      <c r="V69" s="126">
        <v>11.841569999999999</v>
      </c>
      <c r="W69" s="126">
        <v>3.6388400000000001</v>
      </c>
      <c r="X69" s="126">
        <v>18.084299999999999</v>
      </c>
      <c r="Y69" s="126">
        <v>24.926950000000001</v>
      </c>
      <c r="Z69" s="126">
        <v>13.032249999999999</v>
      </c>
      <c r="AA69" s="126">
        <v>14.707469999999999</v>
      </c>
      <c r="AB69" s="126">
        <v>15.101129999999999</v>
      </c>
      <c r="AC69" s="126">
        <v>9.3519199999999998</v>
      </c>
      <c r="AD69" s="126">
        <v>35.037589999999994</v>
      </c>
      <c r="AE69" s="126">
        <v>-2.8570500000000001</v>
      </c>
      <c r="AF69" s="126">
        <v>6.7481800000000005</v>
      </c>
      <c r="AG69" s="126">
        <v>15.024452891200001</v>
      </c>
      <c r="AH69" s="126">
        <v>11.451161157</v>
      </c>
      <c r="AI69" s="127">
        <v>15.371198000000001</v>
      </c>
      <c r="AJ69" s="127">
        <v>22.553249999999998</v>
      </c>
      <c r="AK69" s="127">
        <v>8.4984000000000002</v>
      </c>
      <c r="AL69" s="127">
        <v>20.619562000000002</v>
      </c>
      <c r="AM69" s="127">
        <v>12.313067999999999</v>
      </c>
      <c r="AN69" s="4"/>
      <c r="AO69" s="4"/>
      <c r="AP69" s="4"/>
      <c r="AQ69" s="4"/>
      <c r="AR69" s="4"/>
      <c r="AS69" s="4"/>
      <c r="AT69" s="4"/>
      <c r="AU69" s="4"/>
      <c r="AV69" s="4"/>
      <c r="AW69" s="4"/>
      <c r="AX69" s="4"/>
      <c r="AY69" s="4"/>
      <c r="ALQ69" s="9" t="e">
        <v>#N/A</v>
      </c>
    </row>
    <row r="70" spans="1:1005" ht="15" x14ac:dyDescent="0.25">
      <c r="A70" s="125"/>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25"/>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LQ72" s="9" t="e">
        <v>#N/A</v>
      </c>
    </row>
  </sheetData>
  <mergeCells count="1">
    <mergeCell ref="B1:AH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tabColor rgb="FFFF0000"/>
  </sheetPr>
  <dimension ref="A1:ALQ76"/>
  <sheetViews>
    <sheetView topLeftCell="AC1" workbookViewId="0">
      <pane ySplit="3" topLeftCell="A4" activePane="bottomLeft" state="frozen"/>
      <selection pane="bottomLeft" activeCell="B4" sqref="B4:AZ100"/>
    </sheetView>
  </sheetViews>
  <sheetFormatPr defaultColWidth="18.7109375" defaultRowHeight="12.75" customHeight="1" x14ac:dyDescent="0.25"/>
  <cols>
    <col min="1" max="1" width="14.28515625" style="9" customWidth="1"/>
    <col min="2" max="2" width="9.140625" style="9" customWidth="1"/>
    <col min="3" max="3" width="9.7109375" style="9" bestFit="1" customWidth="1"/>
    <col min="4"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58</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130">
        <v>2021</v>
      </c>
      <c r="AT2" s="9">
        <v>2022</v>
      </c>
      <c r="AU2" s="9">
        <v>2023</v>
      </c>
      <c r="AV2" s="9">
        <v>2024</v>
      </c>
      <c r="AW2" s="9">
        <v>2025</v>
      </c>
      <c r="AX2" s="9">
        <v>2026</v>
      </c>
      <c r="AY2" s="9">
        <v>2027</v>
      </c>
      <c r="AZ2" s="9">
        <v>2028</v>
      </c>
      <c r="BA2" s="9">
        <v>2029</v>
      </c>
      <c r="BB2" s="9">
        <v>2030</v>
      </c>
    </row>
    <row r="3" spans="1:54" ht="15" x14ac:dyDescent="0.25">
      <c r="A3" s="132" t="str">
        <f>A2&amp;"_"&amp;"Time"</f>
        <v>ImpToMex_In_Time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133"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43191</v>
      </c>
      <c r="B4" s="13">
        <v>-3.72</v>
      </c>
      <c r="C4" s="13">
        <v>-3.72</v>
      </c>
      <c r="D4" s="13">
        <v>-3.72</v>
      </c>
      <c r="E4" s="126">
        <v>13.148999999999999</v>
      </c>
      <c r="F4" s="126">
        <v>7.52</v>
      </c>
      <c r="G4" s="126">
        <v>-11.246</v>
      </c>
      <c r="H4" s="126">
        <v>4.5250000000000004</v>
      </c>
      <c r="I4" s="126">
        <v>-15.333</v>
      </c>
      <c r="J4" s="126">
        <v>18.954000000000001</v>
      </c>
      <c r="K4" s="126">
        <v>-3.2869999999999999</v>
      </c>
      <c r="L4" s="126">
        <v>-15.096</v>
      </c>
      <c r="M4" s="126">
        <v>0.37</v>
      </c>
      <c r="N4" s="126">
        <v>14.292</v>
      </c>
      <c r="O4" s="126">
        <v>5.7640000000000002</v>
      </c>
      <c r="P4" s="126">
        <v>12.843999999999999</v>
      </c>
      <c r="Q4" s="126">
        <v>-51.061999999999998</v>
      </c>
      <c r="R4" s="126">
        <v>-15.113</v>
      </c>
      <c r="S4" s="126">
        <v>-4.2430000000000003</v>
      </c>
      <c r="T4" s="126">
        <v>-7.5759999999999996</v>
      </c>
      <c r="U4" s="126">
        <v>15.396000000000001</v>
      </c>
      <c r="V4" s="126">
        <v>39.173999999999999</v>
      </c>
      <c r="W4" s="126">
        <v>-0.41699999999999998</v>
      </c>
      <c r="X4" s="126">
        <v>-3.9380000000000002</v>
      </c>
      <c r="Y4" s="126">
        <v>0.93100000000000005</v>
      </c>
      <c r="Z4" s="126">
        <v>-11.872999999999999</v>
      </c>
      <c r="AA4" s="126">
        <v>-13.384</v>
      </c>
      <c r="AB4" s="126">
        <v>-6.9089999999999998</v>
      </c>
      <c r="AC4" s="126">
        <v>4.298</v>
      </c>
      <c r="AD4" s="126">
        <v>-1.605</v>
      </c>
      <c r="AE4" s="126">
        <v>-3.3879999999999999</v>
      </c>
      <c r="AF4" s="126">
        <v>-8.2620000000000005</v>
      </c>
      <c r="AG4" s="126">
        <v>-14.076000000000001</v>
      </c>
      <c r="AH4" s="126">
        <v>-15.64438</v>
      </c>
      <c r="AI4" s="126">
        <v>-20.393439999999998</v>
      </c>
      <c r="AJ4" s="126">
        <v>-12.259069999999999</v>
      </c>
      <c r="AK4" s="126">
        <v>-6.0398699999999996</v>
      </c>
      <c r="AL4" s="126">
        <v>14.1864628099</v>
      </c>
      <c r="AM4" s="126">
        <v>-8.4453140515699996</v>
      </c>
      <c r="AN4" s="4"/>
      <c r="AO4" s="4"/>
      <c r="AP4" s="4"/>
      <c r="AQ4" s="4"/>
      <c r="AR4" s="4"/>
      <c r="AS4" s="4"/>
      <c r="AT4" s="4"/>
      <c r="AU4" s="4"/>
      <c r="AV4" s="4"/>
      <c r="AW4" s="4"/>
      <c r="AX4" s="4"/>
      <c r="AY4" s="4"/>
    </row>
    <row r="5" spans="1:54" ht="15" x14ac:dyDescent="0.25">
      <c r="A5" s="134">
        <f>YampaRiverInflow.TotalOutflow!A5</f>
        <v>43221</v>
      </c>
      <c r="B5" s="13">
        <v>3.863</v>
      </c>
      <c r="C5" s="13">
        <v>3.863</v>
      </c>
      <c r="D5" s="13">
        <v>3.863</v>
      </c>
      <c r="E5" s="126">
        <v>15.768000000000001</v>
      </c>
      <c r="F5" s="126">
        <v>12.454000000000001</v>
      </c>
      <c r="G5" s="126">
        <v>4.819</v>
      </c>
      <c r="H5" s="126">
        <v>26.466999999999999</v>
      </c>
      <c r="I5" s="126">
        <v>-2.0129999999999999</v>
      </c>
      <c r="J5" s="126">
        <v>-11.66</v>
      </c>
      <c r="K5" s="126">
        <v>0.27800000000000002</v>
      </c>
      <c r="L5" s="126">
        <v>-5.2439999999999998</v>
      </c>
      <c r="M5" s="126">
        <v>-3.9220000000000002</v>
      </c>
      <c r="N5" s="126">
        <v>17</v>
      </c>
      <c r="O5" s="126">
        <v>7.5990000000000002</v>
      </c>
      <c r="P5" s="126">
        <v>4.7030000000000003</v>
      </c>
      <c r="Q5" s="126">
        <v>-61.749000000000002</v>
      </c>
      <c r="R5" s="126">
        <v>-4.7960000000000003</v>
      </c>
      <c r="S5" s="126">
        <v>-13.974</v>
      </c>
      <c r="T5" s="126">
        <v>-8.2089999999999996</v>
      </c>
      <c r="U5" s="126">
        <v>11.73</v>
      </c>
      <c r="V5" s="126">
        <v>21.998999999999999</v>
      </c>
      <c r="W5" s="126">
        <v>0.111</v>
      </c>
      <c r="X5" s="126">
        <v>-14.868</v>
      </c>
      <c r="Y5" s="126">
        <v>-7.181</v>
      </c>
      <c r="Z5" s="126">
        <v>-5.67</v>
      </c>
      <c r="AA5" s="126">
        <v>-33.700000000000003</v>
      </c>
      <c r="AB5" s="126">
        <v>-4.7220000000000004</v>
      </c>
      <c r="AC5" s="126">
        <v>-17.382000000000001</v>
      </c>
      <c r="AD5" s="126">
        <v>-33.279000000000003</v>
      </c>
      <c r="AE5" s="126">
        <v>-5.4210000000000003</v>
      </c>
      <c r="AF5" s="126">
        <v>-5.2460000000000004</v>
      </c>
      <c r="AG5" s="126">
        <v>3.149</v>
      </c>
      <c r="AH5" s="126">
        <v>-9.5569299999999995</v>
      </c>
      <c r="AI5" s="127">
        <v>4.5381899999999993</v>
      </c>
      <c r="AJ5" s="127">
        <v>2.7454499999999999</v>
      </c>
      <c r="AK5" s="127">
        <v>4.5651899999999994</v>
      </c>
      <c r="AL5" s="127">
        <v>0.109545453554</v>
      </c>
      <c r="AM5" s="127">
        <v>8.5840991759299996</v>
      </c>
      <c r="AN5" s="4"/>
      <c r="AO5" s="4"/>
      <c r="AP5" s="4"/>
      <c r="AQ5" s="4"/>
      <c r="AR5" s="4"/>
      <c r="AS5" s="4"/>
      <c r="AT5" s="4"/>
      <c r="AU5" s="4"/>
      <c r="AV5" s="4"/>
      <c r="AW5" s="4"/>
      <c r="AX5" s="4"/>
      <c r="AY5" s="4"/>
    </row>
    <row r="6" spans="1:54" ht="15" x14ac:dyDescent="0.25">
      <c r="A6" s="134">
        <f>YampaRiverInflow.TotalOutflow!A6</f>
        <v>43252</v>
      </c>
      <c r="B6" s="13">
        <v>-4.5209999999999999</v>
      </c>
      <c r="C6" s="13">
        <v>-4.5209999999999999</v>
      </c>
      <c r="D6" s="13">
        <v>-4.5209999999999999</v>
      </c>
      <c r="E6" s="126">
        <v>10.185</v>
      </c>
      <c r="F6" s="126">
        <v>8.9730000000000008</v>
      </c>
      <c r="G6" s="126">
        <v>-56.872</v>
      </c>
      <c r="H6" s="126">
        <v>29.183</v>
      </c>
      <c r="I6" s="126">
        <v>-2.262</v>
      </c>
      <c r="J6" s="126">
        <v>-2.2789999999999999</v>
      </c>
      <c r="K6" s="126">
        <v>1.631</v>
      </c>
      <c r="L6" s="126">
        <v>-6.1520000000000001</v>
      </c>
      <c r="M6" s="126">
        <v>-8.4760000000000009</v>
      </c>
      <c r="N6" s="126">
        <v>24.515999999999998</v>
      </c>
      <c r="O6" s="126">
        <v>4.5979999999999999</v>
      </c>
      <c r="P6" s="126">
        <v>13.497999999999999</v>
      </c>
      <c r="Q6" s="126">
        <v>-26.187000000000001</v>
      </c>
      <c r="R6" s="126">
        <v>-3.3490000000000002</v>
      </c>
      <c r="S6" s="126">
        <v>4.0839999999999996</v>
      </c>
      <c r="T6" s="126">
        <v>-11.676</v>
      </c>
      <c r="U6" s="126">
        <v>-4.1000000000000002E-2</v>
      </c>
      <c r="V6" s="126">
        <v>5.609</v>
      </c>
      <c r="W6" s="126">
        <v>-3.698</v>
      </c>
      <c r="X6" s="126">
        <v>-11.834</v>
      </c>
      <c r="Y6" s="126">
        <v>-9.2289999999999992</v>
      </c>
      <c r="Z6" s="126">
        <v>-8.5180000000000007</v>
      </c>
      <c r="AA6" s="126">
        <v>-26.905999999999999</v>
      </c>
      <c r="AB6" s="126">
        <v>-30.081</v>
      </c>
      <c r="AC6" s="126">
        <v>1.8560000000000001</v>
      </c>
      <c r="AD6" s="126">
        <v>-14.717000000000001</v>
      </c>
      <c r="AE6" s="126">
        <v>-14.012</v>
      </c>
      <c r="AF6" s="126">
        <v>-1.52</v>
      </c>
      <c r="AG6" s="126">
        <v>-16.565999999999999</v>
      </c>
      <c r="AH6" s="126">
        <v>-17.778869999999998</v>
      </c>
      <c r="AI6" s="127">
        <v>-8.3348700000000004</v>
      </c>
      <c r="AJ6" s="127">
        <v>-5.4185299999999996</v>
      </c>
      <c r="AK6" s="127">
        <v>-7.2006999999999994</v>
      </c>
      <c r="AL6" s="127">
        <v>-0.73851239867699991</v>
      </c>
      <c r="AM6" s="127">
        <v>3.31216528727</v>
      </c>
      <c r="AN6" s="4"/>
      <c r="AO6" s="4"/>
      <c r="AP6" s="4"/>
      <c r="AQ6" s="4"/>
      <c r="AR6" s="4"/>
      <c r="AS6" s="4"/>
      <c r="AT6" s="4"/>
      <c r="AU6" s="4"/>
      <c r="AV6" s="4"/>
      <c r="AW6" s="4"/>
      <c r="AX6" s="4"/>
      <c r="AY6" s="4"/>
    </row>
    <row r="7" spans="1:54" ht="15" x14ac:dyDescent="0.25">
      <c r="A7" s="134">
        <f>YampaRiverInflow.TotalOutflow!A7</f>
        <v>43282</v>
      </c>
      <c r="B7" s="13">
        <v>-3.2919999999999998</v>
      </c>
      <c r="C7" s="13">
        <v>-3.2919999999999998</v>
      </c>
      <c r="D7" s="13">
        <v>-3.2919999999999998</v>
      </c>
      <c r="E7" s="126">
        <v>9.4459999999999997</v>
      </c>
      <c r="F7" s="126">
        <v>7.9630000000000001</v>
      </c>
      <c r="G7" s="126">
        <v>79.977000000000004</v>
      </c>
      <c r="H7" s="126">
        <v>-11.765000000000001</v>
      </c>
      <c r="I7" s="126">
        <v>-10.845000000000001</v>
      </c>
      <c r="J7" s="126">
        <v>-4.5999999999999999E-2</v>
      </c>
      <c r="K7" s="126">
        <v>-5.7720000000000002</v>
      </c>
      <c r="L7" s="126">
        <v>-9.9499999999999993</v>
      </c>
      <c r="M7" s="126">
        <v>-11.750999999999999</v>
      </c>
      <c r="N7" s="126">
        <v>20.866</v>
      </c>
      <c r="O7" s="126">
        <v>1.85</v>
      </c>
      <c r="P7" s="126">
        <v>3.0960000000000001</v>
      </c>
      <c r="Q7" s="126">
        <v>-10.608000000000001</v>
      </c>
      <c r="R7" s="126">
        <v>-7.6440000000000001</v>
      </c>
      <c r="S7" s="126">
        <v>8.1270000000000007</v>
      </c>
      <c r="T7" s="126">
        <v>-11.493</v>
      </c>
      <c r="U7" s="126">
        <v>10.728</v>
      </c>
      <c r="V7" s="126">
        <v>8.7200000000000006</v>
      </c>
      <c r="W7" s="126">
        <v>-1.2669999999999999</v>
      </c>
      <c r="X7" s="126">
        <v>-11.347</v>
      </c>
      <c r="Y7" s="126">
        <v>-18.335999999999999</v>
      </c>
      <c r="Z7" s="126">
        <v>-2.9430000000000001</v>
      </c>
      <c r="AA7" s="126">
        <v>-31.49</v>
      </c>
      <c r="AB7" s="126">
        <v>-20.471</v>
      </c>
      <c r="AC7" s="126">
        <v>-11.896000000000001</v>
      </c>
      <c r="AD7" s="126">
        <v>-5.8959999999999999</v>
      </c>
      <c r="AE7" s="126">
        <v>-9.4190000000000005</v>
      </c>
      <c r="AF7" s="126">
        <v>-9.65</v>
      </c>
      <c r="AG7" s="126">
        <v>-13.497</v>
      </c>
      <c r="AH7" s="126">
        <v>-20.782049999999998</v>
      </c>
      <c r="AI7" s="127">
        <v>-5.3935699999999995</v>
      </c>
      <c r="AJ7" s="127">
        <v>-16.034389999999998</v>
      </c>
      <c r="AK7" s="127">
        <v>-7.2505600000000001</v>
      </c>
      <c r="AL7" s="127">
        <v>-12.2247933908</v>
      </c>
      <c r="AM7" s="127">
        <v>-1.1186446296900001</v>
      </c>
      <c r="AN7" s="4"/>
      <c r="AO7" s="4"/>
      <c r="AP7" s="4"/>
      <c r="AQ7" s="4"/>
      <c r="AR7" s="4"/>
      <c r="AS7" s="4"/>
      <c r="AT7" s="4"/>
      <c r="AU7" s="4"/>
      <c r="AV7" s="4"/>
      <c r="AW7" s="4"/>
      <c r="AX7" s="4"/>
      <c r="AY7" s="4"/>
    </row>
    <row r="8" spans="1:54" ht="15" x14ac:dyDescent="0.25">
      <c r="A8" s="134">
        <f>YampaRiverInflow.TotalOutflow!A8</f>
        <v>43313</v>
      </c>
      <c r="B8" s="13">
        <v>2.028</v>
      </c>
      <c r="C8" s="13">
        <v>2.028</v>
      </c>
      <c r="D8" s="13">
        <v>2.028</v>
      </c>
      <c r="E8" s="126">
        <v>5.1120000000000001</v>
      </c>
      <c r="F8" s="126">
        <v>10.664999999999999</v>
      </c>
      <c r="G8" s="126">
        <v>5.9720000000000004</v>
      </c>
      <c r="H8" s="126">
        <v>-4.8890000000000002</v>
      </c>
      <c r="I8" s="126">
        <v>-3.1019999999999999</v>
      </c>
      <c r="J8" s="126">
        <v>12.827999999999999</v>
      </c>
      <c r="K8" s="126">
        <v>-4.125</v>
      </c>
      <c r="L8" s="126">
        <v>-0.66400000000000003</v>
      </c>
      <c r="M8" s="126">
        <v>-1.9179999999999999</v>
      </c>
      <c r="N8" s="126">
        <v>27.553999999999998</v>
      </c>
      <c r="O8" s="126">
        <v>4.3259999999999996</v>
      </c>
      <c r="P8" s="126">
        <v>3.7869999999999999</v>
      </c>
      <c r="Q8" s="126">
        <v>-3.95</v>
      </c>
      <c r="R8" s="126">
        <v>-0.94599999999999995</v>
      </c>
      <c r="S8" s="126">
        <v>2.1970000000000001</v>
      </c>
      <c r="T8" s="126">
        <v>-4.3259999999999996</v>
      </c>
      <c r="U8" s="126">
        <v>-10.675000000000001</v>
      </c>
      <c r="V8" s="126">
        <v>1.804</v>
      </c>
      <c r="W8" s="126">
        <v>4.2789999999999999</v>
      </c>
      <c r="X8" s="126">
        <v>-12.226000000000001</v>
      </c>
      <c r="Y8" s="126">
        <v>-3.8130000000000002</v>
      </c>
      <c r="Z8" s="126">
        <v>-0.78500000000000003</v>
      </c>
      <c r="AA8" s="126">
        <v>-7.6040000000000001</v>
      </c>
      <c r="AB8" s="126">
        <v>-5.4119999999999999</v>
      </c>
      <c r="AC8" s="126">
        <v>-13.86</v>
      </c>
      <c r="AD8" s="126">
        <v>-14.737</v>
      </c>
      <c r="AE8" s="126">
        <v>-6.2569999999999997</v>
      </c>
      <c r="AF8" s="126">
        <v>-22.553999999999998</v>
      </c>
      <c r="AG8" s="126">
        <v>-2.4489999999999998</v>
      </c>
      <c r="AH8" s="126">
        <v>-15.135450000000001</v>
      </c>
      <c r="AI8" s="127">
        <v>2.9768400000000002</v>
      </c>
      <c r="AJ8" s="127">
        <v>5.9177799999999996</v>
      </c>
      <c r="AK8" s="127">
        <v>3.3304999999999998</v>
      </c>
      <c r="AL8" s="127">
        <v>10.5769677696</v>
      </c>
      <c r="AM8" s="127">
        <v>-6.3205289276000007</v>
      </c>
      <c r="AN8" s="4"/>
      <c r="AO8" s="4"/>
      <c r="AP8" s="4"/>
      <c r="AQ8" s="4"/>
      <c r="AR8" s="4"/>
      <c r="AS8" s="4"/>
      <c r="AT8" s="4"/>
      <c r="AU8" s="4"/>
      <c r="AV8" s="4"/>
      <c r="AW8" s="4"/>
      <c r="AX8" s="4"/>
      <c r="AY8" s="4"/>
    </row>
    <row r="9" spans="1:54" ht="15" x14ac:dyDescent="0.25">
      <c r="A9" s="134">
        <f>YampaRiverInflow.TotalOutflow!A9</f>
        <v>43344</v>
      </c>
      <c r="B9" s="13">
        <v>0.75</v>
      </c>
      <c r="C9" s="13">
        <v>0.75</v>
      </c>
      <c r="D9" s="13">
        <v>0.75</v>
      </c>
      <c r="E9" s="126">
        <v>12.664999999999999</v>
      </c>
      <c r="F9" s="126">
        <v>7.843</v>
      </c>
      <c r="G9" s="126">
        <v>21.111000000000001</v>
      </c>
      <c r="H9" s="126">
        <v>-9.8369999999999997</v>
      </c>
      <c r="I9" s="126">
        <v>10.523999999999999</v>
      </c>
      <c r="J9" s="126">
        <v>-8.4480000000000004</v>
      </c>
      <c r="K9" s="126">
        <v>-5.992</v>
      </c>
      <c r="L9" s="126">
        <v>7.3310000000000004</v>
      </c>
      <c r="M9" s="126">
        <v>-4.6890000000000001</v>
      </c>
      <c r="N9" s="126">
        <v>14.712999999999999</v>
      </c>
      <c r="O9" s="126">
        <v>2.484</v>
      </c>
      <c r="P9" s="126">
        <v>5.2409999999999997</v>
      </c>
      <c r="Q9" s="126">
        <v>-12.904</v>
      </c>
      <c r="R9" s="126">
        <v>8.5779999999999994</v>
      </c>
      <c r="S9" s="126">
        <v>15.861000000000001</v>
      </c>
      <c r="T9" s="126">
        <v>4.218</v>
      </c>
      <c r="U9" s="126">
        <v>2.15</v>
      </c>
      <c r="V9" s="126">
        <v>-6.8959999999999999</v>
      </c>
      <c r="W9" s="126">
        <v>-12.975</v>
      </c>
      <c r="X9" s="126">
        <v>-7.1189999999999998</v>
      </c>
      <c r="Y9" s="126">
        <v>-2.2879999999999998</v>
      </c>
      <c r="Z9" s="126">
        <v>-15.519</v>
      </c>
      <c r="AA9" s="126">
        <v>-21.178000000000001</v>
      </c>
      <c r="AB9" s="126">
        <v>-6.0739999999999998</v>
      </c>
      <c r="AC9" s="126">
        <v>-3.6960000000000002</v>
      </c>
      <c r="AD9" s="126">
        <v>0.23</v>
      </c>
      <c r="AE9" s="126">
        <v>-2.0470000000000002</v>
      </c>
      <c r="AF9" s="126">
        <v>-1.55</v>
      </c>
      <c r="AG9" s="126">
        <v>8.7729999999999997</v>
      </c>
      <c r="AH9" s="126">
        <v>-8.4957199999999986</v>
      </c>
      <c r="AI9" s="127">
        <v>10.460270000000001</v>
      </c>
      <c r="AJ9" s="127">
        <v>-5.7617600000000007</v>
      </c>
      <c r="AK9" s="127">
        <v>-2.9507099999999999</v>
      </c>
      <c r="AL9" s="127">
        <v>5.5732644647899994</v>
      </c>
      <c r="AM9" s="127">
        <v>7.3737107418200001</v>
      </c>
      <c r="AN9" s="4"/>
      <c r="AO9" s="4"/>
      <c r="AP9" s="4"/>
      <c r="AQ9" s="4"/>
      <c r="AR9" s="4"/>
      <c r="AS9" s="4"/>
      <c r="AT9" s="4"/>
      <c r="AU9" s="4"/>
      <c r="AV9" s="4"/>
      <c r="AW9" s="4"/>
      <c r="AX9" s="4"/>
      <c r="AY9" s="4"/>
    </row>
    <row r="10" spans="1:54" ht="15" x14ac:dyDescent="0.25">
      <c r="A10" s="134">
        <f>YampaRiverInflow.TotalOutflow!A10</f>
        <v>43374</v>
      </c>
      <c r="B10" s="13">
        <v>5.944</v>
      </c>
      <c r="C10" s="13">
        <v>5.944</v>
      </c>
      <c r="D10" s="13">
        <v>5.944</v>
      </c>
      <c r="E10" s="126">
        <v>14.252000000000001</v>
      </c>
      <c r="F10" s="126">
        <v>9.3710000000000004</v>
      </c>
      <c r="G10" s="126">
        <v>15.488</v>
      </c>
      <c r="H10" s="126">
        <v>-6.1580000000000004</v>
      </c>
      <c r="I10" s="126">
        <v>3.9750000000000001</v>
      </c>
      <c r="J10" s="126">
        <v>-1.39</v>
      </c>
      <c r="K10" s="126">
        <v>1.2050000000000001</v>
      </c>
      <c r="L10" s="126">
        <v>5.649</v>
      </c>
      <c r="M10" s="126">
        <v>-0.52300000000000002</v>
      </c>
      <c r="N10" s="126">
        <v>14.474</v>
      </c>
      <c r="O10" s="126">
        <v>4.5730000000000004</v>
      </c>
      <c r="P10" s="126">
        <v>16.068000000000001</v>
      </c>
      <c r="Q10" s="126">
        <v>-0.16700000000000001</v>
      </c>
      <c r="R10" s="126">
        <v>3.9340000000000002</v>
      </c>
      <c r="S10" s="126">
        <v>-8.1950000000000003</v>
      </c>
      <c r="T10" s="126">
        <v>1.153</v>
      </c>
      <c r="U10" s="126">
        <v>4.8550000000000004</v>
      </c>
      <c r="V10" s="126">
        <v>-2.7719999999999998</v>
      </c>
      <c r="W10" s="126">
        <v>10.111000000000001</v>
      </c>
      <c r="X10" s="126">
        <v>-7.88</v>
      </c>
      <c r="Y10" s="126">
        <v>4.2610000000000001</v>
      </c>
      <c r="Z10" s="126">
        <v>-9.0299999999999994</v>
      </c>
      <c r="AA10" s="126">
        <v>-19.219000000000001</v>
      </c>
      <c r="AB10" s="126">
        <v>-22.152000000000001</v>
      </c>
      <c r="AC10" s="126">
        <v>1.0089999999999999</v>
      </c>
      <c r="AD10" s="126">
        <v>-7.5469999999999997</v>
      </c>
      <c r="AE10" s="126">
        <v>3.0539999999999998</v>
      </c>
      <c r="AF10" s="126">
        <v>-0.55300000000000005</v>
      </c>
      <c r="AG10" s="126">
        <v>-10.613</v>
      </c>
      <c r="AH10" s="126">
        <v>-11.085850000000001</v>
      </c>
      <c r="AI10" s="127">
        <v>5.77902</v>
      </c>
      <c r="AJ10" s="127">
        <v>-2.5799099999999999</v>
      </c>
      <c r="AK10" s="127">
        <v>11.36007</v>
      </c>
      <c r="AL10" s="127">
        <v>13.2843884321</v>
      </c>
      <c r="AM10" s="127">
        <v>-7.7399921552699995</v>
      </c>
      <c r="AN10" s="4"/>
      <c r="AO10" s="4"/>
      <c r="AP10" s="4"/>
      <c r="AQ10" s="4"/>
      <c r="AR10" s="4"/>
      <c r="AS10" s="4"/>
      <c r="AT10" s="4"/>
      <c r="AU10" s="4"/>
      <c r="AV10" s="4"/>
      <c r="AW10" s="4"/>
      <c r="AX10" s="4"/>
      <c r="AY10" s="4"/>
    </row>
    <row r="11" spans="1:54" ht="15" x14ac:dyDescent="0.25">
      <c r="A11" s="134">
        <f>YampaRiverInflow.TotalOutflow!A11</f>
        <v>43405</v>
      </c>
      <c r="B11" s="13">
        <v>6.4560000000000004</v>
      </c>
      <c r="C11" s="13">
        <v>6.4560000000000004</v>
      </c>
      <c r="D11" s="13">
        <v>6.4560000000000004</v>
      </c>
      <c r="E11" s="126">
        <v>10.364000000000001</v>
      </c>
      <c r="F11" s="126">
        <v>11.958</v>
      </c>
      <c r="G11" s="126">
        <v>26.683</v>
      </c>
      <c r="H11" s="126">
        <v>-13.926</v>
      </c>
      <c r="I11" s="126">
        <v>-7.468</v>
      </c>
      <c r="J11" s="126">
        <v>-28.899000000000001</v>
      </c>
      <c r="K11" s="126">
        <v>2.085</v>
      </c>
      <c r="L11" s="126">
        <v>8.407</v>
      </c>
      <c r="M11" s="126">
        <v>-0.58899999999999997</v>
      </c>
      <c r="N11" s="126">
        <v>22.443999999999999</v>
      </c>
      <c r="O11" s="126">
        <v>6.7830000000000004</v>
      </c>
      <c r="P11" s="126">
        <v>12.221</v>
      </c>
      <c r="Q11" s="126">
        <v>-13.337999999999999</v>
      </c>
      <c r="R11" s="126">
        <v>4.8029999999999999</v>
      </c>
      <c r="S11" s="126">
        <v>7.5140000000000002</v>
      </c>
      <c r="T11" s="126">
        <v>2.7349999999999999</v>
      </c>
      <c r="U11" s="126">
        <v>6.601</v>
      </c>
      <c r="V11" s="126">
        <v>0.97699999999999998</v>
      </c>
      <c r="W11" s="126">
        <v>8.3629999999999995</v>
      </c>
      <c r="X11" s="126">
        <v>1.911</v>
      </c>
      <c r="Y11" s="126">
        <v>-3.2410000000000001</v>
      </c>
      <c r="Z11" s="126">
        <v>2.9350000000000001</v>
      </c>
      <c r="AA11" s="126">
        <v>-7.6369999999999996</v>
      </c>
      <c r="AB11" s="126">
        <v>3.4329999999999998</v>
      </c>
      <c r="AC11" s="126">
        <v>5.0679999999999996</v>
      </c>
      <c r="AD11" s="126">
        <v>-2.4470000000000001</v>
      </c>
      <c r="AE11" s="126">
        <v>9.4309999999999992</v>
      </c>
      <c r="AF11" s="126">
        <v>-7.2889999999999997</v>
      </c>
      <c r="AG11" s="126">
        <v>-3.6389999999999998</v>
      </c>
      <c r="AH11" s="126">
        <v>0.89403999999999995</v>
      </c>
      <c r="AI11" s="127">
        <v>10.06827</v>
      </c>
      <c r="AJ11" s="127">
        <v>6.3182299999999998</v>
      </c>
      <c r="AK11" s="127">
        <v>14.429110000000001</v>
      </c>
      <c r="AL11" s="127">
        <v>13.142818181799999</v>
      </c>
      <c r="AM11" s="127">
        <v>-3.7337908998399998</v>
      </c>
      <c r="AN11" s="4"/>
      <c r="AO11" s="4"/>
      <c r="AP11" s="4"/>
      <c r="AQ11" s="4"/>
      <c r="AR11" s="4"/>
      <c r="AS11" s="4"/>
      <c r="AT11" s="4"/>
      <c r="AU11" s="4"/>
      <c r="AV11" s="4"/>
      <c r="AW11" s="4"/>
      <c r="AX11" s="4"/>
      <c r="AY11" s="4"/>
    </row>
    <row r="12" spans="1:54" ht="15" x14ac:dyDescent="0.25">
      <c r="A12" s="134">
        <f>YampaRiverInflow.TotalOutflow!A12</f>
        <v>43435</v>
      </c>
      <c r="B12" s="13">
        <v>9.0839999999999996</v>
      </c>
      <c r="C12" s="13">
        <v>9.0839999999999996</v>
      </c>
      <c r="D12" s="13">
        <v>9.0839999999999996</v>
      </c>
      <c r="E12" s="126">
        <v>17.004000000000001</v>
      </c>
      <c r="F12" s="126">
        <v>9.5869999999999997</v>
      </c>
      <c r="G12" s="126">
        <v>0.30399999999999999</v>
      </c>
      <c r="H12" s="126">
        <v>-3.339</v>
      </c>
      <c r="I12" s="126">
        <v>-11.507999999999999</v>
      </c>
      <c r="J12" s="126">
        <v>-10.381</v>
      </c>
      <c r="K12" s="126">
        <v>5.13</v>
      </c>
      <c r="L12" s="126">
        <v>6.2859999999999996</v>
      </c>
      <c r="M12" s="126">
        <v>3.5110000000000001</v>
      </c>
      <c r="N12" s="126">
        <v>17.72</v>
      </c>
      <c r="O12" s="126">
        <v>8.3699999999999992</v>
      </c>
      <c r="P12" s="126">
        <v>26.24</v>
      </c>
      <c r="Q12" s="126">
        <v>9.7059999999999995</v>
      </c>
      <c r="R12" s="126">
        <v>15.848000000000001</v>
      </c>
      <c r="S12" s="126">
        <v>94.941000000000003</v>
      </c>
      <c r="T12" s="126">
        <v>-1.6679999999999999</v>
      </c>
      <c r="U12" s="126">
        <v>27.11</v>
      </c>
      <c r="V12" s="126">
        <v>15.473000000000001</v>
      </c>
      <c r="W12" s="126">
        <v>23.396999999999998</v>
      </c>
      <c r="X12" s="126">
        <v>-21.466999999999999</v>
      </c>
      <c r="Y12" s="126">
        <v>-1.9690000000000001</v>
      </c>
      <c r="Z12" s="126">
        <v>6.1689999999999996</v>
      </c>
      <c r="AA12" s="126">
        <v>-8.734</v>
      </c>
      <c r="AB12" s="126">
        <v>2.1890000000000001</v>
      </c>
      <c r="AC12" s="126">
        <v>6.22</v>
      </c>
      <c r="AD12" s="126">
        <v>-1.919</v>
      </c>
      <c r="AE12" s="126">
        <v>-0.40100000000000002</v>
      </c>
      <c r="AF12" s="126">
        <v>-10.759</v>
      </c>
      <c r="AG12" s="126">
        <v>-7.3310000000000004</v>
      </c>
      <c r="AH12" s="126">
        <v>7.5781999999999998</v>
      </c>
      <c r="AI12" s="127">
        <v>10.29767</v>
      </c>
      <c r="AJ12" s="127">
        <v>-5.8699700000000004</v>
      </c>
      <c r="AK12" s="127">
        <v>24.633080000000003</v>
      </c>
      <c r="AL12" s="127">
        <v>23.363190082799999</v>
      </c>
      <c r="AM12" s="127">
        <v>-4.4305979113900005</v>
      </c>
      <c r="AN12" s="4"/>
      <c r="AO12" s="4"/>
      <c r="AP12" s="4"/>
      <c r="AQ12" s="4"/>
      <c r="AR12" s="4"/>
      <c r="AS12" s="4"/>
      <c r="AT12" s="4"/>
      <c r="AU12" s="4"/>
      <c r="AV12" s="4"/>
      <c r="AW12" s="4"/>
      <c r="AX12" s="4"/>
      <c r="AY12" s="4"/>
    </row>
    <row r="13" spans="1:54" ht="15" x14ac:dyDescent="0.25">
      <c r="A13" s="134">
        <f>YampaRiverInflow.TotalOutflow!A13</f>
        <v>43466</v>
      </c>
      <c r="B13" s="13">
        <v>1.262</v>
      </c>
      <c r="C13" s="13">
        <v>1.262</v>
      </c>
      <c r="D13" s="13">
        <v>1.262</v>
      </c>
      <c r="E13" s="126">
        <v>20.103999999999999</v>
      </c>
      <c r="F13" s="126">
        <v>1.06</v>
      </c>
      <c r="G13" s="126">
        <v>-6.7050000000000001</v>
      </c>
      <c r="H13" s="126">
        <v>5.38</v>
      </c>
      <c r="I13" s="126">
        <v>6.5129999999999999</v>
      </c>
      <c r="J13" s="126">
        <v>-4.4320000000000004</v>
      </c>
      <c r="K13" s="126">
        <v>5.085</v>
      </c>
      <c r="L13" s="126">
        <v>4.3979999999999997</v>
      </c>
      <c r="M13" s="126">
        <v>1.542</v>
      </c>
      <c r="N13" s="126">
        <v>7.4649999999999999</v>
      </c>
      <c r="O13" s="126">
        <v>6.9909999999999997</v>
      </c>
      <c r="P13" s="126">
        <v>-30.036999999999999</v>
      </c>
      <c r="Q13" s="126">
        <v>0.34799999999999998</v>
      </c>
      <c r="R13" s="126">
        <v>8.1069999999999993</v>
      </c>
      <c r="S13" s="126">
        <v>-4.0170000000000003</v>
      </c>
      <c r="T13" s="126">
        <v>-0.42499999999999999</v>
      </c>
      <c r="U13" s="126">
        <v>-9.2249999999999996</v>
      </c>
      <c r="V13" s="126">
        <v>16.908000000000001</v>
      </c>
      <c r="W13" s="126">
        <v>1.482</v>
      </c>
      <c r="X13" s="126">
        <v>-11.156000000000001</v>
      </c>
      <c r="Y13" s="126">
        <v>-10.212999999999999</v>
      </c>
      <c r="Z13" s="126">
        <v>-20.742999999999999</v>
      </c>
      <c r="AA13" s="126">
        <v>-9.2750000000000004</v>
      </c>
      <c r="AB13" s="126">
        <v>-13.997999999999999</v>
      </c>
      <c r="AC13" s="126">
        <v>-0.47799999999999998</v>
      </c>
      <c r="AD13" s="126">
        <v>-2.403</v>
      </c>
      <c r="AE13" s="126">
        <v>3.4119999999999999</v>
      </c>
      <c r="AF13" s="126">
        <v>-10.265000000000001</v>
      </c>
      <c r="AG13" s="126">
        <v>17.93282</v>
      </c>
      <c r="AH13" s="126">
        <v>-2.55436</v>
      </c>
      <c r="AI13" s="127">
        <v>-2.7433800000000002</v>
      </c>
      <c r="AJ13" s="127">
        <v>-21.323439999999998</v>
      </c>
      <c r="AK13" s="127">
        <v>2.6227190070699997</v>
      </c>
      <c r="AL13" s="127">
        <v>1.4601900836399999</v>
      </c>
      <c r="AM13" s="127">
        <v>18.143000000000001</v>
      </c>
      <c r="AN13" s="4"/>
      <c r="AO13" s="4"/>
      <c r="AP13" s="4"/>
      <c r="AQ13" s="4"/>
      <c r="AR13" s="4"/>
      <c r="AS13" s="4"/>
      <c r="AT13" s="4"/>
      <c r="AU13" s="4"/>
      <c r="AV13" s="4"/>
      <c r="AW13" s="4"/>
      <c r="AX13" s="4"/>
      <c r="AY13" s="4"/>
    </row>
    <row r="14" spans="1:54" ht="15" x14ac:dyDescent="0.25">
      <c r="A14" s="134">
        <f>YampaRiverInflow.TotalOutflow!A14</f>
        <v>43497</v>
      </c>
      <c r="B14" s="13">
        <v>-1.026</v>
      </c>
      <c r="C14" s="13">
        <v>-1.026</v>
      </c>
      <c r="D14" s="13">
        <v>-1.026</v>
      </c>
      <c r="E14" s="126">
        <v>17.045999999999999</v>
      </c>
      <c r="F14" s="126">
        <v>28.591000000000001</v>
      </c>
      <c r="G14" s="126">
        <v>33.414000000000001</v>
      </c>
      <c r="H14" s="126">
        <v>22.41</v>
      </c>
      <c r="I14" s="126">
        <v>32.200000000000003</v>
      </c>
      <c r="J14" s="126">
        <v>-3.0870000000000002</v>
      </c>
      <c r="K14" s="126">
        <v>5.883</v>
      </c>
      <c r="L14" s="126">
        <v>-0.33700000000000002</v>
      </c>
      <c r="M14" s="126">
        <v>5.5730000000000004</v>
      </c>
      <c r="N14" s="126">
        <v>9.9540000000000006</v>
      </c>
      <c r="O14" s="126">
        <v>4.1059999999999999</v>
      </c>
      <c r="P14" s="126">
        <v>-45.491</v>
      </c>
      <c r="Q14" s="126">
        <v>-8.9390000000000001</v>
      </c>
      <c r="R14" s="126">
        <v>14.935</v>
      </c>
      <c r="S14" s="126">
        <v>-2.7170000000000001</v>
      </c>
      <c r="T14" s="126">
        <v>1.121</v>
      </c>
      <c r="U14" s="126">
        <v>-12.965</v>
      </c>
      <c r="V14" s="126">
        <v>0.91800000000000004</v>
      </c>
      <c r="W14" s="126">
        <v>1.9139999999999999</v>
      </c>
      <c r="X14" s="126">
        <v>-9.2040000000000006</v>
      </c>
      <c r="Y14" s="126">
        <v>-8.66</v>
      </c>
      <c r="Z14" s="126">
        <v>-7.7130000000000001</v>
      </c>
      <c r="AA14" s="126">
        <v>-7.8449999999999998</v>
      </c>
      <c r="AB14" s="126">
        <v>-18.251999999999999</v>
      </c>
      <c r="AC14" s="126">
        <v>-3.117</v>
      </c>
      <c r="AD14" s="126">
        <v>-7.3280000000000003</v>
      </c>
      <c r="AE14" s="126">
        <v>1.02</v>
      </c>
      <c r="AF14" s="126">
        <v>-14.303000000000001</v>
      </c>
      <c r="AG14" s="126">
        <v>-13.95496</v>
      </c>
      <c r="AH14" s="126">
        <v>-11.963200000000001</v>
      </c>
      <c r="AI14" s="127">
        <v>-5.2006099999999993</v>
      </c>
      <c r="AJ14" s="127">
        <v>-1.8404100000000001</v>
      </c>
      <c r="AK14" s="127">
        <v>4.1879586768900001</v>
      </c>
      <c r="AL14" s="127">
        <v>8.4784876017200013</v>
      </c>
      <c r="AM14" s="127">
        <v>14.496</v>
      </c>
      <c r="AN14" s="4"/>
      <c r="AO14" s="4"/>
      <c r="AP14" s="4"/>
      <c r="AQ14" s="4"/>
      <c r="AR14" s="4"/>
      <c r="AS14" s="4"/>
      <c r="AT14" s="4"/>
      <c r="AU14" s="4"/>
      <c r="AV14" s="4"/>
      <c r="AW14" s="4"/>
      <c r="AX14" s="4"/>
      <c r="AY14" s="4"/>
    </row>
    <row r="15" spans="1:54" ht="15" x14ac:dyDescent="0.25">
      <c r="A15" s="134">
        <f>YampaRiverInflow.TotalOutflow!A15</f>
        <v>43525</v>
      </c>
      <c r="B15" s="13">
        <v>-7.3840000000000003</v>
      </c>
      <c r="C15" s="13">
        <v>-7.3840000000000003</v>
      </c>
      <c r="D15" s="13">
        <v>-7.3840000000000003</v>
      </c>
      <c r="E15" s="126">
        <v>6.1710000000000003</v>
      </c>
      <c r="F15" s="126">
        <v>11.651999999999999</v>
      </c>
      <c r="G15" s="126">
        <v>31.146000000000001</v>
      </c>
      <c r="H15" s="126">
        <v>5.4130000000000003</v>
      </c>
      <c r="I15" s="126">
        <v>22.428000000000001</v>
      </c>
      <c r="J15" s="126">
        <v>-10.952999999999999</v>
      </c>
      <c r="K15" s="126">
        <v>-3.7189999999999999</v>
      </c>
      <c r="L15" s="126">
        <v>-8.3870000000000005</v>
      </c>
      <c r="M15" s="126">
        <v>14.401999999999999</v>
      </c>
      <c r="N15" s="126">
        <v>2.5150000000000001</v>
      </c>
      <c r="O15" s="126">
        <v>-1.482</v>
      </c>
      <c r="P15" s="126">
        <v>-85.617000000000004</v>
      </c>
      <c r="Q15" s="126">
        <v>-18.977</v>
      </c>
      <c r="R15" s="126">
        <v>-3.0750000000000002</v>
      </c>
      <c r="S15" s="126">
        <v>33.225999999999999</v>
      </c>
      <c r="T15" s="126">
        <v>11.038</v>
      </c>
      <c r="U15" s="126">
        <v>4.673</v>
      </c>
      <c r="V15" s="126">
        <v>4.1000000000000002E-2</v>
      </c>
      <c r="W15" s="126">
        <v>8.1969999999999992</v>
      </c>
      <c r="X15" s="126">
        <v>5.577</v>
      </c>
      <c r="Y15" s="126">
        <v>-5.0199999999999996</v>
      </c>
      <c r="Z15" s="126">
        <v>-3.68</v>
      </c>
      <c r="AA15" s="126">
        <v>-25.69</v>
      </c>
      <c r="AB15" s="126">
        <v>16.045999999999999</v>
      </c>
      <c r="AC15" s="126">
        <v>-10.304</v>
      </c>
      <c r="AD15" s="126">
        <v>-11.891999999999999</v>
      </c>
      <c r="AE15" s="126">
        <v>0.318</v>
      </c>
      <c r="AF15" s="126">
        <v>-9.7430000000000003</v>
      </c>
      <c r="AG15" s="126">
        <v>-12.145200000000001</v>
      </c>
      <c r="AH15" s="126">
        <v>-6.3741000000000003</v>
      </c>
      <c r="AI15" s="127">
        <v>-11.246979999999999</v>
      </c>
      <c r="AJ15" s="127">
        <v>-5.8244099999999994</v>
      </c>
      <c r="AK15" s="127">
        <v>-14.067462812699999</v>
      </c>
      <c r="AL15" s="127">
        <v>-0.28571900964999997</v>
      </c>
      <c r="AM15" s="127">
        <v>8.0129999999999999</v>
      </c>
      <c r="AN15" s="4"/>
      <c r="AO15" s="4"/>
      <c r="AP15" s="4"/>
      <c r="AQ15" s="4"/>
      <c r="AR15" s="4"/>
      <c r="AS15" s="4"/>
      <c r="AT15" s="4"/>
      <c r="AU15" s="4"/>
      <c r="AV15" s="4"/>
      <c r="AW15" s="4"/>
      <c r="AX15" s="4"/>
      <c r="AY15" s="4"/>
    </row>
    <row r="16" spans="1:54" ht="15" x14ac:dyDescent="0.25">
      <c r="A16" s="134">
        <f>YampaRiverInflow.TotalOutflow!A16</f>
        <v>43556</v>
      </c>
      <c r="B16" s="13">
        <v>-3.72</v>
      </c>
      <c r="C16" s="13">
        <v>-3.72</v>
      </c>
      <c r="D16" s="13">
        <v>-3.72</v>
      </c>
      <c r="E16" s="126">
        <v>7.52</v>
      </c>
      <c r="F16" s="126">
        <v>-11.246</v>
      </c>
      <c r="G16" s="126">
        <v>4.5250000000000004</v>
      </c>
      <c r="H16" s="126">
        <v>-15.333</v>
      </c>
      <c r="I16" s="126">
        <v>18.954000000000001</v>
      </c>
      <c r="J16" s="126">
        <v>-3.2869999999999999</v>
      </c>
      <c r="K16" s="126">
        <v>-15.096</v>
      </c>
      <c r="L16" s="126">
        <v>0.37</v>
      </c>
      <c r="M16" s="126">
        <v>14.292</v>
      </c>
      <c r="N16" s="126">
        <v>5.7640000000000002</v>
      </c>
      <c r="O16" s="126">
        <v>12.843999999999999</v>
      </c>
      <c r="P16" s="126">
        <v>-51.061999999999998</v>
      </c>
      <c r="Q16" s="126">
        <v>-15.113</v>
      </c>
      <c r="R16" s="126">
        <v>-4.2430000000000003</v>
      </c>
      <c r="S16" s="126">
        <v>-7.5759999999999996</v>
      </c>
      <c r="T16" s="126">
        <v>15.396000000000001</v>
      </c>
      <c r="U16" s="126">
        <v>39.173999999999999</v>
      </c>
      <c r="V16" s="126">
        <v>-0.41699999999999998</v>
      </c>
      <c r="W16" s="126">
        <v>-3.9380000000000002</v>
      </c>
      <c r="X16" s="126">
        <v>0.93100000000000005</v>
      </c>
      <c r="Y16" s="126">
        <v>-11.872999999999999</v>
      </c>
      <c r="Z16" s="126">
        <v>-13.384</v>
      </c>
      <c r="AA16" s="126">
        <v>-6.9089999999999998</v>
      </c>
      <c r="AB16" s="126">
        <v>4.298</v>
      </c>
      <c r="AC16" s="126">
        <v>-1.605</v>
      </c>
      <c r="AD16" s="126">
        <v>-3.3879999999999999</v>
      </c>
      <c r="AE16" s="126">
        <v>-8.2620000000000005</v>
      </c>
      <c r="AF16" s="126">
        <v>-14.076000000000001</v>
      </c>
      <c r="AG16" s="126">
        <v>-15.64438</v>
      </c>
      <c r="AH16" s="126">
        <v>-20.393439999999998</v>
      </c>
      <c r="AI16" s="127">
        <v>-12.259069999999999</v>
      </c>
      <c r="AJ16" s="127">
        <v>-6.0398699999999996</v>
      </c>
      <c r="AK16" s="127">
        <v>14.1864628099</v>
      </c>
      <c r="AL16" s="127">
        <v>-8.4453140515699996</v>
      </c>
      <c r="AM16" s="127">
        <v>13.148999999999999</v>
      </c>
      <c r="AN16" s="4"/>
      <c r="AO16" s="4"/>
      <c r="AP16" s="4"/>
      <c r="AQ16" s="4"/>
      <c r="AR16" s="4"/>
      <c r="AS16" s="4"/>
      <c r="AT16" s="4"/>
      <c r="AU16" s="4"/>
      <c r="AV16" s="4"/>
      <c r="AW16" s="4"/>
      <c r="AX16" s="4"/>
      <c r="AY16" s="4"/>
    </row>
    <row r="17" spans="1:51" ht="15" x14ac:dyDescent="0.25">
      <c r="A17" s="134">
        <f>YampaRiverInflow.TotalOutflow!A17</f>
        <v>43586</v>
      </c>
      <c r="B17" s="13">
        <v>3.863</v>
      </c>
      <c r="C17" s="13">
        <v>3.863</v>
      </c>
      <c r="D17" s="13">
        <v>3.863</v>
      </c>
      <c r="E17" s="126">
        <v>12.454000000000001</v>
      </c>
      <c r="F17" s="126">
        <v>4.819</v>
      </c>
      <c r="G17" s="126">
        <v>26.466999999999999</v>
      </c>
      <c r="H17" s="126">
        <v>-2.0129999999999999</v>
      </c>
      <c r="I17" s="126">
        <v>-11.66</v>
      </c>
      <c r="J17" s="126">
        <v>0.27800000000000002</v>
      </c>
      <c r="K17" s="126">
        <v>-5.2439999999999998</v>
      </c>
      <c r="L17" s="126">
        <v>-3.9220000000000002</v>
      </c>
      <c r="M17" s="126">
        <v>17</v>
      </c>
      <c r="N17" s="126">
        <v>7.5990000000000002</v>
      </c>
      <c r="O17" s="126">
        <v>4.7030000000000003</v>
      </c>
      <c r="P17" s="126">
        <v>-61.749000000000002</v>
      </c>
      <c r="Q17" s="126">
        <v>-4.7960000000000003</v>
      </c>
      <c r="R17" s="126">
        <v>-13.974</v>
      </c>
      <c r="S17" s="126">
        <v>-8.2089999999999996</v>
      </c>
      <c r="T17" s="126">
        <v>11.73</v>
      </c>
      <c r="U17" s="126">
        <v>21.998999999999999</v>
      </c>
      <c r="V17" s="126">
        <v>0.111</v>
      </c>
      <c r="W17" s="126">
        <v>-14.868</v>
      </c>
      <c r="X17" s="126">
        <v>-7.181</v>
      </c>
      <c r="Y17" s="126">
        <v>-5.67</v>
      </c>
      <c r="Z17" s="126">
        <v>-33.700000000000003</v>
      </c>
      <c r="AA17" s="126">
        <v>-4.7220000000000004</v>
      </c>
      <c r="AB17" s="126">
        <v>-17.382000000000001</v>
      </c>
      <c r="AC17" s="126">
        <v>-33.279000000000003</v>
      </c>
      <c r="AD17" s="126">
        <v>-5.4210000000000003</v>
      </c>
      <c r="AE17" s="126">
        <v>-5.2460000000000004</v>
      </c>
      <c r="AF17" s="126">
        <v>3.149</v>
      </c>
      <c r="AG17" s="126">
        <v>-9.5569299999999995</v>
      </c>
      <c r="AH17" s="126">
        <v>4.5381899999999993</v>
      </c>
      <c r="AI17" s="127">
        <v>2.7454499999999999</v>
      </c>
      <c r="AJ17" s="127">
        <v>4.5651899999999994</v>
      </c>
      <c r="AK17" s="127">
        <v>0.109545453554</v>
      </c>
      <c r="AL17" s="127">
        <v>8.5840991759299996</v>
      </c>
      <c r="AM17" s="127">
        <v>15.768000000000001</v>
      </c>
      <c r="AN17" s="4"/>
      <c r="AO17" s="4"/>
      <c r="AP17" s="4"/>
      <c r="AQ17" s="4"/>
      <c r="AR17" s="4"/>
      <c r="AS17" s="4"/>
      <c r="AT17" s="4"/>
      <c r="AU17" s="4"/>
      <c r="AV17" s="4"/>
      <c r="AW17" s="4"/>
      <c r="AX17" s="4"/>
      <c r="AY17" s="4"/>
    </row>
    <row r="18" spans="1:51" ht="15" x14ac:dyDescent="0.25">
      <c r="A18" s="134">
        <f>YampaRiverInflow.TotalOutflow!A18</f>
        <v>43617</v>
      </c>
      <c r="B18" s="13">
        <v>-4.5209999999999999</v>
      </c>
      <c r="C18" s="13">
        <v>-4.5209999999999999</v>
      </c>
      <c r="D18" s="13">
        <v>-4.5209999999999999</v>
      </c>
      <c r="E18" s="126">
        <v>8.9730000000000008</v>
      </c>
      <c r="F18" s="126">
        <v>-56.872</v>
      </c>
      <c r="G18" s="126">
        <v>29.183</v>
      </c>
      <c r="H18" s="126">
        <v>-2.262</v>
      </c>
      <c r="I18" s="126">
        <v>-2.2789999999999999</v>
      </c>
      <c r="J18" s="126">
        <v>1.631</v>
      </c>
      <c r="K18" s="126">
        <v>-6.1520000000000001</v>
      </c>
      <c r="L18" s="126">
        <v>-8.4760000000000009</v>
      </c>
      <c r="M18" s="126">
        <v>24.515999999999998</v>
      </c>
      <c r="N18" s="126">
        <v>4.5979999999999999</v>
      </c>
      <c r="O18" s="126">
        <v>13.497999999999999</v>
      </c>
      <c r="P18" s="126">
        <v>-26.187000000000001</v>
      </c>
      <c r="Q18" s="126">
        <v>-3.3490000000000002</v>
      </c>
      <c r="R18" s="126">
        <v>4.0839999999999996</v>
      </c>
      <c r="S18" s="126">
        <v>-11.676</v>
      </c>
      <c r="T18" s="126">
        <v>-4.1000000000000002E-2</v>
      </c>
      <c r="U18" s="126">
        <v>5.609</v>
      </c>
      <c r="V18" s="126">
        <v>-3.698</v>
      </c>
      <c r="W18" s="126">
        <v>-11.834</v>
      </c>
      <c r="X18" s="126">
        <v>-9.2289999999999992</v>
      </c>
      <c r="Y18" s="126">
        <v>-8.5180000000000007</v>
      </c>
      <c r="Z18" s="126">
        <v>-26.905999999999999</v>
      </c>
      <c r="AA18" s="126">
        <v>-30.081</v>
      </c>
      <c r="AB18" s="126">
        <v>1.8560000000000001</v>
      </c>
      <c r="AC18" s="126">
        <v>-14.717000000000001</v>
      </c>
      <c r="AD18" s="126">
        <v>-14.012</v>
      </c>
      <c r="AE18" s="126">
        <v>-1.52</v>
      </c>
      <c r="AF18" s="126">
        <v>-16.565999999999999</v>
      </c>
      <c r="AG18" s="126">
        <v>-17.778869999999998</v>
      </c>
      <c r="AH18" s="126">
        <v>-8.3348700000000004</v>
      </c>
      <c r="AI18" s="127">
        <v>-5.4185299999999996</v>
      </c>
      <c r="AJ18" s="127">
        <v>-7.2006999999999994</v>
      </c>
      <c r="AK18" s="127">
        <v>-0.73851239867699991</v>
      </c>
      <c r="AL18" s="127">
        <v>3.31216528727</v>
      </c>
      <c r="AM18" s="127">
        <v>10.185</v>
      </c>
      <c r="AN18" s="4"/>
      <c r="AO18" s="4"/>
      <c r="AP18" s="4"/>
      <c r="AQ18" s="4"/>
      <c r="AR18" s="4"/>
      <c r="AS18" s="4"/>
      <c r="AT18" s="4"/>
      <c r="AU18" s="4"/>
      <c r="AV18" s="4"/>
      <c r="AW18" s="4"/>
      <c r="AX18" s="4"/>
      <c r="AY18" s="4"/>
    </row>
    <row r="19" spans="1:51" ht="15" x14ac:dyDescent="0.25">
      <c r="A19" s="134">
        <f>YampaRiverInflow.TotalOutflow!A19</f>
        <v>43647</v>
      </c>
      <c r="B19" s="13">
        <v>-3.2919999999999998</v>
      </c>
      <c r="C19" s="13">
        <v>-3.2919999999999998</v>
      </c>
      <c r="D19" s="13">
        <v>-3.2919999999999998</v>
      </c>
      <c r="E19" s="126">
        <v>7.9630000000000001</v>
      </c>
      <c r="F19" s="126">
        <v>79.977000000000004</v>
      </c>
      <c r="G19" s="126">
        <v>-11.765000000000001</v>
      </c>
      <c r="H19" s="126">
        <v>-10.845000000000001</v>
      </c>
      <c r="I19" s="126">
        <v>-4.5999999999999999E-2</v>
      </c>
      <c r="J19" s="126">
        <v>-5.7720000000000002</v>
      </c>
      <c r="K19" s="126">
        <v>-9.9499999999999993</v>
      </c>
      <c r="L19" s="126">
        <v>-11.750999999999999</v>
      </c>
      <c r="M19" s="126">
        <v>20.866</v>
      </c>
      <c r="N19" s="126">
        <v>1.85</v>
      </c>
      <c r="O19" s="126">
        <v>3.0960000000000001</v>
      </c>
      <c r="P19" s="126">
        <v>-10.608000000000001</v>
      </c>
      <c r="Q19" s="126">
        <v>-7.6440000000000001</v>
      </c>
      <c r="R19" s="126">
        <v>8.1270000000000007</v>
      </c>
      <c r="S19" s="126">
        <v>-11.493</v>
      </c>
      <c r="T19" s="126">
        <v>10.728</v>
      </c>
      <c r="U19" s="126">
        <v>8.7200000000000006</v>
      </c>
      <c r="V19" s="126">
        <v>-1.2669999999999999</v>
      </c>
      <c r="W19" s="126">
        <v>-11.347</v>
      </c>
      <c r="X19" s="126">
        <v>-18.335999999999999</v>
      </c>
      <c r="Y19" s="126">
        <v>-2.9430000000000001</v>
      </c>
      <c r="Z19" s="126">
        <v>-31.49</v>
      </c>
      <c r="AA19" s="126">
        <v>-20.471</v>
      </c>
      <c r="AB19" s="126">
        <v>-11.896000000000001</v>
      </c>
      <c r="AC19" s="126">
        <v>-5.8959999999999999</v>
      </c>
      <c r="AD19" s="126">
        <v>-9.4190000000000005</v>
      </c>
      <c r="AE19" s="126">
        <v>-9.65</v>
      </c>
      <c r="AF19" s="126">
        <v>-13.497</v>
      </c>
      <c r="AG19" s="126">
        <v>-20.782049999999998</v>
      </c>
      <c r="AH19" s="126">
        <v>-5.3935699999999995</v>
      </c>
      <c r="AI19" s="127">
        <v>-16.034389999999998</v>
      </c>
      <c r="AJ19" s="127">
        <v>-7.2505600000000001</v>
      </c>
      <c r="AK19" s="127">
        <v>-12.2247933908</v>
      </c>
      <c r="AL19" s="127">
        <v>-1.1186446296900001</v>
      </c>
      <c r="AM19" s="127">
        <v>9.4459999999999997</v>
      </c>
      <c r="AN19" s="4"/>
      <c r="AO19" s="4"/>
      <c r="AP19" s="4"/>
      <c r="AQ19" s="4"/>
      <c r="AR19" s="4"/>
      <c r="AS19" s="4"/>
      <c r="AT19" s="4"/>
      <c r="AU19" s="4"/>
      <c r="AV19" s="4"/>
      <c r="AW19" s="4"/>
      <c r="AX19" s="4"/>
      <c r="AY19" s="4"/>
    </row>
    <row r="20" spans="1:51" ht="15" x14ac:dyDescent="0.25">
      <c r="A20" s="134">
        <f>YampaRiverInflow.TotalOutflow!A20</f>
        <v>43678</v>
      </c>
      <c r="B20" s="13">
        <v>2.028</v>
      </c>
      <c r="C20" s="13">
        <v>2.028</v>
      </c>
      <c r="D20" s="13">
        <v>2.028</v>
      </c>
      <c r="E20" s="126">
        <v>10.664999999999999</v>
      </c>
      <c r="F20" s="126">
        <v>5.9720000000000004</v>
      </c>
      <c r="G20" s="126">
        <v>-4.8890000000000002</v>
      </c>
      <c r="H20" s="126">
        <v>-3.1019999999999999</v>
      </c>
      <c r="I20" s="126">
        <v>12.827999999999999</v>
      </c>
      <c r="J20" s="126">
        <v>-4.125</v>
      </c>
      <c r="K20" s="126">
        <v>-0.66400000000000003</v>
      </c>
      <c r="L20" s="126">
        <v>-1.9179999999999999</v>
      </c>
      <c r="M20" s="126">
        <v>27.553999999999998</v>
      </c>
      <c r="N20" s="126">
        <v>4.3259999999999996</v>
      </c>
      <c r="O20" s="126">
        <v>3.7869999999999999</v>
      </c>
      <c r="P20" s="126">
        <v>-3.95</v>
      </c>
      <c r="Q20" s="126">
        <v>-0.94599999999999995</v>
      </c>
      <c r="R20" s="126">
        <v>2.1970000000000001</v>
      </c>
      <c r="S20" s="126">
        <v>-4.3259999999999996</v>
      </c>
      <c r="T20" s="126">
        <v>-10.675000000000001</v>
      </c>
      <c r="U20" s="126">
        <v>1.804</v>
      </c>
      <c r="V20" s="126">
        <v>4.2789999999999999</v>
      </c>
      <c r="W20" s="126">
        <v>-12.226000000000001</v>
      </c>
      <c r="X20" s="126">
        <v>-3.8130000000000002</v>
      </c>
      <c r="Y20" s="126">
        <v>-0.78500000000000003</v>
      </c>
      <c r="Z20" s="126">
        <v>-7.6040000000000001</v>
      </c>
      <c r="AA20" s="126">
        <v>-5.4119999999999999</v>
      </c>
      <c r="AB20" s="126">
        <v>-13.86</v>
      </c>
      <c r="AC20" s="126">
        <v>-14.737</v>
      </c>
      <c r="AD20" s="126">
        <v>-6.2569999999999997</v>
      </c>
      <c r="AE20" s="126">
        <v>-22.553999999999998</v>
      </c>
      <c r="AF20" s="126">
        <v>-2.4489999999999998</v>
      </c>
      <c r="AG20" s="126">
        <v>-15.135450000000001</v>
      </c>
      <c r="AH20" s="126">
        <v>2.9768400000000002</v>
      </c>
      <c r="AI20" s="127">
        <v>5.9177799999999996</v>
      </c>
      <c r="AJ20" s="127">
        <v>3.3304999999999998</v>
      </c>
      <c r="AK20" s="127">
        <v>10.5769677696</v>
      </c>
      <c r="AL20" s="127">
        <v>-6.3205289276000007</v>
      </c>
      <c r="AM20" s="127">
        <v>5.1120000000000001</v>
      </c>
      <c r="AN20" s="4"/>
      <c r="AO20" s="4"/>
      <c r="AP20" s="4"/>
      <c r="AQ20" s="4"/>
      <c r="AR20" s="4"/>
      <c r="AS20" s="4"/>
      <c r="AT20" s="4"/>
      <c r="AU20" s="4"/>
      <c r="AV20" s="4"/>
      <c r="AW20" s="4"/>
      <c r="AX20" s="4"/>
      <c r="AY20" s="4"/>
    </row>
    <row r="21" spans="1:51" ht="15" x14ac:dyDescent="0.25">
      <c r="A21" s="134">
        <f>YampaRiverInflow.TotalOutflow!A21</f>
        <v>43709</v>
      </c>
      <c r="B21" s="13">
        <v>0.75</v>
      </c>
      <c r="C21" s="13">
        <v>0.75</v>
      </c>
      <c r="D21" s="13">
        <v>0.75</v>
      </c>
      <c r="E21" s="126">
        <v>7.843</v>
      </c>
      <c r="F21" s="126">
        <v>21.111000000000001</v>
      </c>
      <c r="G21" s="126">
        <v>-9.8369999999999997</v>
      </c>
      <c r="H21" s="126">
        <v>10.523999999999999</v>
      </c>
      <c r="I21" s="126">
        <v>-8.4480000000000004</v>
      </c>
      <c r="J21" s="126">
        <v>-5.992</v>
      </c>
      <c r="K21" s="126">
        <v>7.3310000000000004</v>
      </c>
      <c r="L21" s="126">
        <v>-4.6890000000000001</v>
      </c>
      <c r="M21" s="126">
        <v>14.712999999999999</v>
      </c>
      <c r="N21" s="126">
        <v>2.484</v>
      </c>
      <c r="O21" s="126">
        <v>5.2409999999999997</v>
      </c>
      <c r="P21" s="126">
        <v>-12.904</v>
      </c>
      <c r="Q21" s="126">
        <v>8.5779999999999994</v>
      </c>
      <c r="R21" s="126">
        <v>15.861000000000001</v>
      </c>
      <c r="S21" s="126">
        <v>4.218</v>
      </c>
      <c r="T21" s="126">
        <v>2.15</v>
      </c>
      <c r="U21" s="126">
        <v>-6.8959999999999999</v>
      </c>
      <c r="V21" s="126">
        <v>-12.975</v>
      </c>
      <c r="W21" s="126">
        <v>-7.1189999999999998</v>
      </c>
      <c r="X21" s="126">
        <v>-2.2879999999999998</v>
      </c>
      <c r="Y21" s="126">
        <v>-15.519</v>
      </c>
      <c r="Z21" s="126">
        <v>-21.178000000000001</v>
      </c>
      <c r="AA21" s="126">
        <v>-6.0739999999999998</v>
      </c>
      <c r="AB21" s="126">
        <v>-3.6960000000000002</v>
      </c>
      <c r="AC21" s="126">
        <v>0.23</v>
      </c>
      <c r="AD21" s="126">
        <v>-2.0470000000000002</v>
      </c>
      <c r="AE21" s="126">
        <v>-1.55</v>
      </c>
      <c r="AF21" s="126">
        <v>8.7729999999999997</v>
      </c>
      <c r="AG21" s="126">
        <v>-8.4957199999999986</v>
      </c>
      <c r="AH21" s="126">
        <v>10.460270000000001</v>
      </c>
      <c r="AI21" s="127">
        <v>-5.7617600000000007</v>
      </c>
      <c r="AJ21" s="127">
        <v>-2.9507099999999999</v>
      </c>
      <c r="AK21" s="127">
        <v>5.5732644647899994</v>
      </c>
      <c r="AL21" s="127">
        <v>7.3737107418200001</v>
      </c>
      <c r="AM21" s="127">
        <v>12.664999999999999</v>
      </c>
      <c r="AN21" s="4"/>
      <c r="AO21" s="4"/>
      <c r="AP21" s="4"/>
      <c r="AQ21" s="4"/>
      <c r="AR21" s="4"/>
      <c r="AS21" s="4"/>
      <c r="AT21" s="4"/>
      <c r="AU21" s="4"/>
      <c r="AV21" s="4"/>
      <c r="AW21" s="4"/>
      <c r="AX21" s="4"/>
      <c r="AY21" s="4"/>
    </row>
    <row r="22" spans="1:51" ht="15" x14ac:dyDescent="0.25">
      <c r="A22" s="134">
        <f>YampaRiverInflow.TotalOutflow!A22</f>
        <v>43739</v>
      </c>
      <c r="B22" s="13">
        <v>5.944</v>
      </c>
      <c r="C22" s="13">
        <v>5.944</v>
      </c>
      <c r="D22" s="13">
        <v>5.944</v>
      </c>
      <c r="E22" s="126">
        <v>9.3710000000000004</v>
      </c>
      <c r="F22" s="126">
        <v>15.488</v>
      </c>
      <c r="G22" s="126">
        <v>-6.1580000000000004</v>
      </c>
      <c r="H22" s="126">
        <v>3.9750000000000001</v>
      </c>
      <c r="I22" s="126">
        <v>-1.39</v>
      </c>
      <c r="J22" s="126">
        <v>1.2050000000000001</v>
      </c>
      <c r="K22" s="126">
        <v>5.649</v>
      </c>
      <c r="L22" s="126">
        <v>-0.52300000000000002</v>
      </c>
      <c r="M22" s="126">
        <v>14.474</v>
      </c>
      <c r="N22" s="126">
        <v>4.5730000000000004</v>
      </c>
      <c r="O22" s="126">
        <v>16.068000000000001</v>
      </c>
      <c r="P22" s="126">
        <v>-0.16700000000000001</v>
      </c>
      <c r="Q22" s="126">
        <v>3.9340000000000002</v>
      </c>
      <c r="R22" s="126">
        <v>-8.1950000000000003</v>
      </c>
      <c r="S22" s="126">
        <v>1.153</v>
      </c>
      <c r="T22" s="126">
        <v>4.8550000000000004</v>
      </c>
      <c r="U22" s="126">
        <v>-2.7719999999999998</v>
      </c>
      <c r="V22" s="126">
        <v>10.111000000000001</v>
      </c>
      <c r="W22" s="126">
        <v>-7.88</v>
      </c>
      <c r="X22" s="126">
        <v>4.2610000000000001</v>
      </c>
      <c r="Y22" s="126">
        <v>-9.0299999999999994</v>
      </c>
      <c r="Z22" s="126">
        <v>-19.219000000000001</v>
      </c>
      <c r="AA22" s="126">
        <v>-22.152000000000001</v>
      </c>
      <c r="AB22" s="126">
        <v>1.0089999999999999</v>
      </c>
      <c r="AC22" s="126">
        <v>-7.5469999999999997</v>
      </c>
      <c r="AD22" s="126">
        <v>3.0539999999999998</v>
      </c>
      <c r="AE22" s="126">
        <v>-0.55300000000000005</v>
      </c>
      <c r="AF22" s="126">
        <v>-10.613</v>
      </c>
      <c r="AG22" s="126">
        <v>-11.085850000000001</v>
      </c>
      <c r="AH22" s="126">
        <v>5.77902</v>
      </c>
      <c r="AI22" s="127">
        <v>-2.5799099999999999</v>
      </c>
      <c r="AJ22" s="127">
        <v>11.36007</v>
      </c>
      <c r="AK22" s="127">
        <v>13.2843884321</v>
      </c>
      <c r="AL22" s="127">
        <v>-7.7399921552699995</v>
      </c>
      <c r="AM22" s="127">
        <v>14.252000000000001</v>
      </c>
      <c r="AN22" s="4"/>
      <c r="AO22" s="4"/>
      <c r="AP22" s="4"/>
      <c r="AQ22" s="4"/>
      <c r="AR22" s="4"/>
      <c r="AS22" s="4"/>
      <c r="AT22" s="4"/>
      <c r="AU22" s="4"/>
      <c r="AV22" s="4"/>
      <c r="AW22" s="4"/>
      <c r="AX22" s="4"/>
      <c r="AY22" s="4"/>
    </row>
    <row r="23" spans="1:51" ht="15" x14ac:dyDescent="0.25">
      <c r="A23" s="134">
        <f>YampaRiverInflow.TotalOutflow!A23</f>
        <v>43770</v>
      </c>
      <c r="B23" s="13">
        <v>6.4560000000000004</v>
      </c>
      <c r="C23" s="13">
        <v>6.4560000000000004</v>
      </c>
      <c r="D23" s="13">
        <v>6.4560000000000004</v>
      </c>
      <c r="E23" s="126">
        <v>11.958</v>
      </c>
      <c r="F23" s="126">
        <v>26.683</v>
      </c>
      <c r="G23" s="126">
        <v>-13.926</v>
      </c>
      <c r="H23" s="126">
        <v>-7.468</v>
      </c>
      <c r="I23" s="126">
        <v>-28.899000000000001</v>
      </c>
      <c r="J23" s="126">
        <v>2.085</v>
      </c>
      <c r="K23" s="126">
        <v>8.407</v>
      </c>
      <c r="L23" s="126">
        <v>-0.58899999999999997</v>
      </c>
      <c r="M23" s="126">
        <v>22.443999999999999</v>
      </c>
      <c r="N23" s="126">
        <v>6.7830000000000004</v>
      </c>
      <c r="O23" s="126">
        <v>12.221</v>
      </c>
      <c r="P23" s="126">
        <v>-13.337999999999999</v>
      </c>
      <c r="Q23" s="126">
        <v>4.8029999999999999</v>
      </c>
      <c r="R23" s="126">
        <v>7.5140000000000002</v>
      </c>
      <c r="S23" s="126">
        <v>2.7349999999999999</v>
      </c>
      <c r="T23" s="126">
        <v>6.601</v>
      </c>
      <c r="U23" s="126">
        <v>0.97699999999999998</v>
      </c>
      <c r="V23" s="126">
        <v>8.3629999999999995</v>
      </c>
      <c r="W23" s="126">
        <v>1.911</v>
      </c>
      <c r="X23" s="126">
        <v>-3.2410000000000001</v>
      </c>
      <c r="Y23" s="126">
        <v>2.9350000000000001</v>
      </c>
      <c r="Z23" s="126">
        <v>-7.6369999999999996</v>
      </c>
      <c r="AA23" s="126">
        <v>3.4329999999999998</v>
      </c>
      <c r="AB23" s="126">
        <v>5.0679999999999996</v>
      </c>
      <c r="AC23" s="126">
        <v>-2.4470000000000001</v>
      </c>
      <c r="AD23" s="126">
        <v>9.4309999999999992</v>
      </c>
      <c r="AE23" s="126">
        <v>-7.2889999999999997</v>
      </c>
      <c r="AF23" s="126">
        <v>-3.6389999999999998</v>
      </c>
      <c r="AG23" s="126">
        <v>0.89403999999999995</v>
      </c>
      <c r="AH23" s="126">
        <v>10.06827</v>
      </c>
      <c r="AI23" s="127">
        <v>6.3182299999999998</v>
      </c>
      <c r="AJ23" s="127">
        <v>14.429110000000001</v>
      </c>
      <c r="AK23" s="127">
        <v>13.142818181799999</v>
      </c>
      <c r="AL23" s="127">
        <v>-3.7337908998399998</v>
      </c>
      <c r="AM23" s="127">
        <v>10.364000000000001</v>
      </c>
      <c r="AN23" s="4"/>
      <c r="AO23" s="4"/>
      <c r="AP23" s="4"/>
      <c r="AQ23" s="4"/>
      <c r="AR23" s="4"/>
      <c r="AS23" s="4"/>
      <c r="AT23" s="4"/>
      <c r="AU23" s="4"/>
      <c r="AV23" s="4"/>
      <c r="AW23" s="4"/>
      <c r="AX23" s="4"/>
      <c r="AY23" s="4"/>
    </row>
    <row r="24" spans="1:51" ht="15" x14ac:dyDescent="0.25">
      <c r="A24" s="134">
        <f>YampaRiverInflow.TotalOutflow!A24</f>
        <v>43800</v>
      </c>
      <c r="B24" s="13">
        <v>9.0839999999999996</v>
      </c>
      <c r="C24" s="13">
        <v>9.0839999999999996</v>
      </c>
      <c r="D24" s="13">
        <v>9.0839999999999996</v>
      </c>
      <c r="E24" s="126">
        <v>9.5869999999999997</v>
      </c>
      <c r="F24" s="126">
        <v>0.30399999999999999</v>
      </c>
      <c r="G24" s="126">
        <v>-3.339</v>
      </c>
      <c r="H24" s="126">
        <v>-11.507999999999999</v>
      </c>
      <c r="I24" s="126">
        <v>-10.381</v>
      </c>
      <c r="J24" s="126">
        <v>5.13</v>
      </c>
      <c r="K24" s="126">
        <v>6.2859999999999996</v>
      </c>
      <c r="L24" s="126">
        <v>3.5110000000000001</v>
      </c>
      <c r="M24" s="126">
        <v>17.72</v>
      </c>
      <c r="N24" s="126">
        <v>8.3699999999999992</v>
      </c>
      <c r="O24" s="126">
        <v>26.24</v>
      </c>
      <c r="P24" s="126">
        <v>9.7059999999999995</v>
      </c>
      <c r="Q24" s="126">
        <v>15.848000000000001</v>
      </c>
      <c r="R24" s="126">
        <v>94.941000000000003</v>
      </c>
      <c r="S24" s="126">
        <v>-1.6679999999999999</v>
      </c>
      <c r="T24" s="126">
        <v>27.11</v>
      </c>
      <c r="U24" s="126">
        <v>15.473000000000001</v>
      </c>
      <c r="V24" s="126">
        <v>23.396999999999998</v>
      </c>
      <c r="W24" s="126">
        <v>-21.466999999999999</v>
      </c>
      <c r="X24" s="126">
        <v>-1.9690000000000001</v>
      </c>
      <c r="Y24" s="126">
        <v>6.1689999999999996</v>
      </c>
      <c r="Z24" s="126">
        <v>-8.734</v>
      </c>
      <c r="AA24" s="126">
        <v>2.1890000000000001</v>
      </c>
      <c r="AB24" s="126">
        <v>6.22</v>
      </c>
      <c r="AC24" s="126">
        <v>-1.919</v>
      </c>
      <c r="AD24" s="126">
        <v>-0.40100000000000002</v>
      </c>
      <c r="AE24" s="126">
        <v>-10.759</v>
      </c>
      <c r="AF24" s="126">
        <v>-7.3310000000000004</v>
      </c>
      <c r="AG24" s="126">
        <v>7.5781999999999998</v>
      </c>
      <c r="AH24" s="126">
        <v>10.29767</v>
      </c>
      <c r="AI24" s="127">
        <v>-5.8699700000000004</v>
      </c>
      <c r="AJ24" s="127">
        <v>24.633080000000003</v>
      </c>
      <c r="AK24" s="127">
        <v>23.363190082799999</v>
      </c>
      <c r="AL24" s="127">
        <v>-4.4305979113900005</v>
      </c>
      <c r="AM24" s="127">
        <v>17.004000000000001</v>
      </c>
      <c r="AN24" s="4"/>
      <c r="AO24" s="4"/>
      <c r="AP24" s="4"/>
      <c r="AQ24" s="4"/>
      <c r="AR24" s="4"/>
      <c r="AS24" s="4"/>
      <c r="AT24" s="4"/>
      <c r="AU24" s="4"/>
      <c r="AV24" s="4"/>
      <c r="AW24" s="4"/>
      <c r="AX24" s="4"/>
      <c r="AY24" s="4"/>
    </row>
    <row r="25" spans="1:51" ht="15" x14ac:dyDescent="0.25">
      <c r="A25" s="134">
        <f>YampaRiverInflow.TotalOutflow!A25</f>
        <v>43831</v>
      </c>
      <c r="B25" s="13">
        <v>1.262</v>
      </c>
      <c r="C25" s="13">
        <v>1.262</v>
      </c>
      <c r="D25" s="13">
        <v>1.262</v>
      </c>
      <c r="E25" s="126">
        <v>1.06</v>
      </c>
      <c r="F25" s="126">
        <v>-6.7050000000000001</v>
      </c>
      <c r="G25" s="126">
        <v>5.38</v>
      </c>
      <c r="H25" s="126">
        <v>6.5129999999999999</v>
      </c>
      <c r="I25" s="126">
        <v>-4.4320000000000004</v>
      </c>
      <c r="J25" s="126">
        <v>5.085</v>
      </c>
      <c r="K25" s="126">
        <v>4.3979999999999997</v>
      </c>
      <c r="L25" s="126">
        <v>1.542</v>
      </c>
      <c r="M25" s="126">
        <v>7.4649999999999999</v>
      </c>
      <c r="N25" s="126">
        <v>6.9909999999999997</v>
      </c>
      <c r="O25" s="126">
        <v>-30.036999999999999</v>
      </c>
      <c r="P25" s="126">
        <v>0.34799999999999998</v>
      </c>
      <c r="Q25" s="126">
        <v>8.1069999999999993</v>
      </c>
      <c r="R25" s="126">
        <v>-4.0170000000000003</v>
      </c>
      <c r="S25" s="126">
        <v>-0.42499999999999999</v>
      </c>
      <c r="T25" s="126">
        <v>-9.2249999999999996</v>
      </c>
      <c r="U25" s="126">
        <v>16.908000000000001</v>
      </c>
      <c r="V25" s="126">
        <v>1.482</v>
      </c>
      <c r="W25" s="126">
        <v>-11.156000000000001</v>
      </c>
      <c r="X25" s="126">
        <v>-10.212999999999999</v>
      </c>
      <c r="Y25" s="126">
        <v>-20.742999999999999</v>
      </c>
      <c r="Z25" s="126">
        <v>-9.2750000000000004</v>
      </c>
      <c r="AA25" s="126">
        <v>-13.997999999999999</v>
      </c>
      <c r="AB25" s="126">
        <v>-0.47799999999999998</v>
      </c>
      <c r="AC25" s="126">
        <v>-2.403</v>
      </c>
      <c r="AD25" s="126">
        <v>3.4119999999999999</v>
      </c>
      <c r="AE25" s="126">
        <v>-10.265000000000001</v>
      </c>
      <c r="AF25" s="126">
        <v>17.93282</v>
      </c>
      <c r="AG25" s="126">
        <v>-2.55436</v>
      </c>
      <c r="AH25" s="126">
        <v>-2.7433800000000002</v>
      </c>
      <c r="AI25" s="127">
        <v>-21.323439999999998</v>
      </c>
      <c r="AJ25" s="127">
        <v>2.6227190070699997</v>
      </c>
      <c r="AK25" s="127">
        <v>1.4601900836399999</v>
      </c>
      <c r="AL25" s="127">
        <v>18.143000000000001</v>
      </c>
      <c r="AM25" s="127">
        <v>20.103999999999999</v>
      </c>
      <c r="AN25" s="4"/>
      <c r="AO25" s="4"/>
      <c r="AP25" s="4"/>
      <c r="AQ25" s="4"/>
      <c r="AR25" s="4"/>
      <c r="AS25" s="4"/>
      <c r="AT25" s="4"/>
      <c r="AU25" s="4"/>
      <c r="AV25" s="4"/>
      <c r="AW25" s="4"/>
      <c r="AX25" s="4"/>
      <c r="AY25" s="4"/>
    </row>
    <row r="26" spans="1:51" ht="15" x14ac:dyDescent="0.25">
      <c r="A26" s="134">
        <f>YampaRiverInflow.TotalOutflow!A26</f>
        <v>43862</v>
      </c>
      <c r="B26" s="13">
        <v>-1.026</v>
      </c>
      <c r="C26" s="13">
        <v>-1.026</v>
      </c>
      <c r="D26" s="13">
        <v>-1.026</v>
      </c>
      <c r="E26" s="126">
        <v>28.591000000000001</v>
      </c>
      <c r="F26" s="126">
        <v>33.414000000000001</v>
      </c>
      <c r="G26" s="126">
        <v>22.41</v>
      </c>
      <c r="H26" s="126">
        <v>32.200000000000003</v>
      </c>
      <c r="I26" s="126">
        <v>-3.0870000000000002</v>
      </c>
      <c r="J26" s="126">
        <v>5.883</v>
      </c>
      <c r="K26" s="126">
        <v>-0.33700000000000002</v>
      </c>
      <c r="L26" s="126">
        <v>5.5730000000000004</v>
      </c>
      <c r="M26" s="126">
        <v>9.9540000000000006</v>
      </c>
      <c r="N26" s="126">
        <v>4.1059999999999999</v>
      </c>
      <c r="O26" s="126">
        <v>-45.491</v>
      </c>
      <c r="P26" s="126">
        <v>-8.9390000000000001</v>
      </c>
      <c r="Q26" s="126">
        <v>14.935</v>
      </c>
      <c r="R26" s="126">
        <v>-2.7170000000000001</v>
      </c>
      <c r="S26" s="126">
        <v>1.121</v>
      </c>
      <c r="T26" s="126">
        <v>-12.965</v>
      </c>
      <c r="U26" s="126">
        <v>0.91800000000000004</v>
      </c>
      <c r="V26" s="126">
        <v>1.9139999999999999</v>
      </c>
      <c r="W26" s="126">
        <v>-9.2040000000000006</v>
      </c>
      <c r="X26" s="126">
        <v>-8.66</v>
      </c>
      <c r="Y26" s="126">
        <v>-7.7130000000000001</v>
      </c>
      <c r="Z26" s="126">
        <v>-7.8449999999999998</v>
      </c>
      <c r="AA26" s="126">
        <v>-18.251999999999999</v>
      </c>
      <c r="AB26" s="126">
        <v>-3.117</v>
      </c>
      <c r="AC26" s="126">
        <v>-7.3280000000000003</v>
      </c>
      <c r="AD26" s="126">
        <v>1.02</v>
      </c>
      <c r="AE26" s="126">
        <v>-14.303000000000001</v>
      </c>
      <c r="AF26" s="126">
        <v>-13.95496</v>
      </c>
      <c r="AG26" s="126">
        <v>-11.963200000000001</v>
      </c>
      <c r="AH26" s="126">
        <v>-5.2006099999999993</v>
      </c>
      <c r="AI26" s="127">
        <v>-1.8404100000000001</v>
      </c>
      <c r="AJ26" s="127">
        <v>4.1879586768900001</v>
      </c>
      <c r="AK26" s="127">
        <v>8.4784876017200013</v>
      </c>
      <c r="AL26" s="127">
        <v>14.496</v>
      </c>
      <c r="AM26" s="127">
        <v>17.045999999999999</v>
      </c>
      <c r="AN26" s="4"/>
      <c r="AO26" s="4"/>
      <c r="AP26" s="4"/>
      <c r="AQ26" s="4"/>
      <c r="AR26" s="4"/>
      <c r="AS26" s="4"/>
      <c r="AT26" s="4"/>
      <c r="AU26" s="4"/>
      <c r="AV26" s="4"/>
      <c r="AW26" s="4"/>
      <c r="AX26" s="4"/>
      <c r="AY26" s="4"/>
    </row>
    <row r="27" spans="1:51" ht="15" x14ac:dyDescent="0.25">
      <c r="A27" s="134">
        <f>YampaRiverInflow.TotalOutflow!A27</f>
        <v>43891</v>
      </c>
      <c r="B27" s="13">
        <v>-7.3840000000000003</v>
      </c>
      <c r="C27" s="13">
        <v>-7.3840000000000003</v>
      </c>
      <c r="D27" s="13">
        <v>-7.3840000000000003</v>
      </c>
      <c r="E27" s="126">
        <v>11.651999999999999</v>
      </c>
      <c r="F27" s="126">
        <v>31.146000000000001</v>
      </c>
      <c r="G27" s="126">
        <v>5.4130000000000003</v>
      </c>
      <c r="H27" s="126">
        <v>22.428000000000001</v>
      </c>
      <c r="I27" s="126">
        <v>-10.952999999999999</v>
      </c>
      <c r="J27" s="126">
        <v>-3.7189999999999999</v>
      </c>
      <c r="K27" s="126">
        <v>-8.3870000000000005</v>
      </c>
      <c r="L27" s="126">
        <v>14.401999999999999</v>
      </c>
      <c r="M27" s="126">
        <v>2.5150000000000001</v>
      </c>
      <c r="N27" s="126">
        <v>-1.482</v>
      </c>
      <c r="O27" s="126">
        <v>-85.617000000000004</v>
      </c>
      <c r="P27" s="126">
        <v>-18.977</v>
      </c>
      <c r="Q27" s="126">
        <v>-3.0750000000000002</v>
      </c>
      <c r="R27" s="126">
        <v>33.225999999999999</v>
      </c>
      <c r="S27" s="126">
        <v>11.038</v>
      </c>
      <c r="T27" s="126">
        <v>4.673</v>
      </c>
      <c r="U27" s="126">
        <v>4.1000000000000002E-2</v>
      </c>
      <c r="V27" s="126">
        <v>8.1969999999999992</v>
      </c>
      <c r="W27" s="126">
        <v>5.577</v>
      </c>
      <c r="X27" s="126">
        <v>-5.0199999999999996</v>
      </c>
      <c r="Y27" s="126">
        <v>-3.68</v>
      </c>
      <c r="Z27" s="126">
        <v>-25.69</v>
      </c>
      <c r="AA27" s="126">
        <v>16.045999999999999</v>
      </c>
      <c r="AB27" s="126">
        <v>-10.304</v>
      </c>
      <c r="AC27" s="126">
        <v>-11.891999999999999</v>
      </c>
      <c r="AD27" s="126">
        <v>0.318</v>
      </c>
      <c r="AE27" s="126">
        <v>-9.7430000000000003</v>
      </c>
      <c r="AF27" s="126">
        <v>-12.145200000000001</v>
      </c>
      <c r="AG27" s="126">
        <v>-6.3741000000000003</v>
      </c>
      <c r="AH27" s="126">
        <v>-11.246979999999999</v>
      </c>
      <c r="AI27" s="127">
        <v>-5.8244099999999994</v>
      </c>
      <c r="AJ27" s="127">
        <v>-14.067462812699999</v>
      </c>
      <c r="AK27" s="127">
        <v>-0.28571900964999997</v>
      </c>
      <c r="AL27" s="127">
        <v>8.0129999999999999</v>
      </c>
      <c r="AM27" s="127">
        <v>6.1710000000000003</v>
      </c>
      <c r="AN27" s="4"/>
      <c r="AO27" s="4"/>
      <c r="AP27" s="4"/>
      <c r="AQ27" s="4"/>
      <c r="AR27" s="4"/>
      <c r="AS27" s="4"/>
      <c r="AT27" s="4"/>
      <c r="AU27" s="4"/>
      <c r="AV27" s="4"/>
      <c r="AW27" s="4"/>
      <c r="AX27" s="4"/>
      <c r="AY27" s="4"/>
    </row>
    <row r="28" spans="1:51" ht="15" x14ac:dyDescent="0.25">
      <c r="A28" s="134">
        <f>YampaRiverInflow.TotalOutflow!A28</f>
        <v>43922</v>
      </c>
      <c r="B28" s="13">
        <v>-3.72</v>
      </c>
      <c r="C28" s="13">
        <v>-3.72</v>
      </c>
      <c r="D28" s="13">
        <v>-3.72</v>
      </c>
      <c r="E28" s="126">
        <v>-11.246</v>
      </c>
      <c r="F28" s="126">
        <v>4.5250000000000004</v>
      </c>
      <c r="G28" s="126">
        <v>-15.333</v>
      </c>
      <c r="H28" s="126">
        <v>18.954000000000001</v>
      </c>
      <c r="I28" s="126">
        <v>-3.2869999999999999</v>
      </c>
      <c r="J28" s="126">
        <v>-15.096</v>
      </c>
      <c r="K28" s="126">
        <v>0.37</v>
      </c>
      <c r="L28" s="126">
        <v>14.292</v>
      </c>
      <c r="M28" s="126">
        <v>5.7640000000000002</v>
      </c>
      <c r="N28" s="126">
        <v>12.843999999999999</v>
      </c>
      <c r="O28" s="126">
        <v>-51.061999999999998</v>
      </c>
      <c r="P28" s="126">
        <v>-15.113</v>
      </c>
      <c r="Q28" s="126">
        <v>-4.2430000000000003</v>
      </c>
      <c r="R28" s="126">
        <v>-7.5759999999999996</v>
      </c>
      <c r="S28" s="126">
        <v>15.396000000000001</v>
      </c>
      <c r="T28" s="126">
        <v>39.173999999999999</v>
      </c>
      <c r="U28" s="126">
        <v>-0.41699999999999998</v>
      </c>
      <c r="V28" s="126">
        <v>-3.9380000000000002</v>
      </c>
      <c r="W28" s="126">
        <v>0.93100000000000005</v>
      </c>
      <c r="X28" s="126">
        <v>-11.872999999999999</v>
      </c>
      <c r="Y28" s="126">
        <v>-13.384</v>
      </c>
      <c r="Z28" s="126">
        <v>-6.9089999999999998</v>
      </c>
      <c r="AA28" s="126">
        <v>4.298</v>
      </c>
      <c r="AB28" s="126">
        <v>-1.605</v>
      </c>
      <c r="AC28" s="126">
        <v>-3.3879999999999999</v>
      </c>
      <c r="AD28" s="126">
        <v>-8.2620000000000005</v>
      </c>
      <c r="AE28" s="126">
        <v>-14.076000000000001</v>
      </c>
      <c r="AF28" s="126">
        <v>-15.64438</v>
      </c>
      <c r="AG28" s="126">
        <v>-20.393439999999998</v>
      </c>
      <c r="AH28" s="126">
        <v>-12.259069999999999</v>
      </c>
      <c r="AI28" s="127">
        <v>-6.0398699999999996</v>
      </c>
      <c r="AJ28" s="127">
        <v>14.1864628099</v>
      </c>
      <c r="AK28" s="127">
        <v>-8.4453140515699996</v>
      </c>
      <c r="AL28" s="127">
        <v>13.148999999999999</v>
      </c>
      <c r="AM28" s="127">
        <v>7.52</v>
      </c>
      <c r="AN28" s="4"/>
      <c r="AO28" s="4"/>
      <c r="AP28" s="4"/>
      <c r="AQ28" s="4"/>
      <c r="AR28" s="4"/>
      <c r="AS28" s="4"/>
      <c r="AT28" s="4"/>
      <c r="AU28" s="4"/>
      <c r="AV28" s="4"/>
      <c r="AW28" s="4"/>
      <c r="AX28" s="4"/>
      <c r="AY28" s="4"/>
    </row>
    <row r="29" spans="1:51" ht="15" x14ac:dyDescent="0.25">
      <c r="A29" s="134">
        <f>YampaRiverInflow.TotalOutflow!A29</f>
        <v>43952</v>
      </c>
      <c r="B29" s="13">
        <v>3.863</v>
      </c>
      <c r="C29" s="13">
        <v>3.863</v>
      </c>
      <c r="D29" s="13">
        <v>3.863</v>
      </c>
      <c r="E29" s="126">
        <v>4.819</v>
      </c>
      <c r="F29" s="126">
        <v>26.466999999999999</v>
      </c>
      <c r="G29" s="126">
        <v>-2.0129999999999999</v>
      </c>
      <c r="H29" s="126">
        <v>-11.66</v>
      </c>
      <c r="I29" s="126">
        <v>0.27800000000000002</v>
      </c>
      <c r="J29" s="126">
        <v>-5.2439999999999998</v>
      </c>
      <c r="K29" s="126">
        <v>-3.9220000000000002</v>
      </c>
      <c r="L29" s="126">
        <v>17</v>
      </c>
      <c r="M29" s="126">
        <v>7.5990000000000002</v>
      </c>
      <c r="N29" s="126">
        <v>4.7030000000000003</v>
      </c>
      <c r="O29" s="126">
        <v>-61.749000000000002</v>
      </c>
      <c r="P29" s="126">
        <v>-4.7960000000000003</v>
      </c>
      <c r="Q29" s="126">
        <v>-13.974</v>
      </c>
      <c r="R29" s="126">
        <v>-8.2089999999999996</v>
      </c>
      <c r="S29" s="126">
        <v>11.73</v>
      </c>
      <c r="T29" s="126">
        <v>21.998999999999999</v>
      </c>
      <c r="U29" s="126">
        <v>0.111</v>
      </c>
      <c r="V29" s="126">
        <v>-14.868</v>
      </c>
      <c r="W29" s="126">
        <v>-7.181</v>
      </c>
      <c r="X29" s="126">
        <v>-5.67</v>
      </c>
      <c r="Y29" s="126">
        <v>-33.700000000000003</v>
      </c>
      <c r="Z29" s="126">
        <v>-4.7220000000000004</v>
      </c>
      <c r="AA29" s="126">
        <v>-17.382000000000001</v>
      </c>
      <c r="AB29" s="126">
        <v>-33.279000000000003</v>
      </c>
      <c r="AC29" s="126">
        <v>-5.4210000000000003</v>
      </c>
      <c r="AD29" s="126">
        <v>-5.2460000000000004</v>
      </c>
      <c r="AE29" s="126">
        <v>3.149</v>
      </c>
      <c r="AF29" s="126">
        <v>-9.5569299999999995</v>
      </c>
      <c r="AG29" s="126">
        <v>4.5381899999999993</v>
      </c>
      <c r="AH29" s="126">
        <v>2.7454499999999999</v>
      </c>
      <c r="AI29" s="127">
        <v>4.5651899999999994</v>
      </c>
      <c r="AJ29" s="127">
        <v>0.109545453554</v>
      </c>
      <c r="AK29" s="127">
        <v>8.5840991759299996</v>
      </c>
      <c r="AL29" s="127">
        <v>15.768000000000001</v>
      </c>
      <c r="AM29" s="127">
        <v>12.454000000000001</v>
      </c>
      <c r="AN29" s="4"/>
      <c r="AO29" s="4"/>
      <c r="AP29" s="4"/>
      <c r="AQ29" s="4"/>
      <c r="AR29" s="4"/>
      <c r="AS29" s="4"/>
      <c r="AT29" s="4"/>
      <c r="AU29" s="4"/>
      <c r="AV29" s="4"/>
      <c r="AW29" s="4"/>
      <c r="AX29" s="4"/>
      <c r="AY29" s="4"/>
    </row>
    <row r="30" spans="1:51" ht="15" x14ac:dyDescent="0.25">
      <c r="A30" s="134">
        <f>YampaRiverInflow.TotalOutflow!A30</f>
        <v>43983</v>
      </c>
      <c r="B30" s="13">
        <v>-4.5209999999999999</v>
      </c>
      <c r="C30" s="13">
        <v>-4.5209999999999999</v>
      </c>
      <c r="D30" s="13">
        <v>-4.5209999999999999</v>
      </c>
      <c r="E30" s="126">
        <v>-56.872</v>
      </c>
      <c r="F30" s="126">
        <v>29.183</v>
      </c>
      <c r="G30" s="126">
        <v>-2.262</v>
      </c>
      <c r="H30" s="126">
        <v>-2.2789999999999999</v>
      </c>
      <c r="I30" s="126">
        <v>1.631</v>
      </c>
      <c r="J30" s="126">
        <v>-6.1520000000000001</v>
      </c>
      <c r="K30" s="126">
        <v>-8.4760000000000009</v>
      </c>
      <c r="L30" s="126">
        <v>24.515999999999998</v>
      </c>
      <c r="M30" s="126">
        <v>4.5979999999999999</v>
      </c>
      <c r="N30" s="126">
        <v>13.497999999999999</v>
      </c>
      <c r="O30" s="126">
        <v>-26.187000000000001</v>
      </c>
      <c r="P30" s="126">
        <v>-3.3490000000000002</v>
      </c>
      <c r="Q30" s="126">
        <v>4.0839999999999996</v>
      </c>
      <c r="R30" s="126">
        <v>-11.676</v>
      </c>
      <c r="S30" s="126">
        <v>-4.1000000000000002E-2</v>
      </c>
      <c r="T30" s="126">
        <v>5.609</v>
      </c>
      <c r="U30" s="126">
        <v>-3.698</v>
      </c>
      <c r="V30" s="126">
        <v>-11.834</v>
      </c>
      <c r="W30" s="126">
        <v>-9.2289999999999992</v>
      </c>
      <c r="X30" s="126">
        <v>-8.5180000000000007</v>
      </c>
      <c r="Y30" s="126">
        <v>-26.905999999999999</v>
      </c>
      <c r="Z30" s="126">
        <v>-30.081</v>
      </c>
      <c r="AA30" s="126">
        <v>1.8560000000000001</v>
      </c>
      <c r="AB30" s="126">
        <v>-14.717000000000001</v>
      </c>
      <c r="AC30" s="126">
        <v>-14.012</v>
      </c>
      <c r="AD30" s="126">
        <v>-1.52</v>
      </c>
      <c r="AE30" s="126">
        <v>-16.565999999999999</v>
      </c>
      <c r="AF30" s="126">
        <v>-17.778869999999998</v>
      </c>
      <c r="AG30" s="126">
        <v>-8.3348700000000004</v>
      </c>
      <c r="AH30" s="126">
        <v>-5.4185299999999996</v>
      </c>
      <c r="AI30" s="127">
        <v>-7.2006999999999994</v>
      </c>
      <c r="AJ30" s="127">
        <v>-0.73851239867699991</v>
      </c>
      <c r="AK30" s="127">
        <v>3.31216528727</v>
      </c>
      <c r="AL30" s="127">
        <v>10.185</v>
      </c>
      <c r="AM30" s="127">
        <v>8.9730000000000008</v>
      </c>
      <c r="AN30" s="4"/>
      <c r="AO30" s="4"/>
      <c r="AP30" s="4"/>
      <c r="AQ30" s="4"/>
      <c r="AR30" s="4"/>
      <c r="AS30" s="4"/>
      <c r="AT30" s="4"/>
      <c r="AU30" s="4"/>
      <c r="AV30" s="4"/>
      <c r="AW30" s="4"/>
      <c r="AX30" s="4"/>
      <c r="AY30" s="4"/>
    </row>
    <row r="31" spans="1:51" ht="15" x14ac:dyDescent="0.25">
      <c r="A31" s="134">
        <f>YampaRiverInflow.TotalOutflow!A31</f>
        <v>44013</v>
      </c>
      <c r="B31" s="13">
        <v>-3.2919999999999998</v>
      </c>
      <c r="C31" s="13">
        <v>-3.2919999999999998</v>
      </c>
      <c r="D31" s="13">
        <v>-3.2919999999999998</v>
      </c>
      <c r="E31" s="126">
        <v>79.977000000000004</v>
      </c>
      <c r="F31" s="126">
        <v>-11.765000000000001</v>
      </c>
      <c r="G31" s="126">
        <v>-10.845000000000001</v>
      </c>
      <c r="H31" s="126">
        <v>-4.5999999999999999E-2</v>
      </c>
      <c r="I31" s="126">
        <v>-5.7720000000000002</v>
      </c>
      <c r="J31" s="126">
        <v>-9.9499999999999993</v>
      </c>
      <c r="K31" s="126">
        <v>-11.750999999999999</v>
      </c>
      <c r="L31" s="126">
        <v>20.866</v>
      </c>
      <c r="M31" s="126">
        <v>1.85</v>
      </c>
      <c r="N31" s="126">
        <v>3.0960000000000001</v>
      </c>
      <c r="O31" s="126">
        <v>-10.608000000000001</v>
      </c>
      <c r="P31" s="126">
        <v>-7.6440000000000001</v>
      </c>
      <c r="Q31" s="126">
        <v>8.1270000000000007</v>
      </c>
      <c r="R31" s="126">
        <v>-11.493</v>
      </c>
      <c r="S31" s="126">
        <v>10.728</v>
      </c>
      <c r="T31" s="126">
        <v>8.7200000000000006</v>
      </c>
      <c r="U31" s="126">
        <v>-1.2669999999999999</v>
      </c>
      <c r="V31" s="126">
        <v>-11.347</v>
      </c>
      <c r="W31" s="126">
        <v>-18.335999999999999</v>
      </c>
      <c r="X31" s="126">
        <v>-2.9430000000000001</v>
      </c>
      <c r="Y31" s="126">
        <v>-31.49</v>
      </c>
      <c r="Z31" s="126">
        <v>-20.471</v>
      </c>
      <c r="AA31" s="126">
        <v>-11.896000000000001</v>
      </c>
      <c r="AB31" s="126">
        <v>-5.8959999999999999</v>
      </c>
      <c r="AC31" s="126">
        <v>-9.4190000000000005</v>
      </c>
      <c r="AD31" s="126">
        <v>-9.65</v>
      </c>
      <c r="AE31" s="126">
        <v>-13.497</v>
      </c>
      <c r="AF31" s="126">
        <v>-20.782049999999998</v>
      </c>
      <c r="AG31" s="126">
        <v>-5.3935699999999995</v>
      </c>
      <c r="AH31" s="126">
        <v>-16.034389999999998</v>
      </c>
      <c r="AI31" s="127">
        <v>-7.2505600000000001</v>
      </c>
      <c r="AJ31" s="127">
        <v>-12.2247933908</v>
      </c>
      <c r="AK31" s="127">
        <v>-1.1186446296900001</v>
      </c>
      <c r="AL31" s="127">
        <v>9.4459999999999997</v>
      </c>
      <c r="AM31" s="127">
        <v>7.9630000000000001</v>
      </c>
      <c r="AN31" s="4"/>
      <c r="AO31" s="4"/>
      <c r="AP31" s="4"/>
      <c r="AQ31" s="4"/>
      <c r="AR31" s="4"/>
      <c r="AS31" s="4"/>
      <c r="AT31" s="4"/>
      <c r="AU31" s="4"/>
      <c r="AV31" s="4"/>
      <c r="AW31" s="4"/>
      <c r="AX31" s="4"/>
      <c r="AY31" s="4"/>
    </row>
    <row r="32" spans="1:51" ht="15" x14ac:dyDescent="0.25">
      <c r="A32" s="134">
        <f>YampaRiverInflow.TotalOutflow!A32</f>
        <v>44044</v>
      </c>
      <c r="B32" s="13">
        <v>2.028</v>
      </c>
      <c r="C32" s="13">
        <v>2.028</v>
      </c>
      <c r="D32" s="13">
        <v>2.028</v>
      </c>
      <c r="E32" s="126">
        <v>5.9720000000000004</v>
      </c>
      <c r="F32" s="126">
        <v>-4.8890000000000002</v>
      </c>
      <c r="G32" s="126">
        <v>-3.1019999999999999</v>
      </c>
      <c r="H32" s="126">
        <v>12.827999999999999</v>
      </c>
      <c r="I32" s="126">
        <v>-4.125</v>
      </c>
      <c r="J32" s="126">
        <v>-0.66400000000000003</v>
      </c>
      <c r="K32" s="126">
        <v>-1.9179999999999999</v>
      </c>
      <c r="L32" s="126">
        <v>27.553999999999998</v>
      </c>
      <c r="M32" s="126">
        <v>4.3259999999999996</v>
      </c>
      <c r="N32" s="126">
        <v>3.7869999999999999</v>
      </c>
      <c r="O32" s="126">
        <v>-3.95</v>
      </c>
      <c r="P32" s="126">
        <v>-0.94599999999999995</v>
      </c>
      <c r="Q32" s="126">
        <v>2.1970000000000001</v>
      </c>
      <c r="R32" s="126">
        <v>-4.3259999999999996</v>
      </c>
      <c r="S32" s="126">
        <v>-10.675000000000001</v>
      </c>
      <c r="T32" s="126">
        <v>1.804</v>
      </c>
      <c r="U32" s="126">
        <v>4.2789999999999999</v>
      </c>
      <c r="V32" s="126">
        <v>-12.226000000000001</v>
      </c>
      <c r="W32" s="126">
        <v>-3.8130000000000002</v>
      </c>
      <c r="X32" s="126">
        <v>-0.78500000000000003</v>
      </c>
      <c r="Y32" s="126">
        <v>-7.6040000000000001</v>
      </c>
      <c r="Z32" s="126">
        <v>-5.4119999999999999</v>
      </c>
      <c r="AA32" s="126">
        <v>-13.86</v>
      </c>
      <c r="AB32" s="126">
        <v>-14.737</v>
      </c>
      <c r="AC32" s="126">
        <v>-6.2569999999999997</v>
      </c>
      <c r="AD32" s="126">
        <v>-22.553999999999998</v>
      </c>
      <c r="AE32" s="126">
        <v>-2.4489999999999998</v>
      </c>
      <c r="AF32" s="126">
        <v>-15.135450000000001</v>
      </c>
      <c r="AG32" s="126">
        <v>2.9768400000000002</v>
      </c>
      <c r="AH32" s="126">
        <v>5.9177799999999996</v>
      </c>
      <c r="AI32" s="127">
        <v>3.3304999999999998</v>
      </c>
      <c r="AJ32" s="127">
        <v>10.5769677696</v>
      </c>
      <c r="AK32" s="127">
        <v>-6.3205289276000007</v>
      </c>
      <c r="AL32" s="127">
        <v>5.1120000000000001</v>
      </c>
      <c r="AM32" s="127">
        <v>10.664999999999999</v>
      </c>
      <c r="AN32" s="4"/>
      <c r="AO32" s="4"/>
      <c r="AP32" s="4"/>
      <c r="AQ32" s="4"/>
      <c r="AR32" s="4"/>
      <c r="AS32" s="4"/>
      <c r="AT32" s="4"/>
      <c r="AU32" s="4"/>
      <c r="AV32" s="4"/>
      <c r="AW32" s="4"/>
      <c r="AX32" s="4"/>
      <c r="AY32" s="4"/>
    </row>
    <row r="33" spans="1:51" ht="15" x14ac:dyDescent="0.25">
      <c r="A33" s="134">
        <f>YampaRiverInflow.TotalOutflow!A33</f>
        <v>44075</v>
      </c>
      <c r="B33" s="13">
        <v>0.75</v>
      </c>
      <c r="C33" s="13">
        <v>0.75</v>
      </c>
      <c r="D33" s="13">
        <v>0.75</v>
      </c>
      <c r="E33" s="126">
        <v>21.111000000000001</v>
      </c>
      <c r="F33" s="126">
        <v>-9.8369999999999997</v>
      </c>
      <c r="G33" s="126">
        <v>10.523999999999999</v>
      </c>
      <c r="H33" s="126">
        <v>-8.4480000000000004</v>
      </c>
      <c r="I33" s="126">
        <v>-5.992</v>
      </c>
      <c r="J33" s="126">
        <v>7.3310000000000004</v>
      </c>
      <c r="K33" s="126">
        <v>-4.6890000000000001</v>
      </c>
      <c r="L33" s="126">
        <v>14.712999999999999</v>
      </c>
      <c r="M33" s="126">
        <v>2.484</v>
      </c>
      <c r="N33" s="126">
        <v>5.2409999999999997</v>
      </c>
      <c r="O33" s="126">
        <v>-12.904</v>
      </c>
      <c r="P33" s="126">
        <v>8.5779999999999994</v>
      </c>
      <c r="Q33" s="126">
        <v>15.861000000000001</v>
      </c>
      <c r="R33" s="126">
        <v>4.218</v>
      </c>
      <c r="S33" s="126">
        <v>2.15</v>
      </c>
      <c r="T33" s="126">
        <v>-6.8959999999999999</v>
      </c>
      <c r="U33" s="126">
        <v>-12.975</v>
      </c>
      <c r="V33" s="126">
        <v>-7.1189999999999998</v>
      </c>
      <c r="W33" s="126">
        <v>-2.2879999999999998</v>
      </c>
      <c r="X33" s="126">
        <v>-15.519</v>
      </c>
      <c r="Y33" s="126">
        <v>-21.178000000000001</v>
      </c>
      <c r="Z33" s="126">
        <v>-6.0739999999999998</v>
      </c>
      <c r="AA33" s="126">
        <v>-3.6960000000000002</v>
      </c>
      <c r="AB33" s="126">
        <v>0.23</v>
      </c>
      <c r="AC33" s="126">
        <v>-2.0470000000000002</v>
      </c>
      <c r="AD33" s="126">
        <v>-1.55</v>
      </c>
      <c r="AE33" s="126">
        <v>8.7729999999999997</v>
      </c>
      <c r="AF33" s="126">
        <v>-8.4957199999999986</v>
      </c>
      <c r="AG33" s="126">
        <v>10.460270000000001</v>
      </c>
      <c r="AH33" s="126">
        <v>-5.7617600000000007</v>
      </c>
      <c r="AI33" s="127">
        <v>-2.9507099999999999</v>
      </c>
      <c r="AJ33" s="127">
        <v>5.5732644647899994</v>
      </c>
      <c r="AK33" s="127">
        <v>7.3737107418200001</v>
      </c>
      <c r="AL33" s="127">
        <v>12.664999999999999</v>
      </c>
      <c r="AM33" s="127">
        <v>7.843</v>
      </c>
      <c r="AN33" s="4"/>
      <c r="AO33" s="4"/>
      <c r="AP33" s="4"/>
      <c r="AQ33" s="4"/>
      <c r="AR33" s="4"/>
      <c r="AS33" s="4"/>
      <c r="AT33" s="4"/>
      <c r="AU33" s="4"/>
      <c r="AV33" s="4"/>
      <c r="AW33" s="4"/>
      <c r="AX33" s="4"/>
      <c r="AY33" s="4"/>
    </row>
    <row r="34" spans="1:51" ht="15" x14ac:dyDescent="0.25">
      <c r="A34" s="134">
        <f>YampaRiverInflow.TotalOutflow!A34</f>
        <v>44105</v>
      </c>
      <c r="B34" s="13">
        <v>5.944</v>
      </c>
      <c r="C34" s="13">
        <v>5.944</v>
      </c>
      <c r="D34" s="13">
        <v>5.944</v>
      </c>
      <c r="E34" s="126">
        <v>15.488</v>
      </c>
      <c r="F34" s="126">
        <v>-6.1580000000000004</v>
      </c>
      <c r="G34" s="126">
        <v>3.9750000000000001</v>
      </c>
      <c r="H34" s="126">
        <v>-1.39</v>
      </c>
      <c r="I34" s="126">
        <v>1.2050000000000001</v>
      </c>
      <c r="J34" s="126">
        <v>5.649</v>
      </c>
      <c r="K34" s="126">
        <v>-0.52300000000000002</v>
      </c>
      <c r="L34" s="126">
        <v>14.474</v>
      </c>
      <c r="M34" s="126">
        <v>4.5730000000000004</v>
      </c>
      <c r="N34" s="126">
        <v>16.068000000000001</v>
      </c>
      <c r="O34" s="126">
        <v>-0.16700000000000001</v>
      </c>
      <c r="P34" s="126">
        <v>3.9340000000000002</v>
      </c>
      <c r="Q34" s="126">
        <v>-8.1950000000000003</v>
      </c>
      <c r="R34" s="126">
        <v>1.153</v>
      </c>
      <c r="S34" s="126">
        <v>4.8550000000000004</v>
      </c>
      <c r="T34" s="126">
        <v>-2.7719999999999998</v>
      </c>
      <c r="U34" s="126">
        <v>10.111000000000001</v>
      </c>
      <c r="V34" s="126">
        <v>-7.88</v>
      </c>
      <c r="W34" s="126">
        <v>4.2610000000000001</v>
      </c>
      <c r="X34" s="126">
        <v>-9.0299999999999994</v>
      </c>
      <c r="Y34" s="126">
        <v>-19.219000000000001</v>
      </c>
      <c r="Z34" s="126">
        <v>-22.152000000000001</v>
      </c>
      <c r="AA34" s="126">
        <v>1.0089999999999999</v>
      </c>
      <c r="AB34" s="126">
        <v>-7.5469999999999997</v>
      </c>
      <c r="AC34" s="126">
        <v>3.0539999999999998</v>
      </c>
      <c r="AD34" s="126">
        <v>-0.55300000000000005</v>
      </c>
      <c r="AE34" s="126">
        <v>-10.613</v>
      </c>
      <c r="AF34" s="126">
        <v>-11.085850000000001</v>
      </c>
      <c r="AG34" s="126">
        <v>5.77902</v>
      </c>
      <c r="AH34" s="126">
        <v>-2.5799099999999999</v>
      </c>
      <c r="AI34" s="127">
        <v>11.36007</v>
      </c>
      <c r="AJ34" s="127">
        <v>13.2843884321</v>
      </c>
      <c r="AK34" s="127">
        <v>-7.7399921552699995</v>
      </c>
      <c r="AL34" s="127">
        <v>14.252000000000001</v>
      </c>
      <c r="AM34" s="127">
        <v>9.3710000000000004</v>
      </c>
      <c r="AN34" s="4"/>
      <c r="AO34" s="4"/>
      <c r="AP34" s="4"/>
      <c r="AQ34" s="4"/>
      <c r="AR34" s="4"/>
      <c r="AS34" s="4"/>
      <c r="AT34" s="4"/>
      <c r="AU34" s="4"/>
      <c r="AV34" s="4"/>
      <c r="AW34" s="4"/>
      <c r="AX34" s="4"/>
      <c r="AY34" s="4"/>
    </row>
    <row r="35" spans="1:51" ht="15" x14ac:dyDescent="0.25">
      <c r="A35" s="134">
        <f>YampaRiverInflow.TotalOutflow!A35</f>
        <v>44136</v>
      </c>
      <c r="B35" s="13">
        <v>6.4560000000000004</v>
      </c>
      <c r="C35" s="13">
        <v>6.4560000000000004</v>
      </c>
      <c r="D35" s="13">
        <v>6.4560000000000004</v>
      </c>
      <c r="E35" s="126">
        <v>26.683</v>
      </c>
      <c r="F35" s="126">
        <v>-13.926</v>
      </c>
      <c r="G35" s="126">
        <v>-7.468</v>
      </c>
      <c r="H35" s="126">
        <v>-28.899000000000001</v>
      </c>
      <c r="I35" s="126">
        <v>2.085</v>
      </c>
      <c r="J35" s="126">
        <v>8.407</v>
      </c>
      <c r="K35" s="126">
        <v>-0.58899999999999997</v>
      </c>
      <c r="L35" s="126">
        <v>22.443999999999999</v>
      </c>
      <c r="M35" s="126">
        <v>6.7830000000000004</v>
      </c>
      <c r="N35" s="126">
        <v>12.221</v>
      </c>
      <c r="O35" s="126">
        <v>-13.337999999999999</v>
      </c>
      <c r="P35" s="126">
        <v>4.8029999999999999</v>
      </c>
      <c r="Q35" s="126">
        <v>7.5140000000000002</v>
      </c>
      <c r="R35" s="126">
        <v>2.7349999999999999</v>
      </c>
      <c r="S35" s="126">
        <v>6.601</v>
      </c>
      <c r="T35" s="126">
        <v>0.97699999999999998</v>
      </c>
      <c r="U35" s="126">
        <v>8.3629999999999995</v>
      </c>
      <c r="V35" s="126">
        <v>1.911</v>
      </c>
      <c r="W35" s="126">
        <v>-3.2410000000000001</v>
      </c>
      <c r="X35" s="126">
        <v>2.9350000000000001</v>
      </c>
      <c r="Y35" s="126">
        <v>-7.6369999999999996</v>
      </c>
      <c r="Z35" s="126">
        <v>3.4329999999999998</v>
      </c>
      <c r="AA35" s="126">
        <v>5.0679999999999996</v>
      </c>
      <c r="AB35" s="126">
        <v>-2.4470000000000001</v>
      </c>
      <c r="AC35" s="126">
        <v>9.4309999999999992</v>
      </c>
      <c r="AD35" s="126">
        <v>-7.2889999999999997</v>
      </c>
      <c r="AE35" s="126">
        <v>-3.6389999999999998</v>
      </c>
      <c r="AF35" s="126">
        <v>0.89403999999999995</v>
      </c>
      <c r="AG35" s="126">
        <v>10.06827</v>
      </c>
      <c r="AH35" s="126">
        <v>6.3182299999999998</v>
      </c>
      <c r="AI35" s="127">
        <v>14.429110000000001</v>
      </c>
      <c r="AJ35" s="127">
        <v>13.142818181799999</v>
      </c>
      <c r="AK35" s="127">
        <v>-3.7337908998399998</v>
      </c>
      <c r="AL35" s="127">
        <v>10.364000000000001</v>
      </c>
      <c r="AM35" s="127">
        <v>11.958</v>
      </c>
      <c r="AN35" s="4"/>
      <c r="AO35" s="4"/>
      <c r="AP35" s="4"/>
      <c r="AQ35" s="4"/>
      <c r="AR35" s="4"/>
      <c r="AS35" s="4"/>
      <c r="AT35" s="4"/>
      <c r="AU35" s="4"/>
      <c r="AV35" s="4"/>
      <c r="AW35" s="4"/>
      <c r="AX35" s="4"/>
      <c r="AY35" s="4"/>
    </row>
    <row r="36" spans="1:51" ht="15" x14ac:dyDescent="0.25">
      <c r="A36" s="134">
        <f>YampaRiverInflow.TotalOutflow!A36</f>
        <v>44166</v>
      </c>
      <c r="B36" s="13">
        <v>9.0839999999999996</v>
      </c>
      <c r="C36" s="13">
        <v>9.0839999999999996</v>
      </c>
      <c r="D36" s="13">
        <v>9.0839999999999996</v>
      </c>
      <c r="E36" s="126">
        <v>0.30399999999999999</v>
      </c>
      <c r="F36" s="126">
        <v>-3.339</v>
      </c>
      <c r="G36" s="126">
        <v>-11.507999999999999</v>
      </c>
      <c r="H36" s="126">
        <v>-10.381</v>
      </c>
      <c r="I36" s="126">
        <v>5.13</v>
      </c>
      <c r="J36" s="126">
        <v>6.2859999999999996</v>
      </c>
      <c r="K36" s="126">
        <v>3.5110000000000001</v>
      </c>
      <c r="L36" s="126">
        <v>17.72</v>
      </c>
      <c r="M36" s="126">
        <v>8.3699999999999992</v>
      </c>
      <c r="N36" s="126">
        <v>26.24</v>
      </c>
      <c r="O36" s="126">
        <v>9.7059999999999995</v>
      </c>
      <c r="P36" s="126">
        <v>15.848000000000001</v>
      </c>
      <c r="Q36" s="126">
        <v>94.941000000000003</v>
      </c>
      <c r="R36" s="126">
        <v>-1.6679999999999999</v>
      </c>
      <c r="S36" s="126">
        <v>27.11</v>
      </c>
      <c r="T36" s="126">
        <v>15.473000000000001</v>
      </c>
      <c r="U36" s="126">
        <v>23.396999999999998</v>
      </c>
      <c r="V36" s="126">
        <v>-21.466999999999999</v>
      </c>
      <c r="W36" s="126">
        <v>-1.9690000000000001</v>
      </c>
      <c r="X36" s="126">
        <v>6.1689999999999996</v>
      </c>
      <c r="Y36" s="126">
        <v>-8.734</v>
      </c>
      <c r="Z36" s="126">
        <v>2.1890000000000001</v>
      </c>
      <c r="AA36" s="126">
        <v>6.22</v>
      </c>
      <c r="AB36" s="126">
        <v>-1.919</v>
      </c>
      <c r="AC36" s="126">
        <v>-0.40100000000000002</v>
      </c>
      <c r="AD36" s="126">
        <v>-10.759</v>
      </c>
      <c r="AE36" s="126">
        <v>-7.3310000000000004</v>
      </c>
      <c r="AF36" s="126">
        <v>7.5781999999999998</v>
      </c>
      <c r="AG36" s="126">
        <v>10.29767</v>
      </c>
      <c r="AH36" s="126">
        <v>-5.8699700000000004</v>
      </c>
      <c r="AI36" s="127">
        <v>24.633080000000003</v>
      </c>
      <c r="AJ36" s="127">
        <v>23.363190082799999</v>
      </c>
      <c r="AK36" s="127">
        <v>-4.4305979113900005</v>
      </c>
      <c r="AL36" s="127">
        <v>17.004000000000001</v>
      </c>
      <c r="AM36" s="127">
        <v>9.5869999999999997</v>
      </c>
      <c r="AN36" s="4"/>
      <c r="AO36" s="4"/>
      <c r="AP36" s="4"/>
      <c r="AQ36" s="4"/>
      <c r="AR36" s="4"/>
      <c r="AS36" s="4"/>
      <c r="AT36" s="4"/>
      <c r="AU36" s="4"/>
      <c r="AV36" s="4"/>
      <c r="AW36" s="4"/>
      <c r="AX36" s="4"/>
      <c r="AY36" s="4"/>
    </row>
    <row r="37" spans="1:51" ht="15" x14ac:dyDescent="0.25">
      <c r="A37" s="134">
        <f>YampaRiverInflow.TotalOutflow!A37</f>
        <v>44197</v>
      </c>
      <c r="B37" s="13">
        <v>1.262</v>
      </c>
      <c r="C37" s="13">
        <v>1.262</v>
      </c>
      <c r="D37" s="13">
        <v>1.262</v>
      </c>
      <c r="E37" s="126">
        <v>-6.7050000000000001</v>
      </c>
      <c r="F37" s="126">
        <v>5.38</v>
      </c>
      <c r="G37" s="126">
        <v>6.5129999999999999</v>
      </c>
      <c r="H37" s="126">
        <v>-4.4320000000000004</v>
      </c>
      <c r="I37" s="126">
        <v>5.085</v>
      </c>
      <c r="J37" s="126">
        <v>4.3979999999999997</v>
      </c>
      <c r="K37" s="126">
        <v>1.542</v>
      </c>
      <c r="L37" s="126">
        <v>7.4649999999999999</v>
      </c>
      <c r="M37" s="126">
        <v>6.9909999999999997</v>
      </c>
      <c r="N37" s="126">
        <v>-30.036999999999999</v>
      </c>
      <c r="O37" s="126">
        <v>0.34799999999999998</v>
      </c>
      <c r="P37" s="126">
        <v>8.1069999999999993</v>
      </c>
      <c r="Q37" s="126">
        <v>-4.0170000000000003</v>
      </c>
      <c r="R37" s="126">
        <v>-0.42499999999999999</v>
      </c>
      <c r="S37" s="126">
        <v>-9.2249999999999996</v>
      </c>
      <c r="T37" s="126">
        <v>16.908000000000001</v>
      </c>
      <c r="U37" s="126">
        <v>1.482</v>
      </c>
      <c r="V37" s="126">
        <v>-11.156000000000001</v>
      </c>
      <c r="W37" s="126">
        <v>-10.212999999999999</v>
      </c>
      <c r="X37" s="126">
        <v>-20.742999999999999</v>
      </c>
      <c r="Y37" s="126">
        <v>-9.2750000000000004</v>
      </c>
      <c r="Z37" s="126">
        <v>-13.997999999999999</v>
      </c>
      <c r="AA37" s="126">
        <v>-0.47799999999999998</v>
      </c>
      <c r="AB37" s="126">
        <v>-2.403</v>
      </c>
      <c r="AC37" s="126">
        <v>3.4119999999999999</v>
      </c>
      <c r="AD37" s="126">
        <v>-10.265000000000001</v>
      </c>
      <c r="AE37" s="126">
        <v>17.93282</v>
      </c>
      <c r="AF37" s="126">
        <v>-2.55436</v>
      </c>
      <c r="AG37" s="126">
        <v>-2.7433800000000002</v>
      </c>
      <c r="AH37" s="126">
        <v>-21.323439999999998</v>
      </c>
      <c r="AI37" s="127">
        <v>2.6227190070699997</v>
      </c>
      <c r="AJ37" s="127">
        <v>1.4601900836399999</v>
      </c>
      <c r="AK37" s="127">
        <v>18.143000000000001</v>
      </c>
      <c r="AL37" s="127">
        <v>20.103999999999999</v>
      </c>
      <c r="AM37" s="127">
        <v>1.06</v>
      </c>
      <c r="AN37" s="4"/>
      <c r="AO37" s="4"/>
      <c r="AP37" s="4"/>
      <c r="AQ37" s="4"/>
      <c r="AR37" s="4"/>
      <c r="AS37" s="4"/>
      <c r="AT37" s="4"/>
      <c r="AU37" s="4"/>
      <c r="AV37" s="4"/>
      <c r="AW37" s="4"/>
      <c r="AX37" s="4"/>
      <c r="AY37" s="4"/>
    </row>
    <row r="38" spans="1:51" ht="15" x14ac:dyDescent="0.25">
      <c r="A38" s="134">
        <f>YampaRiverInflow.TotalOutflow!A38</f>
        <v>44228</v>
      </c>
      <c r="B38" s="13">
        <v>-1.026</v>
      </c>
      <c r="C38" s="13">
        <v>-1.026</v>
      </c>
      <c r="D38" s="13">
        <v>-1.026</v>
      </c>
      <c r="E38" s="126">
        <v>33.414000000000001</v>
      </c>
      <c r="F38" s="126">
        <v>22.41</v>
      </c>
      <c r="G38" s="126">
        <v>32.200000000000003</v>
      </c>
      <c r="H38" s="126">
        <v>-3.0870000000000002</v>
      </c>
      <c r="I38" s="126">
        <v>5.883</v>
      </c>
      <c r="J38" s="126">
        <v>-0.33700000000000002</v>
      </c>
      <c r="K38" s="126">
        <v>5.5730000000000004</v>
      </c>
      <c r="L38" s="126">
        <v>9.9540000000000006</v>
      </c>
      <c r="M38" s="126">
        <v>4.1059999999999999</v>
      </c>
      <c r="N38" s="126">
        <v>-45.491</v>
      </c>
      <c r="O38" s="126">
        <v>-8.9390000000000001</v>
      </c>
      <c r="P38" s="126">
        <v>14.935</v>
      </c>
      <c r="Q38" s="126">
        <v>-2.7170000000000001</v>
      </c>
      <c r="R38" s="126">
        <v>1.121</v>
      </c>
      <c r="S38" s="126">
        <v>-12.965</v>
      </c>
      <c r="T38" s="126">
        <v>0.91800000000000004</v>
      </c>
      <c r="U38" s="126">
        <v>1.9139999999999999</v>
      </c>
      <c r="V38" s="126">
        <v>-9.2040000000000006</v>
      </c>
      <c r="W38" s="126">
        <v>-8.66</v>
      </c>
      <c r="X38" s="126">
        <v>-7.7130000000000001</v>
      </c>
      <c r="Y38" s="126">
        <v>-7.8449999999999998</v>
      </c>
      <c r="Z38" s="126">
        <v>-18.251999999999999</v>
      </c>
      <c r="AA38" s="126">
        <v>-3.117</v>
      </c>
      <c r="AB38" s="126">
        <v>-7.3280000000000003</v>
      </c>
      <c r="AC38" s="126">
        <v>1.02</v>
      </c>
      <c r="AD38" s="126">
        <v>-14.303000000000001</v>
      </c>
      <c r="AE38" s="126">
        <v>-13.95496</v>
      </c>
      <c r="AF38" s="126">
        <v>-11.963200000000001</v>
      </c>
      <c r="AG38" s="126">
        <v>-5.2006099999999993</v>
      </c>
      <c r="AH38" s="126">
        <v>-1.8404100000000001</v>
      </c>
      <c r="AI38" s="127">
        <v>4.1879586768900001</v>
      </c>
      <c r="AJ38" s="127">
        <v>8.4784876017200013</v>
      </c>
      <c r="AK38" s="127">
        <v>14.496</v>
      </c>
      <c r="AL38" s="127">
        <v>17.045999999999999</v>
      </c>
      <c r="AM38" s="127">
        <v>28.591000000000001</v>
      </c>
      <c r="AN38" s="4"/>
      <c r="AO38" s="4"/>
      <c r="AP38" s="4"/>
      <c r="AQ38" s="4"/>
      <c r="AR38" s="4"/>
      <c r="AS38" s="4"/>
      <c r="AT38" s="4"/>
      <c r="AU38" s="4"/>
      <c r="AV38" s="4"/>
      <c r="AW38" s="4"/>
      <c r="AX38" s="4"/>
      <c r="AY38" s="4"/>
    </row>
    <row r="39" spans="1:51" ht="15" x14ac:dyDescent="0.25">
      <c r="A39" s="134">
        <f>YampaRiverInflow.TotalOutflow!A39</f>
        <v>44256</v>
      </c>
      <c r="B39" s="13">
        <v>-7.3840000000000003</v>
      </c>
      <c r="C39" s="13">
        <v>-7.3840000000000003</v>
      </c>
      <c r="D39" s="13">
        <v>-7.3840000000000003</v>
      </c>
      <c r="E39" s="126">
        <v>31.146000000000001</v>
      </c>
      <c r="F39" s="126">
        <v>5.4130000000000003</v>
      </c>
      <c r="G39" s="126">
        <v>22.428000000000001</v>
      </c>
      <c r="H39" s="126">
        <v>-10.952999999999999</v>
      </c>
      <c r="I39" s="126">
        <v>-3.7189999999999999</v>
      </c>
      <c r="J39" s="126">
        <v>-8.3870000000000005</v>
      </c>
      <c r="K39" s="126">
        <v>14.401999999999999</v>
      </c>
      <c r="L39" s="126">
        <v>2.5150000000000001</v>
      </c>
      <c r="M39" s="126">
        <v>-1.482</v>
      </c>
      <c r="N39" s="126">
        <v>-85.617000000000004</v>
      </c>
      <c r="O39" s="126">
        <v>-18.977</v>
      </c>
      <c r="P39" s="126">
        <v>-3.0750000000000002</v>
      </c>
      <c r="Q39" s="126">
        <v>33.225999999999999</v>
      </c>
      <c r="R39" s="126">
        <v>11.038</v>
      </c>
      <c r="S39" s="126">
        <v>4.673</v>
      </c>
      <c r="T39" s="126">
        <v>4.1000000000000002E-2</v>
      </c>
      <c r="U39" s="126">
        <v>8.1969999999999992</v>
      </c>
      <c r="V39" s="126">
        <v>5.577</v>
      </c>
      <c r="W39" s="126">
        <v>-5.0199999999999996</v>
      </c>
      <c r="X39" s="126">
        <v>-3.68</v>
      </c>
      <c r="Y39" s="126">
        <v>-25.69</v>
      </c>
      <c r="Z39" s="126">
        <v>16.045999999999999</v>
      </c>
      <c r="AA39" s="126">
        <v>-10.304</v>
      </c>
      <c r="AB39" s="126">
        <v>-11.891999999999999</v>
      </c>
      <c r="AC39" s="126">
        <v>0.318</v>
      </c>
      <c r="AD39" s="126">
        <v>-9.7430000000000003</v>
      </c>
      <c r="AE39" s="126">
        <v>-12.145200000000001</v>
      </c>
      <c r="AF39" s="126">
        <v>-6.3741000000000003</v>
      </c>
      <c r="AG39" s="126">
        <v>-11.246979999999999</v>
      </c>
      <c r="AH39" s="126">
        <v>-5.8244099999999994</v>
      </c>
      <c r="AI39" s="127">
        <v>-14.067462812699999</v>
      </c>
      <c r="AJ39" s="127">
        <v>-0.28571900964999997</v>
      </c>
      <c r="AK39" s="127">
        <v>8.0129999999999999</v>
      </c>
      <c r="AL39" s="127">
        <v>6.1710000000000003</v>
      </c>
      <c r="AM39" s="127">
        <v>11.651999999999999</v>
      </c>
      <c r="AN39" s="4"/>
      <c r="AO39" s="4"/>
      <c r="AP39" s="4"/>
      <c r="AQ39" s="4"/>
      <c r="AR39" s="4"/>
      <c r="AS39" s="4"/>
      <c r="AT39" s="4"/>
      <c r="AU39" s="4"/>
      <c r="AV39" s="4"/>
      <c r="AW39" s="4"/>
      <c r="AX39" s="4"/>
      <c r="AY39" s="4"/>
    </row>
    <row r="40" spans="1:51" ht="15" x14ac:dyDescent="0.25">
      <c r="A40" s="134">
        <f>YampaRiverInflow.TotalOutflow!A40</f>
        <v>44287</v>
      </c>
      <c r="B40" s="13">
        <v>-3.72</v>
      </c>
      <c r="C40" s="13">
        <v>-3.72</v>
      </c>
      <c r="D40" s="13">
        <v>-3.72</v>
      </c>
      <c r="E40" s="126">
        <v>4.5250000000000004</v>
      </c>
      <c r="F40" s="126">
        <v>-15.333</v>
      </c>
      <c r="G40" s="126">
        <v>18.954000000000001</v>
      </c>
      <c r="H40" s="126">
        <v>-3.2869999999999999</v>
      </c>
      <c r="I40" s="126">
        <v>-15.096</v>
      </c>
      <c r="J40" s="126">
        <v>0.37</v>
      </c>
      <c r="K40" s="126">
        <v>14.292</v>
      </c>
      <c r="L40" s="126">
        <v>5.7640000000000002</v>
      </c>
      <c r="M40" s="126">
        <v>12.843999999999999</v>
      </c>
      <c r="N40" s="126">
        <v>-51.061999999999998</v>
      </c>
      <c r="O40" s="126">
        <v>-15.113</v>
      </c>
      <c r="P40" s="126">
        <v>-4.2430000000000003</v>
      </c>
      <c r="Q40" s="126">
        <v>-7.5759999999999996</v>
      </c>
      <c r="R40" s="126">
        <v>15.396000000000001</v>
      </c>
      <c r="S40" s="126">
        <v>39.173999999999999</v>
      </c>
      <c r="T40" s="126">
        <v>-0.41699999999999998</v>
      </c>
      <c r="U40" s="126">
        <v>-3.9380000000000002</v>
      </c>
      <c r="V40" s="126">
        <v>0.93100000000000005</v>
      </c>
      <c r="W40" s="126">
        <v>-11.872999999999999</v>
      </c>
      <c r="X40" s="126">
        <v>-13.384</v>
      </c>
      <c r="Y40" s="126">
        <v>-6.9089999999999998</v>
      </c>
      <c r="Z40" s="126">
        <v>4.298</v>
      </c>
      <c r="AA40" s="126">
        <v>-1.605</v>
      </c>
      <c r="AB40" s="126">
        <v>-3.3879999999999999</v>
      </c>
      <c r="AC40" s="126">
        <v>-8.2620000000000005</v>
      </c>
      <c r="AD40" s="126">
        <v>-14.076000000000001</v>
      </c>
      <c r="AE40" s="126">
        <v>-15.64438</v>
      </c>
      <c r="AF40" s="126">
        <v>-20.393439999999998</v>
      </c>
      <c r="AG40" s="126">
        <v>-12.259069999999999</v>
      </c>
      <c r="AH40" s="126">
        <v>-6.0398699999999996</v>
      </c>
      <c r="AI40" s="127">
        <v>14.1864628099</v>
      </c>
      <c r="AJ40" s="127">
        <v>-8.4453140515699996</v>
      </c>
      <c r="AK40" s="127">
        <v>13.148999999999999</v>
      </c>
      <c r="AL40" s="127">
        <v>7.52</v>
      </c>
      <c r="AM40" s="127">
        <v>-11.246</v>
      </c>
      <c r="AN40" s="4"/>
      <c r="AO40" s="4"/>
      <c r="AP40" s="4"/>
      <c r="AQ40" s="4"/>
      <c r="AR40" s="4"/>
      <c r="AS40" s="4"/>
      <c r="AT40" s="4"/>
      <c r="AU40" s="4"/>
      <c r="AV40" s="4"/>
      <c r="AW40" s="4"/>
      <c r="AX40" s="4"/>
      <c r="AY40" s="4"/>
    </row>
    <row r="41" spans="1:51" ht="15" x14ac:dyDescent="0.25">
      <c r="A41" s="134">
        <f>YampaRiverInflow.TotalOutflow!A41</f>
        <v>44317</v>
      </c>
      <c r="B41" s="13">
        <v>3.863</v>
      </c>
      <c r="C41" s="13">
        <v>3.863</v>
      </c>
      <c r="D41" s="13">
        <v>3.863</v>
      </c>
      <c r="E41" s="126">
        <v>26.466999999999999</v>
      </c>
      <c r="F41" s="126">
        <v>-2.0129999999999999</v>
      </c>
      <c r="G41" s="126">
        <v>-11.66</v>
      </c>
      <c r="H41" s="126">
        <v>0.27800000000000002</v>
      </c>
      <c r="I41" s="126">
        <v>-5.2439999999999998</v>
      </c>
      <c r="J41" s="126">
        <v>-3.9220000000000002</v>
      </c>
      <c r="K41" s="126">
        <v>17</v>
      </c>
      <c r="L41" s="126">
        <v>7.5990000000000002</v>
      </c>
      <c r="M41" s="126">
        <v>4.7030000000000003</v>
      </c>
      <c r="N41" s="126">
        <v>-61.749000000000002</v>
      </c>
      <c r="O41" s="126">
        <v>-4.7960000000000003</v>
      </c>
      <c r="P41" s="126">
        <v>-13.974</v>
      </c>
      <c r="Q41" s="126">
        <v>-8.2089999999999996</v>
      </c>
      <c r="R41" s="126">
        <v>11.73</v>
      </c>
      <c r="S41" s="126">
        <v>21.998999999999999</v>
      </c>
      <c r="T41" s="126">
        <v>0.111</v>
      </c>
      <c r="U41" s="126">
        <v>-14.868</v>
      </c>
      <c r="V41" s="126">
        <v>-7.181</v>
      </c>
      <c r="W41" s="126">
        <v>-5.67</v>
      </c>
      <c r="X41" s="126">
        <v>-33.700000000000003</v>
      </c>
      <c r="Y41" s="126">
        <v>-4.7220000000000004</v>
      </c>
      <c r="Z41" s="126">
        <v>-17.382000000000001</v>
      </c>
      <c r="AA41" s="126">
        <v>-33.279000000000003</v>
      </c>
      <c r="AB41" s="126">
        <v>-5.4210000000000003</v>
      </c>
      <c r="AC41" s="126">
        <v>-5.2460000000000004</v>
      </c>
      <c r="AD41" s="126">
        <v>3.149</v>
      </c>
      <c r="AE41" s="126">
        <v>-9.5569299999999995</v>
      </c>
      <c r="AF41" s="126">
        <v>4.5381899999999993</v>
      </c>
      <c r="AG41" s="126">
        <v>2.7454499999999999</v>
      </c>
      <c r="AH41" s="126">
        <v>4.5651899999999994</v>
      </c>
      <c r="AI41" s="127">
        <v>0.109545453554</v>
      </c>
      <c r="AJ41" s="127">
        <v>8.5840991759299996</v>
      </c>
      <c r="AK41" s="127">
        <v>15.768000000000001</v>
      </c>
      <c r="AL41" s="127">
        <v>12.454000000000001</v>
      </c>
      <c r="AM41" s="127">
        <v>4.819</v>
      </c>
      <c r="AN41" s="4"/>
      <c r="AO41" s="4"/>
      <c r="AP41" s="4"/>
      <c r="AQ41" s="4"/>
      <c r="AR41" s="4"/>
      <c r="AS41" s="4"/>
      <c r="AT41" s="4"/>
      <c r="AU41" s="4"/>
      <c r="AV41" s="4"/>
      <c r="AW41" s="4"/>
      <c r="AX41" s="4"/>
      <c r="AY41" s="4"/>
    </row>
    <row r="42" spans="1:51" ht="15" x14ac:dyDescent="0.25">
      <c r="A42" s="134">
        <f>YampaRiverInflow.TotalOutflow!A42</f>
        <v>44348</v>
      </c>
      <c r="B42" s="13">
        <v>-4.5209999999999999</v>
      </c>
      <c r="C42" s="13">
        <v>-4.5209999999999999</v>
      </c>
      <c r="D42" s="13">
        <v>-4.5209999999999999</v>
      </c>
      <c r="E42" s="126">
        <v>29.183</v>
      </c>
      <c r="F42" s="126">
        <v>-2.262</v>
      </c>
      <c r="G42" s="126">
        <v>-2.2789999999999999</v>
      </c>
      <c r="H42" s="126">
        <v>1.631</v>
      </c>
      <c r="I42" s="126">
        <v>-6.1520000000000001</v>
      </c>
      <c r="J42" s="126">
        <v>-8.4760000000000009</v>
      </c>
      <c r="K42" s="126">
        <v>24.515999999999998</v>
      </c>
      <c r="L42" s="126">
        <v>4.5979999999999999</v>
      </c>
      <c r="M42" s="126">
        <v>13.497999999999999</v>
      </c>
      <c r="N42" s="126">
        <v>-26.187000000000001</v>
      </c>
      <c r="O42" s="126">
        <v>-3.3490000000000002</v>
      </c>
      <c r="P42" s="126">
        <v>4.0839999999999996</v>
      </c>
      <c r="Q42" s="126">
        <v>-11.676</v>
      </c>
      <c r="R42" s="126">
        <v>-4.1000000000000002E-2</v>
      </c>
      <c r="S42" s="126">
        <v>5.609</v>
      </c>
      <c r="T42" s="126">
        <v>-3.698</v>
      </c>
      <c r="U42" s="126">
        <v>-11.834</v>
      </c>
      <c r="V42" s="126">
        <v>-9.2289999999999992</v>
      </c>
      <c r="W42" s="126">
        <v>-8.5180000000000007</v>
      </c>
      <c r="X42" s="126">
        <v>-26.905999999999999</v>
      </c>
      <c r="Y42" s="126">
        <v>-30.081</v>
      </c>
      <c r="Z42" s="126">
        <v>1.8560000000000001</v>
      </c>
      <c r="AA42" s="126">
        <v>-14.717000000000001</v>
      </c>
      <c r="AB42" s="126">
        <v>-14.012</v>
      </c>
      <c r="AC42" s="126">
        <v>-1.52</v>
      </c>
      <c r="AD42" s="126">
        <v>-16.565999999999999</v>
      </c>
      <c r="AE42" s="126">
        <v>-17.778869999999998</v>
      </c>
      <c r="AF42" s="126">
        <v>-8.3348700000000004</v>
      </c>
      <c r="AG42" s="126">
        <v>-5.4185299999999996</v>
      </c>
      <c r="AH42" s="126">
        <v>-7.2006999999999994</v>
      </c>
      <c r="AI42" s="127">
        <v>-0.73851239867699991</v>
      </c>
      <c r="AJ42" s="127">
        <v>3.31216528727</v>
      </c>
      <c r="AK42" s="127">
        <v>10.185</v>
      </c>
      <c r="AL42" s="127">
        <v>8.9730000000000008</v>
      </c>
      <c r="AM42" s="127">
        <v>-56.872</v>
      </c>
      <c r="AN42" s="4"/>
      <c r="AO42" s="4"/>
      <c r="AP42" s="4"/>
      <c r="AQ42" s="4"/>
      <c r="AR42" s="4"/>
      <c r="AS42" s="4"/>
      <c r="AT42" s="4"/>
      <c r="AU42" s="4"/>
      <c r="AV42" s="4"/>
      <c r="AW42" s="4"/>
      <c r="AX42" s="4"/>
      <c r="AY42" s="4"/>
    </row>
    <row r="43" spans="1:51" ht="15" x14ac:dyDescent="0.25">
      <c r="A43" s="134">
        <f>YampaRiverInflow.TotalOutflow!A43</f>
        <v>44378</v>
      </c>
      <c r="B43" s="13">
        <v>-3.2919999999999998</v>
      </c>
      <c r="C43" s="13">
        <v>-3.2919999999999998</v>
      </c>
      <c r="D43" s="13">
        <v>-3.2919999999999998</v>
      </c>
      <c r="E43" s="126">
        <v>-11.765000000000001</v>
      </c>
      <c r="F43" s="126">
        <v>-10.845000000000001</v>
      </c>
      <c r="G43" s="126">
        <v>-4.5999999999999999E-2</v>
      </c>
      <c r="H43" s="126">
        <v>-5.7720000000000002</v>
      </c>
      <c r="I43" s="126">
        <v>-9.9499999999999993</v>
      </c>
      <c r="J43" s="126">
        <v>-11.750999999999999</v>
      </c>
      <c r="K43" s="126">
        <v>20.866</v>
      </c>
      <c r="L43" s="126">
        <v>1.85</v>
      </c>
      <c r="M43" s="126">
        <v>3.0960000000000001</v>
      </c>
      <c r="N43" s="126">
        <v>-10.608000000000001</v>
      </c>
      <c r="O43" s="126">
        <v>-7.6440000000000001</v>
      </c>
      <c r="P43" s="126">
        <v>8.1270000000000007</v>
      </c>
      <c r="Q43" s="126">
        <v>-11.493</v>
      </c>
      <c r="R43" s="126">
        <v>10.728</v>
      </c>
      <c r="S43" s="126">
        <v>8.7200000000000006</v>
      </c>
      <c r="T43" s="126">
        <v>-1.2669999999999999</v>
      </c>
      <c r="U43" s="126">
        <v>-11.347</v>
      </c>
      <c r="V43" s="126">
        <v>-18.335999999999999</v>
      </c>
      <c r="W43" s="126">
        <v>-2.9430000000000001</v>
      </c>
      <c r="X43" s="126">
        <v>-31.49</v>
      </c>
      <c r="Y43" s="126">
        <v>-20.471</v>
      </c>
      <c r="Z43" s="126">
        <v>-11.896000000000001</v>
      </c>
      <c r="AA43" s="126">
        <v>-5.8959999999999999</v>
      </c>
      <c r="AB43" s="126">
        <v>-9.4190000000000005</v>
      </c>
      <c r="AC43" s="126">
        <v>-9.65</v>
      </c>
      <c r="AD43" s="126">
        <v>-13.497</v>
      </c>
      <c r="AE43" s="126">
        <v>-20.782049999999998</v>
      </c>
      <c r="AF43" s="126">
        <v>-5.3935699999999995</v>
      </c>
      <c r="AG43" s="126">
        <v>-16.034389999999998</v>
      </c>
      <c r="AH43" s="126">
        <v>-7.2505600000000001</v>
      </c>
      <c r="AI43" s="127">
        <v>-12.2247933908</v>
      </c>
      <c r="AJ43" s="127">
        <v>-1.1186446296900001</v>
      </c>
      <c r="AK43" s="127">
        <v>9.4459999999999997</v>
      </c>
      <c r="AL43" s="127">
        <v>7.9630000000000001</v>
      </c>
      <c r="AM43" s="127">
        <v>79.977000000000004</v>
      </c>
      <c r="AN43" s="4"/>
      <c r="AO43" s="4"/>
      <c r="AP43" s="4"/>
      <c r="AQ43" s="4"/>
      <c r="AR43" s="4"/>
      <c r="AS43" s="4"/>
      <c r="AT43" s="4"/>
      <c r="AU43" s="4"/>
      <c r="AV43" s="4"/>
      <c r="AW43" s="4"/>
      <c r="AX43" s="4"/>
      <c r="AY43" s="4"/>
    </row>
    <row r="44" spans="1:51" ht="15" x14ac:dyDescent="0.25">
      <c r="A44" s="134">
        <f>YampaRiverInflow.TotalOutflow!A44</f>
        <v>44409</v>
      </c>
      <c r="B44" s="13">
        <v>2.028</v>
      </c>
      <c r="C44" s="13">
        <v>2.028</v>
      </c>
      <c r="D44" s="13">
        <v>2.028</v>
      </c>
      <c r="E44" s="126">
        <v>-4.8890000000000002</v>
      </c>
      <c r="F44" s="126">
        <v>-3.1019999999999999</v>
      </c>
      <c r="G44" s="126">
        <v>12.827999999999999</v>
      </c>
      <c r="H44" s="126">
        <v>-4.125</v>
      </c>
      <c r="I44" s="126">
        <v>-0.66400000000000003</v>
      </c>
      <c r="J44" s="126">
        <v>-1.9179999999999999</v>
      </c>
      <c r="K44" s="126">
        <v>27.553999999999998</v>
      </c>
      <c r="L44" s="126">
        <v>4.3259999999999996</v>
      </c>
      <c r="M44" s="126">
        <v>3.7869999999999999</v>
      </c>
      <c r="N44" s="126">
        <v>-3.95</v>
      </c>
      <c r="O44" s="126">
        <v>-0.94599999999999995</v>
      </c>
      <c r="P44" s="126">
        <v>2.1970000000000001</v>
      </c>
      <c r="Q44" s="126">
        <v>-4.3259999999999996</v>
      </c>
      <c r="R44" s="126">
        <v>-10.675000000000001</v>
      </c>
      <c r="S44" s="126">
        <v>1.804</v>
      </c>
      <c r="T44" s="126">
        <v>4.2789999999999999</v>
      </c>
      <c r="U44" s="126">
        <v>-12.226000000000001</v>
      </c>
      <c r="V44" s="126">
        <v>-3.8130000000000002</v>
      </c>
      <c r="W44" s="126">
        <v>-0.78500000000000003</v>
      </c>
      <c r="X44" s="126">
        <v>-7.6040000000000001</v>
      </c>
      <c r="Y44" s="126">
        <v>-5.4119999999999999</v>
      </c>
      <c r="Z44" s="126">
        <v>-13.86</v>
      </c>
      <c r="AA44" s="126">
        <v>-14.737</v>
      </c>
      <c r="AB44" s="126">
        <v>-6.2569999999999997</v>
      </c>
      <c r="AC44" s="126">
        <v>-22.553999999999998</v>
      </c>
      <c r="AD44" s="126">
        <v>-2.4489999999999998</v>
      </c>
      <c r="AE44" s="126">
        <v>-15.135450000000001</v>
      </c>
      <c r="AF44" s="126">
        <v>2.9768400000000002</v>
      </c>
      <c r="AG44" s="126">
        <v>5.9177799999999996</v>
      </c>
      <c r="AH44" s="126">
        <v>3.3304999999999998</v>
      </c>
      <c r="AI44" s="127">
        <v>10.5769677696</v>
      </c>
      <c r="AJ44" s="127">
        <v>-6.3205289276000007</v>
      </c>
      <c r="AK44" s="127">
        <v>5.1120000000000001</v>
      </c>
      <c r="AL44" s="127">
        <v>10.664999999999999</v>
      </c>
      <c r="AM44" s="127">
        <v>5.9720000000000004</v>
      </c>
      <c r="AN44" s="4"/>
      <c r="AO44" s="4"/>
      <c r="AP44" s="4"/>
      <c r="AQ44" s="4"/>
      <c r="AR44" s="4"/>
      <c r="AS44" s="4"/>
      <c r="AT44" s="4"/>
      <c r="AU44" s="4"/>
      <c r="AV44" s="4"/>
      <c r="AW44" s="4"/>
      <c r="AX44" s="4"/>
      <c r="AY44" s="4"/>
    </row>
    <row r="45" spans="1:51" ht="15" x14ac:dyDescent="0.25">
      <c r="A45" s="134">
        <f>YampaRiverInflow.TotalOutflow!A45</f>
        <v>44440</v>
      </c>
      <c r="B45" s="13">
        <v>0.75</v>
      </c>
      <c r="C45" s="13">
        <v>0.75</v>
      </c>
      <c r="D45" s="13">
        <v>0.75</v>
      </c>
      <c r="E45" s="126">
        <v>-9.8369999999999997</v>
      </c>
      <c r="F45" s="126">
        <v>10.523999999999999</v>
      </c>
      <c r="G45" s="126">
        <v>-8.4480000000000004</v>
      </c>
      <c r="H45" s="126">
        <v>-5.992</v>
      </c>
      <c r="I45" s="126">
        <v>7.3310000000000004</v>
      </c>
      <c r="J45" s="126">
        <v>-4.6890000000000001</v>
      </c>
      <c r="K45" s="126">
        <v>14.712999999999999</v>
      </c>
      <c r="L45" s="126">
        <v>2.484</v>
      </c>
      <c r="M45" s="126">
        <v>5.2409999999999997</v>
      </c>
      <c r="N45" s="126">
        <v>-12.904</v>
      </c>
      <c r="O45" s="126">
        <v>8.5779999999999994</v>
      </c>
      <c r="P45" s="126">
        <v>15.861000000000001</v>
      </c>
      <c r="Q45" s="126">
        <v>4.218</v>
      </c>
      <c r="R45" s="126">
        <v>2.15</v>
      </c>
      <c r="S45" s="126">
        <v>-6.8959999999999999</v>
      </c>
      <c r="T45" s="126">
        <v>-12.975</v>
      </c>
      <c r="U45" s="126">
        <v>-7.1189999999999998</v>
      </c>
      <c r="V45" s="126">
        <v>-2.2879999999999998</v>
      </c>
      <c r="W45" s="126">
        <v>-15.519</v>
      </c>
      <c r="X45" s="126">
        <v>-21.178000000000001</v>
      </c>
      <c r="Y45" s="126">
        <v>-6.0739999999999998</v>
      </c>
      <c r="Z45" s="126">
        <v>-3.6960000000000002</v>
      </c>
      <c r="AA45" s="126">
        <v>0.23</v>
      </c>
      <c r="AB45" s="126">
        <v>-2.0470000000000002</v>
      </c>
      <c r="AC45" s="126">
        <v>-1.55</v>
      </c>
      <c r="AD45" s="126">
        <v>8.7729999999999997</v>
      </c>
      <c r="AE45" s="126">
        <v>-8.4957199999999986</v>
      </c>
      <c r="AF45" s="126">
        <v>10.460270000000001</v>
      </c>
      <c r="AG45" s="126">
        <v>-5.7617600000000007</v>
      </c>
      <c r="AH45" s="126">
        <v>-2.9507099999999999</v>
      </c>
      <c r="AI45" s="127">
        <v>5.5732644647899994</v>
      </c>
      <c r="AJ45" s="127">
        <v>7.3737107418200001</v>
      </c>
      <c r="AK45" s="127">
        <v>12.664999999999999</v>
      </c>
      <c r="AL45" s="127">
        <v>7.843</v>
      </c>
      <c r="AM45" s="127">
        <v>21.111000000000001</v>
      </c>
      <c r="AN45" s="4"/>
      <c r="AO45" s="4"/>
      <c r="AP45" s="4"/>
      <c r="AQ45" s="4"/>
      <c r="AR45" s="4"/>
      <c r="AS45" s="4"/>
      <c r="AT45" s="4"/>
      <c r="AU45" s="4"/>
      <c r="AV45" s="4"/>
      <c r="AW45" s="4"/>
      <c r="AX45" s="4"/>
      <c r="AY45" s="4"/>
    </row>
    <row r="46" spans="1:51" ht="15" x14ac:dyDescent="0.25">
      <c r="A46" s="134">
        <f>YampaRiverInflow.TotalOutflow!A46</f>
        <v>44470</v>
      </c>
      <c r="B46" s="13">
        <v>5.944</v>
      </c>
      <c r="C46" s="13">
        <v>5.944</v>
      </c>
      <c r="D46" s="13">
        <v>5.944</v>
      </c>
      <c r="E46" s="126">
        <v>-6.1580000000000004</v>
      </c>
      <c r="F46" s="126">
        <v>3.9750000000000001</v>
      </c>
      <c r="G46" s="126">
        <v>-1.39</v>
      </c>
      <c r="H46" s="126">
        <v>1.2050000000000001</v>
      </c>
      <c r="I46" s="126">
        <v>5.649</v>
      </c>
      <c r="J46" s="126">
        <v>-0.52300000000000002</v>
      </c>
      <c r="K46" s="126">
        <v>14.474</v>
      </c>
      <c r="L46" s="126">
        <v>4.5730000000000004</v>
      </c>
      <c r="M46" s="126">
        <v>16.068000000000001</v>
      </c>
      <c r="N46" s="126">
        <v>-0.16700000000000001</v>
      </c>
      <c r="O46" s="126">
        <v>3.9340000000000002</v>
      </c>
      <c r="P46" s="126">
        <v>-8.1950000000000003</v>
      </c>
      <c r="Q46" s="126">
        <v>1.153</v>
      </c>
      <c r="R46" s="126">
        <v>4.8550000000000004</v>
      </c>
      <c r="S46" s="126">
        <v>-2.7719999999999998</v>
      </c>
      <c r="T46" s="126">
        <v>10.111000000000001</v>
      </c>
      <c r="U46" s="126">
        <v>-7.88</v>
      </c>
      <c r="V46" s="126">
        <v>4.2610000000000001</v>
      </c>
      <c r="W46" s="126">
        <v>-9.0299999999999994</v>
      </c>
      <c r="X46" s="126">
        <v>-19.219000000000001</v>
      </c>
      <c r="Y46" s="126">
        <v>-22.152000000000001</v>
      </c>
      <c r="Z46" s="126">
        <v>1.0089999999999999</v>
      </c>
      <c r="AA46" s="126">
        <v>-7.5469999999999997</v>
      </c>
      <c r="AB46" s="126">
        <v>3.0539999999999998</v>
      </c>
      <c r="AC46" s="126">
        <v>-0.55300000000000005</v>
      </c>
      <c r="AD46" s="126">
        <v>-10.613</v>
      </c>
      <c r="AE46" s="126">
        <v>-11.085850000000001</v>
      </c>
      <c r="AF46" s="126">
        <v>5.77902</v>
      </c>
      <c r="AG46" s="126">
        <v>-2.5799099999999999</v>
      </c>
      <c r="AH46" s="126">
        <v>11.36007</v>
      </c>
      <c r="AI46" s="127">
        <v>13.2843884321</v>
      </c>
      <c r="AJ46" s="127">
        <v>-7.7399921552699995</v>
      </c>
      <c r="AK46" s="127">
        <v>14.252000000000001</v>
      </c>
      <c r="AL46" s="127">
        <v>9.3710000000000004</v>
      </c>
      <c r="AM46" s="127">
        <v>15.488</v>
      </c>
      <c r="AN46" s="4"/>
      <c r="AO46" s="4"/>
      <c r="AP46" s="4"/>
      <c r="AQ46" s="4"/>
      <c r="AR46" s="4"/>
      <c r="AS46" s="4"/>
      <c r="AT46" s="4"/>
      <c r="AU46" s="4"/>
      <c r="AV46" s="4"/>
      <c r="AW46" s="4"/>
      <c r="AX46" s="4"/>
      <c r="AY46" s="4"/>
    </row>
    <row r="47" spans="1:51" ht="15" x14ac:dyDescent="0.25">
      <c r="A47" s="134">
        <f>YampaRiverInflow.TotalOutflow!A47</f>
        <v>44501</v>
      </c>
      <c r="B47" s="13">
        <v>6.4560000000000004</v>
      </c>
      <c r="C47" s="13">
        <v>6.4560000000000004</v>
      </c>
      <c r="D47" s="13">
        <v>6.4560000000000004</v>
      </c>
      <c r="E47" s="126">
        <v>-13.926</v>
      </c>
      <c r="F47" s="126">
        <v>-7.468</v>
      </c>
      <c r="G47" s="126">
        <v>-28.899000000000001</v>
      </c>
      <c r="H47" s="126">
        <v>2.085</v>
      </c>
      <c r="I47" s="126">
        <v>8.407</v>
      </c>
      <c r="J47" s="126">
        <v>-0.58899999999999997</v>
      </c>
      <c r="K47" s="126">
        <v>22.443999999999999</v>
      </c>
      <c r="L47" s="126">
        <v>6.7830000000000004</v>
      </c>
      <c r="M47" s="126">
        <v>12.221</v>
      </c>
      <c r="N47" s="126">
        <v>-13.337999999999999</v>
      </c>
      <c r="O47" s="126">
        <v>4.8029999999999999</v>
      </c>
      <c r="P47" s="126">
        <v>7.5140000000000002</v>
      </c>
      <c r="Q47" s="126">
        <v>2.7349999999999999</v>
      </c>
      <c r="R47" s="126">
        <v>6.601</v>
      </c>
      <c r="S47" s="126">
        <v>0.97699999999999998</v>
      </c>
      <c r="T47" s="126">
        <v>8.3629999999999995</v>
      </c>
      <c r="U47" s="126">
        <v>1.911</v>
      </c>
      <c r="V47" s="126">
        <v>-3.2410000000000001</v>
      </c>
      <c r="W47" s="126">
        <v>2.9350000000000001</v>
      </c>
      <c r="X47" s="126">
        <v>-7.6369999999999996</v>
      </c>
      <c r="Y47" s="126">
        <v>3.4329999999999998</v>
      </c>
      <c r="Z47" s="126">
        <v>5.0679999999999996</v>
      </c>
      <c r="AA47" s="126">
        <v>-2.4470000000000001</v>
      </c>
      <c r="AB47" s="126">
        <v>9.4309999999999992</v>
      </c>
      <c r="AC47" s="126">
        <v>-7.2889999999999997</v>
      </c>
      <c r="AD47" s="126">
        <v>-3.6389999999999998</v>
      </c>
      <c r="AE47" s="126">
        <v>0.89403999999999995</v>
      </c>
      <c r="AF47" s="126">
        <v>10.06827</v>
      </c>
      <c r="AG47" s="126">
        <v>6.3182299999999998</v>
      </c>
      <c r="AH47" s="126">
        <v>14.429110000000001</v>
      </c>
      <c r="AI47" s="127">
        <v>13.142818181799999</v>
      </c>
      <c r="AJ47" s="127">
        <v>-3.7337908998399998</v>
      </c>
      <c r="AK47" s="127">
        <v>10.364000000000001</v>
      </c>
      <c r="AL47" s="127">
        <v>11.958</v>
      </c>
      <c r="AM47" s="127">
        <v>26.683</v>
      </c>
      <c r="AN47" s="4"/>
      <c r="AO47" s="4"/>
      <c r="AP47" s="4"/>
      <c r="AQ47" s="4"/>
      <c r="AR47" s="4"/>
      <c r="AS47" s="4"/>
      <c r="AT47" s="4"/>
      <c r="AU47" s="4"/>
      <c r="AV47" s="4"/>
      <c r="AW47" s="4"/>
      <c r="AX47" s="4"/>
      <c r="AY47" s="4"/>
    </row>
    <row r="48" spans="1:51" ht="15" x14ac:dyDescent="0.25">
      <c r="A48" s="134">
        <f>YampaRiverInflow.TotalOutflow!A48</f>
        <v>44531</v>
      </c>
      <c r="B48" s="13">
        <v>9.0839999999999996</v>
      </c>
      <c r="C48" s="13">
        <v>9.0839999999999996</v>
      </c>
      <c r="D48" s="13">
        <v>9.0839999999999996</v>
      </c>
      <c r="E48" s="126">
        <v>-3.339</v>
      </c>
      <c r="F48" s="126">
        <v>-11.507999999999999</v>
      </c>
      <c r="G48" s="126">
        <v>-10.381</v>
      </c>
      <c r="H48" s="126">
        <v>5.13</v>
      </c>
      <c r="I48" s="126">
        <v>6.2859999999999996</v>
      </c>
      <c r="J48" s="126">
        <v>3.5110000000000001</v>
      </c>
      <c r="K48" s="126">
        <v>17.72</v>
      </c>
      <c r="L48" s="126">
        <v>8.3699999999999992</v>
      </c>
      <c r="M48" s="126">
        <v>26.24</v>
      </c>
      <c r="N48" s="126">
        <v>9.7059999999999995</v>
      </c>
      <c r="O48" s="126">
        <v>15.848000000000001</v>
      </c>
      <c r="P48" s="126">
        <v>94.941000000000003</v>
      </c>
      <c r="Q48" s="126">
        <v>-1.6679999999999999</v>
      </c>
      <c r="R48" s="126">
        <v>27.11</v>
      </c>
      <c r="S48" s="126">
        <v>15.473000000000001</v>
      </c>
      <c r="T48" s="126">
        <v>23.396999999999998</v>
      </c>
      <c r="U48" s="126">
        <v>-21.466999999999999</v>
      </c>
      <c r="V48" s="126">
        <v>-1.9690000000000001</v>
      </c>
      <c r="W48" s="126">
        <v>6.1689999999999996</v>
      </c>
      <c r="X48" s="126">
        <v>-8.734</v>
      </c>
      <c r="Y48" s="126">
        <v>2.1890000000000001</v>
      </c>
      <c r="Z48" s="126">
        <v>6.22</v>
      </c>
      <c r="AA48" s="126">
        <v>-1.919</v>
      </c>
      <c r="AB48" s="126">
        <v>-0.40100000000000002</v>
      </c>
      <c r="AC48" s="126">
        <v>-10.759</v>
      </c>
      <c r="AD48" s="126">
        <v>-7.3310000000000004</v>
      </c>
      <c r="AE48" s="126">
        <v>7.5781999999999998</v>
      </c>
      <c r="AF48" s="126">
        <v>10.29767</v>
      </c>
      <c r="AG48" s="126">
        <v>-5.8699700000000004</v>
      </c>
      <c r="AH48" s="126">
        <v>24.633080000000003</v>
      </c>
      <c r="AI48" s="127">
        <v>23.363190082799999</v>
      </c>
      <c r="AJ48" s="127">
        <v>-4.4305979113900005</v>
      </c>
      <c r="AK48" s="127">
        <v>17.004000000000001</v>
      </c>
      <c r="AL48" s="127">
        <v>9.5869999999999997</v>
      </c>
      <c r="AM48" s="127">
        <v>0.30399999999999999</v>
      </c>
      <c r="AN48" s="4"/>
      <c r="AO48" s="4"/>
      <c r="AP48" s="4"/>
      <c r="AQ48" s="4"/>
      <c r="AR48" s="4"/>
      <c r="AS48" s="4"/>
      <c r="AT48" s="4"/>
      <c r="AU48" s="4"/>
      <c r="AV48" s="4"/>
      <c r="AW48" s="4"/>
      <c r="AX48" s="4"/>
      <c r="AY48" s="4"/>
    </row>
    <row r="49" spans="1:1005" ht="15" x14ac:dyDescent="0.25">
      <c r="A49" s="134">
        <f>YampaRiverInflow.TotalOutflow!A49</f>
        <v>44562</v>
      </c>
      <c r="B49" s="13">
        <v>1.262</v>
      </c>
      <c r="C49" s="13">
        <v>1.262</v>
      </c>
      <c r="D49" s="13">
        <v>1.262</v>
      </c>
      <c r="E49" s="126">
        <v>5.38</v>
      </c>
      <c r="F49" s="126">
        <v>6.5129999999999999</v>
      </c>
      <c r="G49" s="126">
        <v>-4.4320000000000004</v>
      </c>
      <c r="H49" s="126">
        <v>5.085</v>
      </c>
      <c r="I49" s="126">
        <v>4.3979999999999997</v>
      </c>
      <c r="J49" s="126">
        <v>1.542</v>
      </c>
      <c r="K49" s="126">
        <v>7.4649999999999999</v>
      </c>
      <c r="L49" s="126">
        <v>6.9909999999999997</v>
      </c>
      <c r="M49" s="126">
        <v>-30.036999999999999</v>
      </c>
      <c r="N49" s="126">
        <v>0.34799999999999998</v>
      </c>
      <c r="O49" s="126">
        <v>8.1069999999999993</v>
      </c>
      <c r="P49" s="126">
        <v>-4.0170000000000003</v>
      </c>
      <c r="Q49" s="126">
        <v>-0.42499999999999999</v>
      </c>
      <c r="R49" s="126">
        <v>-9.2249999999999996</v>
      </c>
      <c r="S49" s="126">
        <v>16.908000000000001</v>
      </c>
      <c r="T49" s="126">
        <v>1.482</v>
      </c>
      <c r="U49" s="126">
        <v>-11.156000000000001</v>
      </c>
      <c r="V49" s="126">
        <v>-10.212999999999999</v>
      </c>
      <c r="W49" s="126">
        <v>-20.742999999999999</v>
      </c>
      <c r="X49" s="126">
        <v>-9.2750000000000004</v>
      </c>
      <c r="Y49" s="126">
        <v>-13.997999999999999</v>
      </c>
      <c r="Z49" s="126">
        <v>-0.47799999999999998</v>
      </c>
      <c r="AA49" s="126">
        <v>-2.403</v>
      </c>
      <c r="AB49" s="126">
        <v>3.4119999999999999</v>
      </c>
      <c r="AC49" s="126">
        <v>-10.265000000000001</v>
      </c>
      <c r="AD49" s="126">
        <v>17.93282</v>
      </c>
      <c r="AE49" s="126">
        <v>-2.55436</v>
      </c>
      <c r="AF49" s="126">
        <v>-2.7433800000000002</v>
      </c>
      <c r="AG49" s="126">
        <v>-21.323439999999998</v>
      </c>
      <c r="AH49" s="126">
        <v>2.6227190070699997</v>
      </c>
      <c r="AI49" s="127">
        <v>1.4601900836399999</v>
      </c>
      <c r="AJ49" s="127">
        <v>18.143000000000001</v>
      </c>
      <c r="AK49" s="127">
        <v>20.103999999999999</v>
      </c>
      <c r="AL49" s="127">
        <v>1.06</v>
      </c>
      <c r="AM49" s="127">
        <v>-6.7050000000000001</v>
      </c>
      <c r="AN49" s="4"/>
      <c r="AO49" s="4"/>
      <c r="AP49" s="4"/>
      <c r="AQ49" s="4"/>
      <c r="AR49" s="4"/>
      <c r="AS49" s="4"/>
      <c r="AT49" s="4"/>
      <c r="AU49" s="4"/>
      <c r="AV49" s="4"/>
      <c r="AW49" s="4"/>
      <c r="AX49" s="4"/>
      <c r="AY49" s="4"/>
    </row>
    <row r="50" spans="1:1005" ht="15" x14ac:dyDescent="0.25">
      <c r="A50" s="134">
        <f>YampaRiverInflow.TotalOutflow!A50</f>
        <v>44593</v>
      </c>
      <c r="B50" s="13">
        <v>-1.026</v>
      </c>
      <c r="C50" s="13">
        <v>-1.026</v>
      </c>
      <c r="D50" s="13">
        <v>-1.026</v>
      </c>
      <c r="E50" s="126">
        <v>22.41</v>
      </c>
      <c r="F50" s="126">
        <v>32.200000000000003</v>
      </c>
      <c r="G50" s="126">
        <v>-3.0870000000000002</v>
      </c>
      <c r="H50" s="126">
        <v>5.883</v>
      </c>
      <c r="I50" s="126">
        <v>-0.33700000000000002</v>
      </c>
      <c r="J50" s="126">
        <v>5.5730000000000004</v>
      </c>
      <c r="K50" s="126">
        <v>9.9540000000000006</v>
      </c>
      <c r="L50" s="126">
        <v>4.1059999999999999</v>
      </c>
      <c r="M50" s="126">
        <v>-45.491</v>
      </c>
      <c r="N50" s="126">
        <v>-8.9390000000000001</v>
      </c>
      <c r="O50" s="126">
        <v>14.935</v>
      </c>
      <c r="P50" s="126">
        <v>-2.7170000000000001</v>
      </c>
      <c r="Q50" s="126">
        <v>1.121</v>
      </c>
      <c r="R50" s="126">
        <v>-12.965</v>
      </c>
      <c r="S50" s="126">
        <v>0.91800000000000004</v>
      </c>
      <c r="T50" s="126">
        <v>1.9139999999999999</v>
      </c>
      <c r="U50" s="126">
        <v>-9.2040000000000006</v>
      </c>
      <c r="V50" s="126">
        <v>-8.66</v>
      </c>
      <c r="W50" s="126">
        <v>-7.7130000000000001</v>
      </c>
      <c r="X50" s="126">
        <v>-7.8449999999999998</v>
      </c>
      <c r="Y50" s="126">
        <v>-18.251999999999999</v>
      </c>
      <c r="Z50" s="126">
        <v>-3.117</v>
      </c>
      <c r="AA50" s="126">
        <v>-7.3280000000000003</v>
      </c>
      <c r="AB50" s="126">
        <v>1.02</v>
      </c>
      <c r="AC50" s="126">
        <v>-14.303000000000001</v>
      </c>
      <c r="AD50" s="126">
        <v>-13.95496</v>
      </c>
      <c r="AE50" s="126">
        <v>-11.963200000000001</v>
      </c>
      <c r="AF50" s="126">
        <v>-5.2006099999999993</v>
      </c>
      <c r="AG50" s="126">
        <v>-1.8404100000000001</v>
      </c>
      <c r="AH50" s="126">
        <v>4.1879586768900001</v>
      </c>
      <c r="AI50" s="127">
        <v>8.4784876017200013</v>
      </c>
      <c r="AJ50" s="127">
        <v>14.496</v>
      </c>
      <c r="AK50" s="127">
        <v>17.045999999999999</v>
      </c>
      <c r="AL50" s="127">
        <v>28.591000000000001</v>
      </c>
      <c r="AM50" s="127">
        <v>33.414000000000001</v>
      </c>
      <c r="AN50" s="4"/>
      <c r="AO50" s="4"/>
      <c r="AP50" s="4"/>
      <c r="AQ50" s="4"/>
      <c r="AR50" s="4"/>
      <c r="AS50" s="4"/>
      <c r="AT50" s="4"/>
      <c r="AU50" s="4"/>
      <c r="AV50" s="4"/>
      <c r="AW50" s="4"/>
      <c r="AX50" s="4"/>
      <c r="AY50" s="4"/>
    </row>
    <row r="51" spans="1:1005" ht="15" x14ac:dyDescent="0.25">
      <c r="A51" s="134">
        <f>YampaRiverInflow.TotalOutflow!A51</f>
        <v>44621</v>
      </c>
      <c r="B51" s="13">
        <v>-7.3840000000000003</v>
      </c>
      <c r="C51" s="13">
        <v>-7.3840000000000003</v>
      </c>
      <c r="D51" s="13">
        <v>-7.3840000000000003</v>
      </c>
      <c r="E51" s="126">
        <v>5.4130000000000003</v>
      </c>
      <c r="F51" s="126">
        <v>22.428000000000001</v>
      </c>
      <c r="G51" s="126">
        <v>-10.952999999999999</v>
      </c>
      <c r="H51" s="126">
        <v>-3.7189999999999999</v>
      </c>
      <c r="I51" s="126">
        <v>-8.3870000000000005</v>
      </c>
      <c r="J51" s="126">
        <v>14.401999999999999</v>
      </c>
      <c r="K51" s="126">
        <v>2.5150000000000001</v>
      </c>
      <c r="L51" s="126">
        <v>-1.482</v>
      </c>
      <c r="M51" s="126">
        <v>-85.617000000000004</v>
      </c>
      <c r="N51" s="126">
        <v>-18.977</v>
      </c>
      <c r="O51" s="126">
        <v>-3.0750000000000002</v>
      </c>
      <c r="P51" s="126">
        <v>33.225999999999999</v>
      </c>
      <c r="Q51" s="126">
        <v>11.038</v>
      </c>
      <c r="R51" s="126">
        <v>4.673</v>
      </c>
      <c r="S51" s="126">
        <v>4.1000000000000002E-2</v>
      </c>
      <c r="T51" s="126">
        <v>8.1969999999999992</v>
      </c>
      <c r="U51" s="126">
        <v>5.577</v>
      </c>
      <c r="V51" s="126">
        <v>-5.0199999999999996</v>
      </c>
      <c r="W51" s="126">
        <v>-3.68</v>
      </c>
      <c r="X51" s="126">
        <v>-25.69</v>
      </c>
      <c r="Y51" s="126">
        <v>16.045999999999999</v>
      </c>
      <c r="Z51" s="126">
        <v>-10.304</v>
      </c>
      <c r="AA51" s="126">
        <v>-11.891999999999999</v>
      </c>
      <c r="AB51" s="126">
        <v>0.318</v>
      </c>
      <c r="AC51" s="126">
        <v>-9.7430000000000003</v>
      </c>
      <c r="AD51" s="126">
        <v>-12.145200000000001</v>
      </c>
      <c r="AE51" s="126">
        <v>-6.3741000000000003</v>
      </c>
      <c r="AF51" s="126">
        <v>-11.246979999999999</v>
      </c>
      <c r="AG51" s="126">
        <v>-5.8244099999999994</v>
      </c>
      <c r="AH51" s="126">
        <v>-14.067462812699999</v>
      </c>
      <c r="AI51" s="127">
        <v>-0.28571900964999997</v>
      </c>
      <c r="AJ51" s="127">
        <v>8.0129999999999999</v>
      </c>
      <c r="AK51" s="127">
        <v>6.1710000000000003</v>
      </c>
      <c r="AL51" s="127">
        <v>11.651999999999999</v>
      </c>
      <c r="AM51" s="127">
        <v>31.146000000000001</v>
      </c>
      <c r="AN51" s="4"/>
      <c r="AO51" s="4"/>
      <c r="AP51" s="4"/>
      <c r="AQ51" s="4"/>
      <c r="AR51" s="4"/>
      <c r="AS51" s="4"/>
      <c r="AT51" s="4"/>
      <c r="AU51" s="4"/>
      <c r="AV51" s="4"/>
      <c r="AW51" s="4"/>
      <c r="AX51" s="4"/>
      <c r="AY51" s="4"/>
    </row>
    <row r="52" spans="1:1005" ht="15" x14ac:dyDescent="0.25">
      <c r="A52" s="134">
        <f>YampaRiverInflow.TotalOutflow!A52</f>
        <v>44652</v>
      </c>
      <c r="B52" s="13">
        <v>-3.72</v>
      </c>
      <c r="C52" s="13">
        <v>-3.72</v>
      </c>
      <c r="D52" s="13">
        <v>-3.72</v>
      </c>
      <c r="E52" s="126">
        <v>-15.333</v>
      </c>
      <c r="F52" s="126">
        <v>18.954000000000001</v>
      </c>
      <c r="G52" s="126">
        <v>-3.2869999999999999</v>
      </c>
      <c r="H52" s="126">
        <v>-15.096</v>
      </c>
      <c r="I52" s="126">
        <v>0.37</v>
      </c>
      <c r="J52" s="126">
        <v>14.292</v>
      </c>
      <c r="K52" s="126">
        <v>5.7640000000000002</v>
      </c>
      <c r="L52" s="126">
        <v>12.843999999999999</v>
      </c>
      <c r="M52" s="126">
        <v>-51.061999999999998</v>
      </c>
      <c r="N52" s="126">
        <v>-15.113</v>
      </c>
      <c r="O52" s="126">
        <v>-4.2430000000000003</v>
      </c>
      <c r="P52" s="126">
        <v>-7.5759999999999996</v>
      </c>
      <c r="Q52" s="126">
        <v>15.396000000000001</v>
      </c>
      <c r="R52" s="126">
        <v>39.173999999999999</v>
      </c>
      <c r="S52" s="126">
        <v>-0.41699999999999998</v>
      </c>
      <c r="T52" s="126">
        <v>-3.9380000000000002</v>
      </c>
      <c r="U52" s="126">
        <v>0.93100000000000005</v>
      </c>
      <c r="V52" s="126">
        <v>-11.872999999999999</v>
      </c>
      <c r="W52" s="126">
        <v>-13.384</v>
      </c>
      <c r="X52" s="126">
        <v>-6.9089999999999998</v>
      </c>
      <c r="Y52" s="126">
        <v>4.298</v>
      </c>
      <c r="Z52" s="126">
        <v>-1.605</v>
      </c>
      <c r="AA52" s="126">
        <v>-3.3879999999999999</v>
      </c>
      <c r="AB52" s="126">
        <v>-8.2620000000000005</v>
      </c>
      <c r="AC52" s="126">
        <v>-14.076000000000001</v>
      </c>
      <c r="AD52" s="126">
        <v>-15.64438</v>
      </c>
      <c r="AE52" s="126">
        <v>-20.393439999999998</v>
      </c>
      <c r="AF52" s="126">
        <v>-12.259069999999999</v>
      </c>
      <c r="AG52" s="126">
        <v>-6.0398699999999996</v>
      </c>
      <c r="AH52" s="126">
        <v>14.1864628099</v>
      </c>
      <c r="AI52" s="127">
        <v>-8.4453140515699996</v>
      </c>
      <c r="AJ52" s="127">
        <v>13.148999999999999</v>
      </c>
      <c r="AK52" s="127">
        <v>7.52</v>
      </c>
      <c r="AL52" s="127">
        <v>-11.246</v>
      </c>
      <c r="AM52" s="127">
        <v>4.5250000000000004</v>
      </c>
      <c r="AN52" s="4"/>
      <c r="AO52" s="4"/>
      <c r="AP52" s="4"/>
      <c r="AQ52" s="4"/>
      <c r="AR52" s="4"/>
      <c r="AS52" s="4"/>
      <c r="AT52" s="4"/>
      <c r="AU52" s="4"/>
      <c r="AV52" s="4"/>
      <c r="AW52" s="4"/>
      <c r="AX52" s="4"/>
      <c r="AY52" s="4"/>
    </row>
    <row r="53" spans="1:1005" ht="15" x14ac:dyDescent="0.25">
      <c r="A53" s="134">
        <f>YampaRiverInflow.TotalOutflow!A53</f>
        <v>44682</v>
      </c>
      <c r="B53" s="13">
        <v>3.863</v>
      </c>
      <c r="C53" s="13">
        <v>3.863</v>
      </c>
      <c r="D53" s="13">
        <v>3.863</v>
      </c>
      <c r="E53" s="126">
        <v>-2.0129999999999999</v>
      </c>
      <c r="F53" s="126">
        <v>-11.66</v>
      </c>
      <c r="G53" s="126">
        <v>0.27800000000000002</v>
      </c>
      <c r="H53" s="126">
        <v>-5.2439999999999998</v>
      </c>
      <c r="I53" s="126">
        <v>-3.9220000000000002</v>
      </c>
      <c r="J53" s="126">
        <v>17</v>
      </c>
      <c r="K53" s="126">
        <v>7.5990000000000002</v>
      </c>
      <c r="L53" s="126">
        <v>4.7030000000000003</v>
      </c>
      <c r="M53" s="126">
        <v>-61.749000000000002</v>
      </c>
      <c r="N53" s="126">
        <v>-4.7960000000000003</v>
      </c>
      <c r="O53" s="126">
        <v>-13.974</v>
      </c>
      <c r="P53" s="126">
        <v>-8.2089999999999996</v>
      </c>
      <c r="Q53" s="126">
        <v>11.73</v>
      </c>
      <c r="R53" s="126">
        <v>21.998999999999999</v>
      </c>
      <c r="S53" s="126">
        <v>0.111</v>
      </c>
      <c r="T53" s="126">
        <v>-14.868</v>
      </c>
      <c r="U53" s="126">
        <v>-7.181</v>
      </c>
      <c r="V53" s="126">
        <v>-5.67</v>
      </c>
      <c r="W53" s="126">
        <v>-33.700000000000003</v>
      </c>
      <c r="X53" s="126">
        <v>-4.7220000000000004</v>
      </c>
      <c r="Y53" s="126">
        <v>-17.382000000000001</v>
      </c>
      <c r="Z53" s="126">
        <v>-33.279000000000003</v>
      </c>
      <c r="AA53" s="126">
        <v>-5.4210000000000003</v>
      </c>
      <c r="AB53" s="126">
        <v>-5.2460000000000004</v>
      </c>
      <c r="AC53" s="126">
        <v>3.149</v>
      </c>
      <c r="AD53" s="126">
        <v>-9.5569299999999995</v>
      </c>
      <c r="AE53" s="126">
        <v>4.5381899999999993</v>
      </c>
      <c r="AF53" s="126">
        <v>2.7454499999999999</v>
      </c>
      <c r="AG53" s="126">
        <v>4.5651899999999994</v>
      </c>
      <c r="AH53" s="126">
        <v>0.109545453554</v>
      </c>
      <c r="AI53" s="127">
        <v>8.5840991759299996</v>
      </c>
      <c r="AJ53" s="127">
        <v>15.768000000000001</v>
      </c>
      <c r="AK53" s="127">
        <v>12.454000000000001</v>
      </c>
      <c r="AL53" s="127">
        <v>4.819</v>
      </c>
      <c r="AM53" s="127">
        <v>26.466999999999999</v>
      </c>
      <c r="AN53" s="4"/>
      <c r="AO53" s="4"/>
      <c r="AP53" s="4"/>
      <c r="AQ53" s="4"/>
      <c r="AR53" s="4"/>
      <c r="AS53" s="4"/>
      <c r="AT53" s="4"/>
      <c r="AU53" s="4"/>
      <c r="AV53" s="4"/>
      <c r="AW53" s="4"/>
      <c r="AX53" s="4"/>
      <c r="AY53" s="4"/>
    </row>
    <row r="54" spans="1:1005" ht="15" x14ac:dyDescent="0.25">
      <c r="A54" s="134">
        <f>YampaRiverInflow.TotalOutflow!A54</f>
        <v>44713</v>
      </c>
      <c r="B54" s="13">
        <v>-4.5209999999999999</v>
      </c>
      <c r="C54" s="13">
        <v>-4.5209999999999999</v>
      </c>
      <c r="D54" s="13">
        <v>-4.5209999999999999</v>
      </c>
      <c r="E54" s="126">
        <v>-2.262</v>
      </c>
      <c r="F54" s="126">
        <v>-2.2789999999999999</v>
      </c>
      <c r="G54" s="126">
        <v>1.631</v>
      </c>
      <c r="H54" s="126">
        <v>-6.1520000000000001</v>
      </c>
      <c r="I54" s="126">
        <v>-8.4760000000000009</v>
      </c>
      <c r="J54" s="126">
        <v>24.515999999999998</v>
      </c>
      <c r="K54" s="126">
        <v>4.5979999999999999</v>
      </c>
      <c r="L54" s="126">
        <v>13.497999999999999</v>
      </c>
      <c r="M54" s="126">
        <v>-26.187000000000001</v>
      </c>
      <c r="N54" s="126">
        <v>-3.3490000000000002</v>
      </c>
      <c r="O54" s="126">
        <v>4.0839999999999996</v>
      </c>
      <c r="P54" s="126">
        <v>-11.676</v>
      </c>
      <c r="Q54" s="126">
        <v>-4.1000000000000002E-2</v>
      </c>
      <c r="R54" s="126">
        <v>5.609</v>
      </c>
      <c r="S54" s="126">
        <v>-3.698</v>
      </c>
      <c r="T54" s="126">
        <v>-11.834</v>
      </c>
      <c r="U54" s="126">
        <v>-9.2289999999999992</v>
      </c>
      <c r="V54" s="126">
        <v>-8.5180000000000007</v>
      </c>
      <c r="W54" s="126">
        <v>-26.905999999999999</v>
      </c>
      <c r="X54" s="126">
        <v>-30.081</v>
      </c>
      <c r="Y54" s="126">
        <v>1.8560000000000001</v>
      </c>
      <c r="Z54" s="126">
        <v>-14.717000000000001</v>
      </c>
      <c r="AA54" s="126">
        <v>-14.012</v>
      </c>
      <c r="AB54" s="126">
        <v>-1.52</v>
      </c>
      <c r="AC54" s="126">
        <v>-16.565999999999999</v>
      </c>
      <c r="AD54" s="126">
        <v>-17.778869999999998</v>
      </c>
      <c r="AE54" s="126">
        <v>-8.3348700000000004</v>
      </c>
      <c r="AF54" s="126">
        <v>-5.4185299999999996</v>
      </c>
      <c r="AG54" s="126">
        <v>-7.2006999999999994</v>
      </c>
      <c r="AH54" s="126">
        <v>-0.73851239867699991</v>
      </c>
      <c r="AI54" s="127">
        <v>3.31216528727</v>
      </c>
      <c r="AJ54" s="127">
        <v>10.185</v>
      </c>
      <c r="AK54" s="127">
        <v>8.9730000000000008</v>
      </c>
      <c r="AL54" s="127">
        <v>-56.872</v>
      </c>
      <c r="AM54" s="127">
        <v>29.183</v>
      </c>
      <c r="AN54" s="4"/>
      <c r="AO54" s="4"/>
      <c r="AP54" s="4"/>
      <c r="AQ54" s="4"/>
      <c r="AR54" s="4"/>
      <c r="AS54" s="4"/>
      <c r="AT54" s="4"/>
      <c r="AU54" s="4"/>
      <c r="AV54" s="4"/>
      <c r="AW54" s="4"/>
      <c r="AX54" s="4"/>
      <c r="AY54" s="4"/>
    </row>
    <row r="55" spans="1:1005" ht="15" x14ac:dyDescent="0.25">
      <c r="A55" s="134">
        <f>YampaRiverInflow.TotalOutflow!A55</f>
        <v>44743</v>
      </c>
      <c r="B55" s="13">
        <v>-3.2919999999999998</v>
      </c>
      <c r="C55" s="13">
        <v>-3.2919999999999998</v>
      </c>
      <c r="D55" s="13">
        <v>-3.2919999999999998</v>
      </c>
      <c r="E55" s="126">
        <v>-10.845000000000001</v>
      </c>
      <c r="F55" s="126">
        <v>-4.5999999999999999E-2</v>
      </c>
      <c r="G55" s="126">
        <v>-5.7720000000000002</v>
      </c>
      <c r="H55" s="126">
        <v>-9.9499999999999993</v>
      </c>
      <c r="I55" s="126">
        <v>-11.750999999999999</v>
      </c>
      <c r="J55" s="126">
        <v>20.866</v>
      </c>
      <c r="K55" s="126">
        <v>1.85</v>
      </c>
      <c r="L55" s="126">
        <v>3.0960000000000001</v>
      </c>
      <c r="M55" s="126">
        <v>-10.608000000000001</v>
      </c>
      <c r="N55" s="126">
        <v>-7.6440000000000001</v>
      </c>
      <c r="O55" s="126">
        <v>8.1270000000000007</v>
      </c>
      <c r="P55" s="126">
        <v>-11.493</v>
      </c>
      <c r="Q55" s="126">
        <v>10.728</v>
      </c>
      <c r="R55" s="126">
        <v>8.7200000000000006</v>
      </c>
      <c r="S55" s="126">
        <v>-1.2669999999999999</v>
      </c>
      <c r="T55" s="126">
        <v>-11.347</v>
      </c>
      <c r="U55" s="126">
        <v>-18.335999999999999</v>
      </c>
      <c r="V55" s="126">
        <v>-2.9430000000000001</v>
      </c>
      <c r="W55" s="126">
        <v>-31.49</v>
      </c>
      <c r="X55" s="126">
        <v>-20.471</v>
      </c>
      <c r="Y55" s="126">
        <v>-11.896000000000001</v>
      </c>
      <c r="Z55" s="126">
        <v>-5.8959999999999999</v>
      </c>
      <c r="AA55" s="126">
        <v>-9.4190000000000005</v>
      </c>
      <c r="AB55" s="126">
        <v>-9.65</v>
      </c>
      <c r="AC55" s="126">
        <v>-13.497</v>
      </c>
      <c r="AD55" s="126">
        <v>-20.782049999999998</v>
      </c>
      <c r="AE55" s="126">
        <v>-5.3935699999999995</v>
      </c>
      <c r="AF55" s="126">
        <v>-16.034389999999998</v>
      </c>
      <c r="AG55" s="126">
        <v>-7.2505600000000001</v>
      </c>
      <c r="AH55" s="126">
        <v>-12.2247933908</v>
      </c>
      <c r="AI55" s="127">
        <v>-1.1186446296900001</v>
      </c>
      <c r="AJ55" s="127">
        <v>9.4459999999999997</v>
      </c>
      <c r="AK55" s="127">
        <v>7.9630000000000001</v>
      </c>
      <c r="AL55" s="127">
        <v>79.977000000000004</v>
      </c>
      <c r="AM55" s="127">
        <v>-11.765000000000001</v>
      </c>
      <c r="AN55" s="4"/>
      <c r="AO55" s="4"/>
      <c r="AP55" s="4"/>
      <c r="AQ55" s="4"/>
      <c r="AR55" s="4"/>
      <c r="AS55" s="4"/>
      <c r="AT55" s="4"/>
      <c r="AU55" s="4"/>
      <c r="AV55" s="4"/>
      <c r="AW55" s="4"/>
      <c r="AX55" s="4"/>
      <c r="AY55" s="4"/>
    </row>
    <row r="56" spans="1:1005" ht="15" x14ac:dyDescent="0.25">
      <c r="A56" s="134">
        <f>YampaRiverInflow.TotalOutflow!A56</f>
        <v>44774</v>
      </c>
      <c r="B56" s="13">
        <v>2.028</v>
      </c>
      <c r="C56" s="13">
        <v>2.028</v>
      </c>
      <c r="D56" s="13">
        <v>2.028</v>
      </c>
      <c r="E56" s="126">
        <v>-3.1019999999999999</v>
      </c>
      <c r="F56" s="126">
        <v>12.827999999999999</v>
      </c>
      <c r="G56" s="126">
        <v>-4.125</v>
      </c>
      <c r="H56" s="126">
        <v>-0.66400000000000003</v>
      </c>
      <c r="I56" s="126">
        <v>-1.9179999999999999</v>
      </c>
      <c r="J56" s="126">
        <v>27.553999999999998</v>
      </c>
      <c r="K56" s="126">
        <v>4.3259999999999996</v>
      </c>
      <c r="L56" s="126">
        <v>3.7869999999999999</v>
      </c>
      <c r="M56" s="126">
        <v>-3.95</v>
      </c>
      <c r="N56" s="126">
        <v>-0.94599999999999995</v>
      </c>
      <c r="O56" s="126">
        <v>2.1970000000000001</v>
      </c>
      <c r="P56" s="126">
        <v>-4.3259999999999996</v>
      </c>
      <c r="Q56" s="126">
        <v>-10.675000000000001</v>
      </c>
      <c r="R56" s="126">
        <v>1.804</v>
      </c>
      <c r="S56" s="126">
        <v>4.2789999999999999</v>
      </c>
      <c r="T56" s="126">
        <v>-12.226000000000001</v>
      </c>
      <c r="U56" s="126">
        <v>-3.8130000000000002</v>
      </c>
      <c r="V56" s="126">
        <v>-0.78500000000000003</v>
      </c>
      <c r="W56" s="126">
        <v>-7.6040000000000001</v>
      </c>
      <c r="X56" s="126">
        <v>-5.4119999999999999</v>
      </c>
      <c r="Y56" s="126">
        <v>-13.86</v>
      </c>
      <c r="Z56" s="126">
        <v>-14.737</v>
      </c>
      <c r="AA56" s="126">
        <v>-6.2569999999999997</v>
      </c>
      <c r="AB56" s="126">
        <v>-22.553999999999998</v>
      </c>
      <c r="AC56" s="126">
        <v>-2.4489999999999998</v>
      </c>
      <c r="AD56" s="126">
        <v>-15.135450000000001</v>
      </c>
      <c r="AE56" s="126">
        <v>2.9768400000000002</v>
      </c>
      <c r="AF56" s="126">
        <v>5.9177799999999996</v>
      </c>
      <c r="AG56" s="126">
        <v>3.3304999999999998</v>
      </c>
      <c r="AH56" s="126">
        <v>10.5769677696</v>
      </c>
      <c r="AI56" s="127">
        <v>-6.3205289276000007</v>
      </c>
      <c r="AJ56" s="127">
        <v>5.1120000000000001</v>
      </c>
      <c r="AK56" s="127">
        <v>10.664999999999999</v>
      </c>
      <c r="AL56" s="127">
        <v>5.9720000000000004</v>
      </c>
      <c r="AM56" s="127">
        <v>-4.8890000000000002</v>
      </c>
      <c r="AN56" s="4"/>
      <c r="AO56" s="4"/>
      <c r="AP56" s="4"/>
      <c r="AQ56" s="4"/>
      <c r="AR56" s="4"/>
      <c r="AS56" s="4"/>
      <c r="AT56" s="4"/>
      <c r="AU56" s="4"/>
      <c r="AV56" s="4"/>
      <c r="AW56" s="4"/>
      <c r="AX56" s="4"/>
      <c r="AY56" s="4"/>
    </row>
    <row r="57" spans="1:1005" ht="15" x14ac:dyDescent="0.25">
      <c r="A57" s="134">
        <f>YampaRiverInflow.TotalOutflow!A57</f>
        <v>44805</v>
      </c>
      <c r="B57" s="13">
        <v>0.75</v>
      </c>
      <c r="C57" s="13">
        <v>0.75</v>
      </c>
      <c r="D57" s="13">
        <v>0.75</v>
      </c>
      <c r="E57" s="126">
        <v>10.523999999999999</v>
      </c>
      <c r="F57" s="126">
        <v>-8.4480000000000004</v>
      </c>
      <c r="G57" s="126">
        <v>-5.992</v>
      </c>
      <c r="H57" s="126">
        <v>7.3310000000000004</v>
      </c>
      <c r="I57" s="126">
        <v>-4.6890000000000001</v>
      </c>
      <c r="J57" s="126">
        <v>14.712999999999999</v>
      </c>
      <c r="K57" s="126">
        <v>2.484</v>
      </c>
      <c r="L57" s="126">
        <v>5.2409999999999997</v>
      </c>
      <c r="M57" s="126">
        <v>-12.904</v>
      </c>
      <c r="N57" s="126">
        <v>8.5779999999999994</v>
      </c>
      <c r="O57" s="126">
        <v>15.861000000000001</v>
      </c>
      <c r="P57" s="126">
        <v>4.218</v>
      </c>
      <c r="Q57" s="126">
        <v>2.15</v>
      </c>
      <c r="R57" s="126">
        <v>-6.8959999999999999</v>
      </c>
      <c r="S57" s="126">
        <v>-12.975</v>
      </c>
      <c r="T57" s="126">
        <v>-7.1189999999999998</v>
      </c>
      <c r="U57" s="126">
        <v>-2.2879999999999998</v>
      </c>
      <c r="V57" s="126">
        <v>-15.519</v>
      </c>
      <c r="W57" s="126">
        <v>-21.178000000000001</v>
      </c>
      <c r="X57" s="126">
        <v>-6.0739999999999998</v>
      </c>
      <c r="Y57" s="126">
        <v>-3.6960000000000002</v>
      </c>
      <c r="Z57" s="126">
        <v>0.23</v>
      </c>
      <c r="AA57" s="126">
        <v>-2.0470000000000002</v>
      </c>
      <c r="AB57" s="126">
        <v>-1.55</v>
      </c>
      <c r="AC57" s="126">
        <v>8.7729999999999997</v>
      </c>
      <c r="AD57" s="126">
        <v>-8.4957199999999986</v>
      </c>
      <c r="AE57" s="126">
        <v>10.460270000000001</v>
      </c>
      <c r="AF57" s="126">
        <v>-5.7617600000000007</v>
      </c>
      <c r="AG57" s="126">
        <v>-2.9507099999999999</v>
      </c>
      <c r="AH57" s="126">
        <v>5.5732644647899994</v>
      </c>
      <c r="AI57" s="127">
        <v>7.3737107418200001</v>
      </c>
      <c r="AJ57" s="127">
        <v>12.664999999999999</v>
      </c>
      <c r="AK57" s="127">
        <v>7.843</v>
      </c>
      <c r="AL57" s="127">
        <v>21.111000000000001</v>
      </c>
      <c r="AM57" s="127">
        <v>-9.8369999999999997</v>
      </c>
      <c r="AN57" s="4"/>
      <c r="AO57" s="4"/>
      <c r="AP57" s="4"/>
      <c r="AQ57" s="4"/>
      <c r="AR57" s="4"/>
      <c r="AS57" s="4"/>
      <c r="AT57" s="4"/>
      <c r="AU57" s="4"/>
      <c r="AV57" s="4"/>
      <c r="AW57" s="4"/>
      <c r="AX57" s="4"/>
      <c r="AY57" s="4"/>
    </row>
    <row r="58" spans="1:1005" ht="15" x14ac:dyDescent="0.25">
      <c r="A58" s="134">
        <f>YampaRiverInflow.TotalOutflow!A58</f>
        <v>44835</v>
      </c>
      <c r="B58" s="13">
        <v>5.944</v>
      </c>
      <c r="C58" s="13">
        <v>5.944</v>
      </c>
      <c r="D58" s="13">
        <v>5.944</v>
      </c>
      <c r="E58" s="126">
        <v>3.9750000000000001</v>
      </c>
      <c r="F58" s="126">
        <v>-1.39</v>
      </c>
      <c r="G58" s="126">
        <v>1.2050000000000001</v>
      </c>
      <c r="H58" s="126">
        <v>5.649</v>
      </c>
      <c r="I58" s="126">
        <v>-0.52300000000000002</v>
      </c>
      <c r="J58" s="126">
        <v>14.474</v>
      </c>
      <c r="K58" s="126">
        <v>4.5730000000000004</v>
      </c>
      <c r="L58" s="126">
        <v>16.068000000000001</v>
      </c>
      <c r="M58" s="126">
        <v>-0.16700000000000001</v>
      </c>
      <c r="N58" s="126">
        <v>3.9340000000000002</v>
      </c>
      <c r="O58" s="126">
        <v>-8.1950000000000003</v>
      </c>
      <c r="P58" s="126">
        <v>1.153</v>
      </c>
      <c r="Q58" s="126">
        <v>4.8550000000000004</v>
      </c>
      <c r="R58" s="126">
        <v>-2.7719999999999998</v>
      </c>
      <c r="S58" s="126">
        <v>10.111000000000001</v>
      </c>
      <c r="T58" s="126">
        <v>-7.88</v>
      </c>
      <c r="U58" s="126">
        <v>4.2610000000000001</v>
      </c>
      <c r="V58" s="126">
        <v>-9.0299999999999994</v>
      </c>
      <c r="W58" s="126">
        <v>-19.219000000000001</v>
      </c>
      <c r="X58" s="126">
        <v>-22.152000000000001</v>
      </c>
      <c r="Y58" s="126">
        <v>1.0089999999999999</v>
      </c>
      <c r="Z58" s="126">
        <v>-7.5469999999999997</v>
      </c>
      <c r="AA58" s="126">
        <v>3.0539999999999998</v>
      </c>
      <c r="AB58" s="126">
        <v>-0.55300000000000005</v>
      </c>
      <c r="AC58" s="126">
        <v>-10.613</v>
      </c>
      <c r="AD58" s="126">
        <v>-11.085850000000001</v>
      </c>
      <c r="AE58" s="126">
        <v>5.77902</v>
      </c>
      <c r="AF58" s="126">
        <v>-2.5799099999999999</v>
      </c>
      <c r="AG58" s="126">
        <v>11.36007</v>
      </c>
      <c r="AH58" s="126">
        <v>13.2843884321</v>
      </c>
      <c r="AI58" s="127">
        <v>-7.7399921552699995</v>
      </c>
      <c r="AJ58" s="127">
        <v>14.252000000000001</v>
      </c>
      <c r="AK58" s="127">
        <v>9.3710000000000004</v>
      </c>
      <c r="AL58" s="127">
        <v>15.488</v>
      </c>
      <c r="AM58" s="127">
        <v>-6.1580000000000004</v>
      </c>
      <c r="AN58" s="4"/>
      <c r="AO58" s="4"/>
      <c r="AP58" s="4"/>
      <c r="AQ58" s="4"/>
      <c r="AR58" s="4"/>
      <c r="AS58" s="4"/>
      <c r="AT58" s="4"/>
      <c r="AU58" s="4"/>
      <c r="AV58" s="4"/>
      <c r="AW58" s="4"/>
      <c r="AX58" s="4"/>
      <c r="AY58" s="4"/>
    </row>
    <row r="59" spans="1:1005" ht="15" x14ac:dyDescent="0.25">
      <c r="A59" s="134">
        <f>YampaRiverInflow.TotalOutflow!A59</f>
        <v>44866</v>
      </c>
      <c r="B59" s="13">
        <v>6.4560000000000004</v>
      </c>
      <c r="C59" s="13">
        <v>6.4560000000000004</v>
      </c>
      <c r="D59" s="13">
        <v>6.4560000000000004</v>
      </c>
      <c r="E59" s="126">
        <v>-7.468</v>
      </c>
      <c r="F59" s="126">
        <v>-28.899000000000001</v>
      </c>
      <c r="G59" s="126">
        <v>2.085</v>
      </c>
      <c r="H59" s="126">
        <v>8.407</v>
      </c>
      <c r="I59" s="126">
        <v>-0.58899999999999997</v>
      </c>
      <c r="J59" s="126">
        <v>22.443999999999999</v>
      </c>
      <c r="K59" s="126">
        <v>6.7830000000000004</v>
      </c>
      <c r="L59" s="126">
        <v>12.221</v>
      </c>
      <c r="M59" s="126">
        <v>-13.337999999999999</v>
      </c>
      <c r="N59" s="126">
        <v>4.8029999999999999</v>
      </c>
      <c r="O59" s="126">
        <v>7.5140000000000002</v>
      </c>
      <c r="P59" s="126">
        <v>2.7349999999999999</v>
      </c>
      <c r="Q59" s="126">
        <v>6.601</v>
      </c>
      <c r="R59" s="126">
        <v>0.97699999999999998</v>
      </c>
      <c r="S59" s="126">
        <v>8.3629999999999995</v>
      </c>
      <c r="T59" s="126">
        <v>1.911</v>
      </c>
      <c r="U59" s="126">
        <v>-3.2410000000000001</v>
      </c>
      <c r="V59" s="126">
        <v>2.9350000000000001</v>
      </c>
      <c r="W59" s="126">
        <v>-7.6369999999999996</v>
      </c>
      <c r="X59" s="126">
        <v>3.4329999999999998</v>
      </c>
      <c r="Y59" s="126">
        <v>5.0679999999999996</v>
      </c>
      <c r="Z59" s="126">
        <v>-2.4470000000000001</v>
      </c>
      <c r="AA59" s="126">
        <v>9.4309999999999992</v>
      </c>
      <c r="AB59" s="126">
        <v>-7.2889999999999997</v>
      </c>
      <c r="AC59" s="126">
        <v>-3.6389999999999998</v>
      </c>
      <c r="AD59" s="126">
        <v>0.89403999999999995</v>
      </c>
      <c r="AE59" s="126">
        <v>10.06827</v>
      </c>
      <c r="AF59" s="126">
        <v>6.3182299999999998</v>
      </c>
      <c r="AG59" s="126">
        <v>14.429110000000001</v>
      </c>
      <c r="AH59" s="126">
        <v>13.142818181799999</v>
      </c>
      <c r="AI59" s="127">
        <v>-3.7337908998399998</v>
      </c>
      <c r="AJ59" s="127">
        <v>10.364000000000001</v>
      </c>
      <c r="AK59" s="127">
        <v>11.958</v>
      </c>
      <c r="AL59" s="127">
        <v>26.683</v>
      </c>
      <c r="AM59" s="127">
        <v>-13.926</v>
      </c>
      <c r="AN59" s="4"/>
      <c r="AO59" s="4"/>
      <c r="AP59" s="4"/>
      <c r="AQ59" s="4"/>
      <c r="AR59" s="4"/>
      <c r="AS59" s="4"/>
      <c r="AT59" s="4"/>
      <c r="AU59" s="4"/>
      <c r="AV59" s="4"/>
      <c r="AW59" s="4"/>
      <c r="AX59" s="4"/>
      <c r="AY59" s="4"/>
    </row>
    <row r="60" spans="1:1005" ht="15" x14ac:dyDescent="0.25">
      <c r="A60" s="134">
        <f>YampaRiverInflow.TotalOutflow!A60</f>
        <v>44896</v>
      </c>
      <c r="B60" s="13">
        <v>9.0839999999999996</v>
      </c>
      <c r="C60" s="13">
        <v>9.0839999999999996</v>
      </c>
      <c r="D60" s="13">
        <v>9.0839999999999996</v>
      </c>
      <c r="E60" s="126">
        <v>-11.507999999999999</v>
      </c>
      <c r="F60" s="126">
        <v>-10.381</v>
      </c>
      <c r="G60" s="126">
        <v>5.13</v>
      </c>
      <c r="H60" s="126">
        <v>6.2859999999999996</v>
      </c>
      <c r="I60" s="126">
        <v>3.5110000000000001</v>
      </c>
      <c r="J60" s="126">
        <v>17.72</v>
      </c>
      <c r="K60" s="126">
        <v>8.3699999999999992</v>
      </c>
      <c r="L60" s="126">
        <v>26.24</v>
      </c>
      <c r="M60" s="126">
        <v>9.7059999999999995</v>
      </c>
      <c r="N60" s="126">
        <v>15.848000000000001</v>
      </c>
      <c r="O60" s="126">
        <v>94.941000000000003</v>
      </c>
      <c r="P60" s="126">
        <v>-1.6679999999999999</v>
      </c>
      <c r="Q60" s="126">
        <v>27.11</v>
      </c>
      <c r="R60" s="126">
        <v>15.473000000000001</v>
      </c>
      <c r="S60" s="126">
        <v>23.396999999999998</v>
      </c>
      <c r="T60" s="126">
        <v>-21.466999999999999</v>
      </c>
      <c r="U60" s="126">
        <v>-1.9690000000000001</v>
      </c>
      <c r="V60" s="126">
        <v>6.1689999999999996</v>
      </c>
      <c r="W60" s="126">
        <v>-8.734</v>
      </c>
      <c r="X60" s="126">
        <v>2.1890000000000001</v>
      </c>
      <c r="Y60" s="126">
        <v>6.22</v>
      </c>
      <c r="Z60" s="126">
        <v>-1.919</v>
      </c>
      <c r="AA60" s="126">
        <v>-0.40100000000000002</v>
      </c>
      <c r="AB60" s="126">
        <v>-10.759</v>
      </c>
      <c r="AC60" s="126">
        <v>-7.3310000000000004</v>
      </c>
      <c r="AD60" s="126">
        <v>7.5781999999999998</v>
      </c>
      <c r="AE60" s="126">
        <v>10.29767</v>
      </c>
      <c r="AF60" s="126">
        <v>-5.8699700000000004</v>
      </c>
      <c r="AG60" s="126">
        <v>24.633080000000003</v>
      </c>
      <c r="AH60" s="126">
        <v>23.363190082799999</v>
      </c>
      <c r="AI60" s="127">
        <v>-4.4305979113900005</v>
      </c>
      <c r="AJ60" s="127">
        <v>17.004000000000001</v>
      </c>
      <c r="AK60" s="127">
        <v>9.5869999999999997</v>
      </c>
      <c r="AL60" s="127">
        <v>0.30399999999999999</v>
      </c>
      <c r="AM60" s="127">
        <v>-3.339</v>
      </c>
      <c r="AN60" s="4"/>
      <c r="AO60" s="4"/>
      <c r="AP60" s="4"/>
      <c r="AQ60" s="4"/>
      <c r="AR60" s="4"/>
      <c r="AS60" s="4"/>
      <c r="AT60" s="4"/>
      <c r="AU60" s="4"/>
      <c r="AV60" s="4"/>
      <c r="AW60" s="4"/>
      <c r="AX60" s="4"/>
      <c r="AY60" s="4"/>
    </row>
    <row r="61" spans="1:1005" ht="15" x14ac:dyDescent="0.25">
      <c r="A61" s="134">
        <f>YampaRiverInflow.TotalOutflow!A61</f>
        <v>44927</v>
      </c>
      <c r="B61" s="13">
        <v>1.262</v>
      </c>
      <c r="C61" s="13">
        <v>1.262</v>
      </c>
      <c r="D61" s="13">
        <v>1.262</v>
      </c>
      <c r="E61" s="126">
        <v>6.5129999999999999</v>
      </c>
      <c r="F61" s="126">
        <v>-4.4320000000000004</v>
      </c>
      <c r="G61" s="126">
        <v>5.085</v>
      </c>
      <c r="H61" s="126">
        <v>4.3979999999999997</v>
      </c>
      <c r="I61" s="126">
        <v>1.542</v>
      </c>
      <c r="J61" s="126">
        <v>7.4649999999999999</v>
      </c>
      <c r="K61" s="126">
        <v>6.9909999999999997</v>
      </c>
      <c r="L61" s="126">
        <v>-30.036999999999999</v>
      </c>
      <c r="M61" s="126">
        <v>0.34799999999999998</v>
      </c>
      <c r="N61" s="126">
        <v>8.1069999999999993</v>
      </c>
      <c r="O61" s="126">
        <v>-4.0170000000000003</v>
      </c>
      <c r="P61" s="126">
        <v>-0.42499999999999999</v>
      </c>
      <c r="Q61" s="126">
        <v>-9.2249999999999996</v>
      </c>
      <c r="R61" s="126">
        <v>16.908000000000001</v>
      </c>
      <c r="S61" s="126">
        <v>1.482</v>
      </c>
      <c r="T61" s="126">
        <v>-11.156000000000001</v>
      </c>
      <c r="U61" s="126">
        <v>-10.212999999999999</v>
      </c>
      <c r="V61" s="126">
        <v>-20.742999999999999</v>
      </c>
      <c r="W61" s="126">
        <v>-9.2750000000000004</v>
      </c>
      <c r="X61" s="126">
        <v>-13.997999999999999</v>
      </c>
      <c r="Y61" s="126">
        <v>-0.47799999999999998</v>
      </c>
      <c r="Z61" s="126">
        <v>-2.403</v>
      </c>
      <c r="AA61" s="126">
        <v>3.4119999999999999</v>
      </c>
      <c r="AB61" s="126">
        <v>-10.265000000000001</v>
      </c>
      <c r="AC61" s="126">
        <v>17.93282</v>
      </c>
      <c r="AD61" s="126">
        <v>-2.55436</v>
      </c>
      <c r="AE61" s="126">
        <v>-2.7433800000000002</v>
      </c>
      <c r="AF61" s="126">
        <v>-21.323439999999998</v>
      </c>
      <c r="AG61" s="126">
        <v>2.6227190070699997</v>
      </c>
      <c r="AH61" s="126">
        <v>1.4601900836399999</v>
      </c>
      <c r="AI61" s="127">
        <v>18.143000000000001</v>
      </c>
      <c r="AJ61" s="127">
        <v>20.103999999999999</v>
      </c>
      <c r="AK61" s="127">
        <v>1.06</v>
      </c>
      <c r="AL61" s="127">
        <v>-6.7050000000000001</v>
      </c>
      <c r="AM61" s="127">
        <v>5.38</v>
      </c>
      <c r="AN61" s="4"/>
      <c r="AO61" s="4"/>
      <c r="AP61" s="4"/>
      <c r="AQ61" s="4"/>
      <c r="AR61" s="4"/>
      <c r="AS61" s="4"/>
      <c r="AT61" s="4"/>
      <c r="AU61" s="4"/>
      <c r="AV61" s="4"/>
      <c r="AW61" s="4"/>
      <c r="AX61" s="4"/>
      <c r="AY61" s="4"/>
    </row>
    <row r="62" spans="1:1005" ht="15" x14ac:dyDescent="0.25">
      <c r="A62" s="134">
        <f>YampaRiverInflow.TotalOutflow!A62</f>
        <v>44958</v>
      </c>
      <c r="B62" s="13">
        <v>-1.026</v>
      </c>
      <c r="C62" s="13">
        <v>-1.026</v>
      </c>
      <c r="D62" s="13">
        <v>-1.026</v>
      </c>
      <c r="E62" s="126">
        <v>32.200000000000003</v>
      </c>
      <c r="F62" s="126">
        <v>-3.0870000000000002</v>
      </c>
      <c r="G62" s="126">
        <v>5.883</v>
      </c>
      <c r="H62" s="126">
        <v>-0.33700000000000002</v>
      </c>
      <c r="I62" s="126">
        <v>5.5730000000000004</v>
      </c>
      <c r="J62" s="126">
        <v>9.9540000000000006</v>
      </c>
      <c r="K62" s="126">
        <v>4.1059999999999999</v>
      </c>
      <c r="L62" s="126">
        <v>-45.491</v>
      </c>
      <c r="M62" s="126">
        <v>-8.9390000000000001</v>
      </c>
      <c r="N62" s="126">
        <v>14.935</v>
      </c>
      <c r="O62" s="126">
        <v>-2.7170000000000001</v>
      </c>
      <c r="P62" s="126">
        <v>1.121</v>
      </c>
      <c r="Q62" s="126">
        <v>-12.965</v>
      </c>
      <c r="R62" s="126">
        <v>0.91800000000000004</v>
      </c>
      <c r="S62" s="126">
        <v>1.9139999999999999</v>
      </c>
      <c r="T62" s="126">
        <v>-9.2040000000000006</v>
      </c>
      <c r="U62" s="126">
        <v>-8.66</v>
      </c>
      <c r="V62" s="126">
        <v>-7.7130000000000001</v>
      </c>
      <c r="W62" s="126">
        <v>-7.8449999999999998</v>
      </c>
      <c r="X62" s="126">
        <v>-18.251999999999999</v>
      </c>
      <c r="Y62" s="126">
        <v>-3.117</v>
      </c>
      <c r="Z62" s="126">
        <v>-7.3280000000000003</v>
      </c>
      <c r="AA62" s="126">
        <v>1.02</v>
      </c>
      <c r="AB62" s="126">
        <v>-14.303000000000001</v>
      </c>
      <c r="AC62" s="126">
        <v>-13.95496</v>
      </c>
      <c r="AD62" s="126">
        <v>-11.963200000000001</v>
      </c>
      <c r="AE62" s="126">
        <v>-5.2006099999999993</v>
      </c>
      <c r="AF62" s="126">
        <v>-1.8404100000000001</v>
      </c>
      <c r="AG62" s="126">
        <v>4.1879586768900001</v>
      </c>
      <c r="AH62" s="126">
        <v>8.4784876017200013</v>
      </c>
      <c r="AI62" s="127">
        <v>14.496</v>
      </c>
      <c r="AJ62" s="127">
        <v>17.045999999999999</v>
      </c>
      <c r="AK62" s="127">
        <v>28.591000000000001</v>
      </c>
      <c r="AL62" s="127">
        <v>33.414000000000001</v>
      </c>
      <c r="AM62" s="127">
        <v>22.41</v>
      </c>
      <c r="AN62" s="4"/>
      <c r="AO62" s="4"/>
      <c r="AP62" s="4"/>
      <c r="AQ62" s="4"/>
      <c r="AR62" s="4"/>
      <c r="AS62" s="4"/>
      <c r="AT62" s="4"/>
      <c r="AU62" s="4"/>
      <c r="AV62" s="4"/>
      <c r="AW62" s="4"/>
      <c r="AX62" s="4"/>
      <c r="AY62" s="4"/>
    </row>
    <row r="63" spans="1:1005" ht="15" x14ac:dyDescent="0.25">
      <c r="A63" s="134">
        <f>YampaRiverInflow.TotalOutflow!A63</f>
        <v>44986</v>
      </c>
      <c r="B63" s="13">
        <v>-7.3840000000000003</v>
      </c>
      <c r="C63" s="13">
        <v>-7.3840000000000003</v>
      </c>
      <c r="D63" s="13">
        <v>-7.3840000000000003</v>
      </c>
      <c r="E63" s="126">
        <v>22.428000000000001</v>
      </c>
      <c r="F63" s="126">
        <v>-10.952999999999999</v>
      </c>
      <c r="G63" s="126">
        <v>-3.7189999999999999</v>
      </c>
      <c r="H63" s="126">
        <v>-8.3870000000000005</v>
      </c>
      <c r="I63" s="126">
        <v>14.401999999999999</v>
      </c>
      <c r="J63" s="126">
        <v>2.5150000000000001</v>
      </c>
      <c r="K63" s="126">
        <v>-1.482</v>
      </c>
      <c r="L63" s="126">
        <v>-85.617000000000004</v>
      </c>
      <c r="M63" s="126">
        <v>-18.977</v>
      </c>
      <c r="N63" s="126">
        <v>-3.0750000000000002</v>
      </c>
      <c r="O63" s="126">
        <v>33.225999999999999</v>
      </c>
      <c r="P63" s="126">
        <v>11.038</v>
      </c>
      <c r="Q63" s="126">
        <v>4.673</v>
      </c>
      <c r="R63" s="126">
        <v>4.1000000000000002E-2</v>
      </c>
      <c r="S63" s="126">
        <v>8.1969999999999992</v>
      </c>
      <c r="T63" s="126">
        <v>5.577</v>
      </c>
      <c r="U63" s="126">
        <v>-5.0199999999999996</v>
      </c>
      <c r="V63" s="126">
        <v>-3.68</v>
      </c>
      <c r="W63" s="126">
        <v>-25.69</v>
      </c>
      <c r="X63" s="126">
        <v>16.045999999999999</v>
      </c>
      <c r="Y63" s="126">
        <v>-10.304</v>
      </c>
      <c r="Z63" s="126">
        <v>-11.891999999999999</v>
      </c>
      <c r="AA63" s="126">
        <v>0.318</v>
      </c>
      <c r="AB63" s="126">
        <v>-9.7430000000000003</v>
      </c>
      <c r="AC63" s="126">
        <v>-12.145200000000001</v>
      </c>
      <c r="AD63" s="126">
        <v>-6.3741000000000003</v>
      </c>
      <c r="AE63" s="126">
        <v>-11.246979999999999</v>
      </c>
      <c r="AF63" s="126">
        <v>-5.8244099999999994</v>
      </c>
      <c r="AG63" s="126">
        <v>-14.067462812699999</v>
      </c>
      <c r="AH63" s="126">
        <v>-0.28571900964999997</v>
      </c>
      <c r="AI63" s="127">
        <v>8.0129999999999999</v>
      </c>
      <c r="AJ63" s="127">
        <v>6.1710000000000003</v>
      </c>
      <c r="AK63" s="127">
        <v>11.651999999999999</v>
      </c>
      <c r="AL63" s="127">
        <v>31.146000000000001</v>
      </c>
      <c r="AM63" s="127">
        <v>5.4130000000000003</v>
      </c>
      <c r="AN63" s="4"/>
      <c r="AO63" s="4"/>
      <c r="AP63" s="4"/>
      <c r="AQ63" s="4"/>
      <c r="AR63" s="4"/>
      <c r="AS63" s="4"/>
      <c r="AT63" s="4"/>
      <c r="AU63" s="4"/>
      <c r="AV63" s="4"/>
      <c r="AW63" s="4"/>
      <c r="AX63" s="4"/>
      <c r="AY63" s="4"/>
    </row>
    <row r="64" spans="1:1005" ht="15" x14ac:dyDescent="0.25">
      <c r="A64" s="134">
        <f>YampaRiverInflow.TotalOutflow!A64</f>
        <v>45017</v>
      </c>
      <c r="B64" s="13">
        <v>-3.72</v>
      </c>
      <c r="C64" s="13">
        <v>-3.72</v>
      </c>
      <c r="D64" s="13">
        <v>-3.72</v>
      </c>
      <c r="E64" s="126">
        <v>18.954000000000001</v>
      </c>
      <c r="F64" s="126">
        <v>-3.2869999999999999</v>
      </c>
      <c r="G64" s="126">
        <v>-15.096</v>
      </c>
      <c r="H64" s="126">
        <v>0.37</v>
      </c>
      <c r="I64" s="126">
        <v>14.292</v>
      </c>
      <c r="J64" s="126">
        <v>5.7640000000000002</v>
      </c>
      <c r="K64" s="126">
        <v>12.843999999999999</v>
      </c>
      <c r="L64" s="126">
        <v>-51.061999999999998</v>
      </c>
      <c r="M64" s="126">
        <v>-15.113</v>
      </c>
      <c r="N64" s="126">
        <v>-4.2430000000000003</v>
      </c>
      <c r="O64" s="126">
        <v>-7.5759999999999996</v>
      </c>
      <c r="P64" s="126">
        <v>15.396000000000001</v>
      </c>
      <c r="Q64" s="126">
        <v>39.173999999999999</v>
      </c>
      <c r="R64" s="126">
        <v>-0.41699999999999998</v>
      </c>
      <c r="S64" s="126">
        <v>-3.9380000000000002</v>
      </c>
      <c r="T64" s="126">
        <v>0.93100000000000005</v>
      </c>
      <c r="U64" s="126">
        <v>-11.872999999999999</v>
      </c>
      <c r="V64" s="126">
        <v>-13.384</v>
      </c>
      <c r="W64" s="126">
        <v>-6.9089999999999998</v>
      </c>
      <c r="X64" s="126">
        <v>4.298</v>
      </c>
      <c r="Y64" s="126">
        <v>-1.605</v>
      </c>
      <c r="Z64" s="126">
        <v>-3.3879999999999999</v>
      </c>
      <c r="AA64" s="126">
        <v>-8.2620000000000005</v>
      </c>
      <c r="AB64" s="126">
        <v>-14.076000000000001</v>
      </c>
      <c r="AC64" s="126">
        <v>-15.64438</v>
      </c>
      <c r="AD64" s="126">
        <v>-20.393439999999998</v>
      </c>
      <c r="AE64" s="126">
        <v>-12.259069999999999</v>
      </c>
      <c r="AF64" s="126">
        <v>-6.0398699999999996</v>
      </c>
      <c r="AG64" s="126">
        <v>14.1864628099</v>
      </c>
      <c r="AH64" s="126">
        <v>-8.4453140515699996</v>
      </c>
      <c r="AI64" s="127">
        <v>13.148999999999999</v>
      </c>
      <c r="AJ64" s="127">
        <v>7.52</v>
      </c>
      <c r="AK64" s="127">
        <v>-11.246</v>
      </c>
      <c r="AL64" s="127">
        <v>4.5250000000000004</v>
      </c>
      <c r="AM64" s="127">
        <v>-15.333</v>
      </c>
      <c r="AN64" s="4"/>
      <c r="AO64" s="4"/>
      <c r="AP64" s="4"/>
      <c r="AQ64" s="4"/>
      <c r="AR64" s="4"/>
      <c r="AS64" s="4"/>
      <c r="AT64" s="4"/>
      <c r="AU64" s="4"/>
      <c r="AV64" s="4"/>
      <c r="AW64" s="4"/>
      <c r="AX64" s="4"/>
      <c r="AY64" s="4"/>
      <c r="ALQ64" s="9" t="e">
        <v>#N/A</v>
      </c>
    </row>
    <row r="65" spans="1:1005" ht="15" x14ac:dyDescent="0.25">
      <c r="A65" s="134">
        <f>YampaRiverInflow.TotalOutflow!A65</f>
        <v>45047</v>
      </c>
      <c r="B65" s="13">
        <v>3.863</v>
      </c>
      <c r="C65" s="13">
        <v>3.863</v>
      </c>
      <c r="D65" s="13">
        <v>3.863</v>
      </c>
      <c r="E65" s="126">
        <v>-11.66</v>
      </c>
      <c r="F65" s="126">
        <v>0.27800000000000002</v>
      </c>
      <c r="G65" s="126">
        <v>-5.2439999999999998</v>
      </c>
      <c r="H65" s="126">
        <v>-3.9220000000000002</v>
      </c>
      <c r="I65" s="126">
        <v>17</v>
      </c>
      <c r="J65" s="126">
        <v>7.5990000000000002</v>
      </c>
      <c r="K65" s="126">
        <v>4.7030000000000003</v>
      </c>
      <c r="L65" s="126">
        <v>-61.749000000000002</v>
      </c>
      <c r="M65" s="126">
        <v>-4.7960000000000003</v>
      </c>
      <c r="N65" s="126">
        <v>-13.974</v>
      </c>
      <c r="O65" s="126">
        <v>-8.2089999999999996</v>
      </c>
      <c r="P65" s="126">
        <v>11.73</v>
      </c>
      <c r="Q65" s="126">
        <v>21.998999999999999</v>
      </c>
      <c r="R65" s="126">
        <v>0.111</v>
      </c>
      <c r="S65" s="126">
        <v>-14.868</v>
      </c>
      <c r="T65" s="126">
        <v>-7.181</v>
      </c>
      <c r="U65" s="126">
        <v>-5.67</v>
      </c>
      <c r="V65" s="126">
        <v>-33.700000000000003</v>
      </c>
      <c r="W65" s="126">
        <v>-4.7220000000000004</v>
      </c>
      <c r="X65" s="126">
        <v>-17.382000000000001</v>
      </c>
      <c r="Y65" s="126">
        <v>-33.279000000000003</v>
      </c>
      <c r="Z65" s="126">
        <v>-5.4210000000000003</v>
      </c>
      <c r="AA65" s="126">
        <v>-5.2460000000000004</v>
      </c>
      <c r="AB65" s="126">
        <v>3.149</v>
      </c>
      <c r="AC65" s="126">
        <v>-9.5569299999999995</v>
      </c>
      <c r="AD65" s="126">
        <v>4.5381899999999993</v>
      </c>
      <c r="AE65" s="126">
        <v>2.7454499999999999</v>
      </c>
      <c r="AF65" s="126">
        <v>4.5651899999999994</v>
      </c>
      <c r="AG65" s="126">
        <v>0.109545453554</v>
      </c>
      <c r="AH65" s="126">
        <v>8.5840991759299996</v>
      </c>
      <c r="AI65" s="127">
        <v>15.768000000000001</v>
      </c>
      <c r="AJ65" s="127">
        <v>12.454000000000001</v>
      </c>
      <c r="AK65" s="127">
        <v>4.819</v>
      </c>
      <c r="AL65" s="127">
        <v>26.466999999999999</v>
      </c>
      <c r="AM65" s="127">
        <v>-2.0129999999999999</v>
      </c>
      <c r="AN65" s="4"/>
      <c r="AO65" s="4"/>
      <c r="AP65" s="4"/>
      <c r="AQ65" s="4"/>
      <c r="AR65" s="4"/>
      <c r="AS65" s="4"/>
      <c r="AT65" s="4"/>
      <c r="AU65" s="4"/>
      <c r="AV65" s="4"/>
      <c r="AW65" s="4"/>
      <c r="AX65" s="4"/>
      <c r="AY65" s="4"/>
      <c r="ALQ65" s="9" t="e">
        <v>#N/A</v>
      </c>
    </row>
    <row r="66" spans="1:1005" ht="15" x14ac:dyDescent="0.25">
      <c r="A66" s="134">
        <f>YampaRiverInflow.TotalOutflow!A66</f>
        <v>45078</v>
      </c>
      <c r="B66" s="13">
        <v>-4.5209999999999999</v>
      </c>
      <c r="C66" s="13">
        <v>-4.5209999999999999</v>
      </c>
      <c r="D66" s="13">
        <v>-4.5209999999999999</v>
      </c>
      <c r="E66" s="126">
        <v>-2.2789999999999999</v>
      </c>
      <c r="F66" s="126">
        <v>1.631</v>
      </c>
      <c r="G66" s="126">
        <v>-6.1520000000000001</v>
      </c>
      <c r="H66" s="126">
        <v>-8.4760000000000009</v>
      </c>
      <c r="I66" s="126">
        <v>24.515999999999998</v>
      </c>
      <c r="J66" s="126">
        <v>4.5979999999999999</v>
      </c>
      <c r="K66" s="126">
        <v>13.497999999999999</v>
      </c>
      <c r="L66" s="126">
        <v>-26.187000000000001</v>
      </c>
      <c r="M66" s="126">
        <v>-3.3490000000000002</v>
      </c>
      <c r="N66" s="126">
        <v>4.0839999999999996</v>
      </c>
      <c r="O66" s="126">
        <v>-11.676</v>
      </c>
      <c r="P66" s="126">
        <v>-4.1000000000000002E-2</v>
      </c>
      <c r="Q66" s="126">
        <v>5.609</v>
      </c>
      <c r="R66" s="126">
        <v>-3.698</v>
      </c>
      <c r="S66" s="126">
        <v>-11.834</v>
      </c>
      <c r="T66" s="126">
        <v>-9.2289999999999992</v>
      </c>
      <c r="U66" s="126">
        <v>-8.5180000000000007</v>
      </c>
      <c r="V66" s="126">
        <v>-26.905999999999999</v>
      </c>
      <c r="W66" s="126">
        <v>-30.081</v>
      </c>
      <c r="X66" s="126">
        <v>1.8560000000000001</v>
      </c>
      <c r="Y66" s="126">
        <v>-14.717000000000001</v>
      </c>
      <c r="Z66" s="126">
        <v>-14.012</v>
      </c>
      <c r="AA66" s="126">
        <v>-1.52</v>
      </c>
      <c r="AB66" s="126">
        <v>-16.565999999999999</v>
      </c>
      <c r="AC66" s="126">
        <v>-17.778869999999998</v>
      </c>
      <c r="AD66" s="126">
        <v>-8.3348700000000004</v>
      </c>
      <c r="AE66" s="126">
        <v>-5.4185299999999996</v>
      </c>
      <c r="AF66" s="126">
        <v>-7.2006999999999994</v>
      </c>
      <c r="AG66" s="126">
        <v>-0.73851239867699991</v>
      </c>
      <c r="AH66" s="126">
        <v>3.31216528727</v>
      </c>
      <c r="AI66" s="127">
        <v>10.185</v>
      </c>
      <c r="AJ66" s="127">
        <v>8.9730000000000008</v>
      </c>
      <c r="AK66" s="127">
        <v>-56.872</v>
      </c>
      <c r="AL66" s="127">
        <v>29.183</v>
      </c>
      <c r="AM66" s="127">
        <v>-2.262</v>
      </c>
      <c r="AN66" s="4"/>
      <c r="AO66" s="4"/>
      <c r="AP66" s="4"/>
      <c r="AQ66" s="4"/>
      <c r="AR66" s="4"/>
      <c r="AS66" s="4"/>
      <c r="AT66" s="4"/>
      <c r="AU66" s="4"/>
      <c r="AV66" s="4"/>
      <c r="AW66" s="4"/>
      <c r="AX66" s="4"/>
      <c r="AY66" s="4"/>
      <c r="ALQ66" s="9" t="e">
        <v>#N/A</v>
      </c>
    </row>
    <row r="67" spans="1:1005" ht="15" x14ac:dyDescent="0.25">
      <c r="A67" s="134">
        <f>YampaRiverInflow.TotalOutflow!A67</f>
        <v>45108</v>
      </c>
      <c r="B67" s="13">
        <v>-3.2919999999999998</v>
      </c>
      <c r="C67" s="13">
        <v>-3.2919999999999998</v>
      </c>
      <c r="D67" s="13">
        <v>-3.2919999999999998</v>
      </c>
      <c r="E67" s="126">
        <v>-4.5999999999999999E-2</v>
      </c>
      <c r="F67" s="126">
        <v>-5.7720000000000002</v>
      </c>
      <c r="G67" s="126">
        <v>-9.9499999999999993</v>
      </c>
      <c r="H67" s="126">
        <v>-11.750999999999999</v>
      </c>
      <c r="I67" s="126">
        <v>20.866</v>
      </c>
      <c r="J67" s="126">
        <v>1.85</v>
      </c>
      <c r="K67" s="126">
        <v>3.0960000000000001</v>
      </c>
      <c r="L67" s="126">
        <v>-10.608000000000001</v>
      </c>
      <c r="M67" s="126">
        <v>-7.6440000000000001</v>
      </c>
      <c r="N67" s="126">
        <v>8.1270000000000007</v>
      </c>
      <c r="O67" s="126">
        <v>-11.493</v>
      </c>
      <c r="P67" s="126">
        <v>10.728</v>
      </c>
      <c r="Q67" s="126">
        <v>8.7200000000000006</v>
      </c>
      <c r="R67" s="126">
        <v>-1.2669999999999999</v>
      </c>
      <c r="S67" s="126">
        <v>-11.347</v>
      </c>
      <c r="T67" s="126">
        <v>-18.335999999999999</v>
      </c>
      <c r="U67" s="126">
        <v>-2.9430000000000001</v>
      </c>
      <c r="V67" s="126">
        <v>-31.49</v>
      </c>
      <c r="W67" s="126">
        <v>-20.471</v>
      </c>
      <c r="X67" s="126">
        <v>-11.896000000000001</v>
      </c>
      <c r="Y67" s="126">
        <v>-5.8959999999999999</v>
      </c>
      <c r="Z67" s="126">
        <v>-9.4190000000000005</v>
      </c>
      <c r="AA67" s="126">
        <v>-9.65</v>
      </c>
      <c r="AB67" s="126">
        <v>-13.497</v>
      </c>
      <c r="AC67" s="126">
        <v>-20.782049999999998</v>
      </c>
      <c r="AD67" s="126">
        <v>-5.3935699999999995</v>
      </c>
      <c r="AE67" s="126">
        <v>-16.034389999999998</v>
      </c>
      <c r="AF67" s="126">
        <v>-7.2505600000000001</v>
      </c>
      <c r="AG67" s="126">
        <v>-12.2247933908</v>
      </c>
      <c r="AH67" s="126">
        <v>-1.1186446296900001</v>
      </c>
      <c r="AI67" s="127">
        <v>9.4459999999999997</v>
      </c>
      <c r="AJ67" s="127">
        <v>7.9630000000000001</v>
      </c>
      <c r="AK67" s="127">
        <v>79.977000000000004</v>
      </c>
      <c r="AL67" s="127">
        <v>-11.765000000000001</v>
      </c>
      <c r="AM67" s="127">
        <v>-10.845000000000001</v>
      </c>
      <c r="AN67" s="4"/>
      <c r="AO67" s="4"/>
      <c r="AP67" s="4"/>
      <c r="AQ67" s="4"/>
      <c r="AR67" s="4"/>
      <c r="AS67" s="4"/>
      <c r="AT67" s="4"/>
      <c r="AU67" s="4"/>
      <c r="AV67" s="4"/>
      <c r="AW67" s="4"/>
      <c r="AX67" s="4"/>
      <c r="AY67" s="4"/>
      <c r="ALQ67" s="9" t="e">
        <v>#N/A</v>
      </c>
    </row>
    <row r="68" spans="1:1005" ht="15" x14ac:dyDescent="0.25">
      <c r="A68" s="134">
        <f>YampaRiverInflow.TotalOutflow!A68</f>
        <v>45139</v>
      </c>
      <c r="B68" s="13">
        <v>2.028</v>
      </c>
      <c r="C68" s="13">
        <v>2.028</v>
      </c>
      <c r="D68" s="13">
        <v>2.028</v>
      </c>
      <c r="E68" s="126">
        <v>12.827999999999999</v>
      </c>
      <c r="F68" s="126">
        <v>-4.125</v>
      </c>
      <c r="G68" s="126">
        <v>-0.66400000000000003</v>
      </c>
      <c r="H68" s="126">
        <v>-1.9179999999999999</v>
      </c>
      <c r="I68" s="126">
        <v>27.553999999999998</v>
      </c>
      <c r="J68" s="126">
        <v>4.3259999999999996</v>
      </c>
      <c r="K68" s="126">
        <v>3.7869999999999999</v>
      </c>
      <c r="L68" s="126">
        <v>-3.95</v>
      </c>
      <c r="M68" s="126">
        <v>-0.94599999999999995</v>
      </c>
      <c r="N68" s="126">
        <v>2.1970000000000001</v>
      </c>
      <c r="O68" s="126">
        <v>-4.3259999999999996</v>
      </c>
      <c r="P68" s="126">
        <v>-10.675000000000001</v>
      </c>
      <c r="Q68" s="126">
        <v>1.804</v>
      </c>
      <c r="R68" s="126">
        <v>4.2789999999999999</v>
      </c>
      <c r="S68" s="126">
        <v>-12.226000000000001</v>
      </c>
      <c r="T68" s="126">
        <v>-3.8130000000000002</v>
      </c>
      <c r="U68" s="126">
        <v>-0.78500000000000003</v>
      </c>
      <c r="V68" s="126">
        <v>-7.6040000000000001</v>
      </c>
      <c r="W68" s="126">
        <v>-5.4119999999999999</v>
      </c>
      <c r="X68" s="126">
        <v>-13.86</v>
      </c>
      <c r="Y68" s="126">
        <v>-14.737</v>
      </c>
      <c r="Z68" s="126">
        <v>-6.2569999999999997</v>
      </c>
      <c r="AA68" s="126">
        <v>-22.553999999999998</v>
      </c>
      <c r="AB68" s="126">
        <v>-2.4489999999999998</v>
      </c>
      <c r="AC68" s="126">
        <v>-15.135450000000001</v>
      </c>
      <c r="AD68" s="126">
        <v>2.9768400000000002</v>
      </c>
      <c r="AE68" s="126">
        <v>5.9177799999999996</v>
      </c>
      <c r="AF68" s="126">
        <v>3.3304999999999998</v>
      </c>
      <c r="AG68" s="126">
        <v>10.5769677696</v>
      </c>
      <c r="AH68" s="126">
        <v>-6.3205289276000007</v>
      </c>
      <c r="AI68" s="127">
        <v>5.1120000000000001</v>
      </c>
      <c r="AJ68" s="127">
        <v>10.664999999999999</v>
      </c>
      <c r="AK68" s="127">
        <v>5.9720000000000004</v>
      </c>
      <c r="AL68" s="127">
        <v>-4.8890000000000002</v>
      </c>
      <c r="AM68" s="127">
        <v>-3.1019999999999999</v>
      </c>
      <c r="AN68" s="4"/>
      <c r="AO68" s="4"/>
      <c r="AP68" s="4"/>
      <c r="AQ68" s="4"/>
      <c r="AR68" s="4"/>
      <c r="AS68" s="4"/>
      <c r="AT68" s="4"/>
      <c r="AU68" s="4"/>
      <c r="AV68" s="4"/>
      <c r="AW68" s="4"/>
      <c r="AX68" s="4"/>
      <c r="AY68" s="4"/>
      <c r="ALQ68" s="9" t="e">
        <v>#N/A</v>
      </c>
    </row>
    <row r="69" spans="1:1005" ht="15" x14ac:dyDescent="0.25">
      <c r="A69" s="134">
        <f>YampaRiverInflow.TotalOutflow!A69</f>
        <v>45170</v>
      </c>
      <c r="B69" s="13">
        <v>0.75</v>
      </c>
      <c r="C69" s="13">
        <v>0.75</v>
      </c>
      <c r="D69" s="13">
        <v>0.75</v>
      </c>
      <c r="E69" s="126">
        <v>-8.4480000000000004</v>
      </c>
      <c r="F69" s="126">
        <v>-5.992</v>
      </c>
      <c r="G69" s="126">
        <v>7.3310000000000004</v>
      </c>
      <c r="H69" s="126">
        <v>-4.6890000000000001</v>
      </c>
      <c r="I69" s="126">
        <v>14.712999999999999</v>
      </c>
      <c r="J69" s="126">
        <v>2.484</v>
      </c>
      <c r="K69" s="126">
        <v>5.2409999999999997</v>
      </c>
      <c r="L69" s="126">
        <v>-12.904</v>
      </c>
      <c r="M69" s="126">
        <v>8.5779999999999994</v>
      </c>
      <c r="N69" s="126">
        <v>15.861000000000001</v>
      </c>
      <c r="O69" s="126">
        <v>4.218</v>
      </c>
      <c r="P69" s="126">
        <v>2.15</v>
      </c>
      <c r="Q69" s="126">
        <v>-6.8959999999999999</v>
      </c>
      <c r="R69" s="126">
        <v>-12.975</v>
      </c>
      <c r="S69" s="126">
        <v>-7.1189999999999998</v>
      </c>
      <c r="T69" s="126">
        <v>-2.2879999999999998</v>
      </c>
      <c r="U69" s="126">
        <v>-15.519</v>
      </c>
      <c r="V69" s="126">
        <v>-21.178000000000001</v>
      </c>
      <c r="W69" s="126">
        <v>-6.0739999999999998</v>
      </c>
      <c r="X69" s="126">
        <v>-3.6960000000000002</v>
      </c>
      <c r="Y69" s="126">
        <v>0.23</v>
      </c>
      <c r="Z69" s="126">
        <v>-2.0470000000000002</v>
      </c>
      <c r="AA69" s="126">
        <v>-1.55</v>
      </c>
      <c r="AB69" s="126">
        <v>8.7729999999999997</v>
      </c>
      <c r="AC69" s="126">
        <v>-8.4957199999999986</v>
      </c>
      <c r="AD69" s="126">
        <v>10.460270000000001</v>
      </c>
      <c r="AE69" s="126">
        <v>-5.7617600000000007</v>
      </c>
      <c r="AF69" s="126">
        <v>-2.9507099999999999</v>
      </c>
      <c r="AG69" s="126">
        <v>5.5732644647899994</v>
      </c>
      <c r="AH69" s="126">
        <v>7.3737107418200001</v>
      </c>
      <c r="AI69" s="127">
        <v>12.664999999999999</v>
      </c>
      <c r="AJ69" s="127">
        <v>7.843</v>
      </c>
      <c r="AK69" s="127">
        <v>21.111000000000001</v>
      </c>
      <c r="AL69" s="127">
        <v>-9.8369999999999997</v>
      </c>
      <c r="AM69" s="127">
        <v>10.523999999999999</v>
      </c>
      <c r="AN69" s="4"/>
      <c r="AO69" s="4"/>
      <c r="AP69" s="4"/>
      <c r="AQ69" s="4"/>
      <c r="AR69" s="4"/>
      <c r="AS69" s="4"/>
      <c r="AT69" s="4"/>
      <c r="AU69" s="4"/>
      <c r="AV69" s="4"/>
      <c r="AW69" s="4"/>
      <c r="AX69" s="4"/>
      <c r="AY69" s="4"/>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I72" s="126"/>
      <c r="AJ72" s="126"/>
      <c r="AK72" s="126"/>
      <c r="AL72" s="126"/>
      <c r="AM72" s="126"/>
      <c r="ALQ72" s="9" t="e">
        <v>#N/A</v>
      </c>
    </row>
    <row r="73" spans="1:1005" ht="12.75" customHeight="1" x14ac:dyDescent="0.25">
      <c r="AI73" s="126"/>
      <c r="AJ73" s="126"/>
      <c r="AK73" s="126"/>
      <c r="AL73" s="126"/>
      <c r="AM73" s="126"/>
    </row>
    <row r="74" spans="1:1005" ht="12.75" customHeight="1" x14ac:dyDescent="0.25">
      <c r="AI74" s="126"/>
      <c r="AJ74" s="126"/>
      <c r="AK74" s="126"/>
      <c r="AL74" s="126"/>
      <c r="AM74" s="126"/>
    </row>
    <row r="75" spans="1:1005" ht="12.75" customHeight="1" x14ac:dyDescent="0.25">
      <c r="AI75" s="126"/>
      <c r="AJ75" s="126"/>
      <c r="AK75" s="126"/>
      <c r="AL75" s="126"/>
      <c r="AM75" s="126"/>
    </row>
    <row r="76" spans="1:1005" ht="12.75" customHeight="1" x14ac:dyDescent="0.25">
      <c r="AI76" s="126"/>
      <c r="AJ76" s="126"/>
      <c r="AK76" s="126"/>
      <c r="AL76" s="126"/>
      <c r="AM76" s="126"/>
    </row>
  </sheetData>
  <mergeCells count="1">
    <mergeCell ref="B1:AH1"/>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tabColor rgb="FFFF0000"/>
  </sheetPr>
  <dimension ref="A1:ALQ78"/>
  <sheetViews>
    <sheetView topLeftCell="W1" workbookViewId="0">
      <selection activeCell="B4" sqref="B4:AZ100"/>
    </sheetView>
  </sheetViews>
  <sheetFormatPr defaultColWidth="18.7109375" defaultRowHeight="12.75" customHeight="1" x14ac:dyDescent="0.25"/>
  <cols>
    <col min="1" max="2" width="9.140625" style="9" customWidth="1"/>
    <col min="3" max="3" width="9.7109375" style="9" bestFit="1" customWidth="1"/>
    <col min="4"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59</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9">
        <v>2021</v>
      </c>
      <c r="AT2" s="9">
        <v>2022</v>
      </c>
      <c r="AU2" s="9">
        <v>2023</v>
      </c>
      <c r="AV2" s="9">
        <v>2024</v>
      </c>
      <c r="AW2" s="9">
        <v>2025</v>
      </c>
      <c r="AX2" s="9">
        <v>2026</v>
      </c>
      <c r="AY2" s="9">
        <v>2027</v>
      </c>
      <c r="AZ2" s="9">
        <v>2028</v>
      </c>
      <c r="BA2" s="9">
        <v>2029</v>
      </c>
      <c r="BB2" s="9">
        <v>2030</v>
      </c>
    </row>
    <row r="3" spans="1:54" ht="15" x14ac:dyDescent="0.25">
      <c r="A3" s="132" t="str">
        <f>A2&amp;"_"&amp;"Time"</f>
        <v>HvrToDvs_In_Time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9"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43191</v>
      </c>
      <c r="B4" s="13">
        <v>-20.108000000000001</v>
      </c>
      <c r="C4" s="13">
        <v>-20.108000000000001</v>
      </c>
      <c r="D4" s="13">
        <v>-20.108000000000001</v>
      </c>
      <c r="E4" s="126">
        <v>54.424519999999994</v>
      </c>
      <c r="F4" s="126">
        <v>12.133100000000001</v>
      </c>
      <c r="G4" s="126">
        <v>76.599170000000001</v>
      </c>
      <c r="H4" s="126">
        <v>-6.7857700000000003</v>
      </c>
      <c r="I4" s="126">
        <v>6.2441000000000004</v>
      </c>
      <c r="J4" s="126">
        <v>4.2861700000000003</v>
      </c>
      <c r="K4" s="126">
        <v>29.646259999999998</v>
      </c>
      <c r="L4" s="126">
        <v>28.972660000000001</v>
      </c>
      <c r="M4" s="126">
        <v>18.863569999999999</v>
      </c>
      <c r="N4" s="126">
        <v>13.24966</v>
      </c>
      <c r="O4" s="126">
        <v>-34.838769999999997</v>
      </c>
      <c r="P4" s="126">
        <v>-15.670870000000001</v>
      </c>
      <c r="Q4" s="126">
        <v>-12.345879999999999</v>
      </c>
      <c r="R4" s="126">
        <v>-24.792330000000003</v>
      </c>
      <c r="S4" s="126">
        <v>-15.55307</v>
      </c>
      <c r="T4" s="126">
        <v>-27.615380000000002</v>
      </c>
      <c r="U4" s="126">
        <v>-9.9768299999999996</v>
      </c>
      <c r="V4" s="126">
        <v>-7.8899799999999995</v>
      </c>
      <c r="W4" s="126">
        <v>-18.484590000000001</v>
      </c>
      <c r="X4" s="126">
        <v>-13.60337</v>
      </c>
      <c r="Y4" s="126">
        <v>-60.627809999999997</v>
      </c>
      <c r="Z4" s="126">
        <v>-9.7155499999999986</v>
      </c>
      <c r="AA4" s="126">
        <v>-15.310879999999999</v>
      </c>
      <c r="AB4" s="126">
        <v>3.4897600000000004</v>
      </c>
      <c r="AC4" s="126">
        <v>-16.877500000000001</v>
      </c>
      <c r="AD4" s="126">
        <v>-19.60941</v>
      </c>
      <c r="AE4" s="126">
        <v>-18.033900000000003</v>
      </c>
      <c r="AF4" s="126">
        <v>-6.3000600000000002</v>
      </c>
      <c r="AG4" s="126">
        <v>-13.78439</v>
      </c>
      <c r="AH4" s="126">
        <v>-16.949249999999999</v>
      </c>
      <c r="AI4" s="126">
        <v>-12.7826</v>
      </c>
      <c r="AJ4" s="126">
        <v>-23.694689999999998</v>
      </c>
      <c r="AK4" s="126">
        <v>-20.046709999999997</v>
      </c>
      <c r="AL4" s="126">
        <v>-21.301506761199999</v>
      </c>
      <c r="AM4" s="126">
        <v>-18.480803921300001</v>
      </c>
      <c r="AN4" s="4"/>
      <c r="AO4" s="4"/>
      <c r="AP4" s="4"/>
      <c r="AQ4" s="4"/>
      <c r="AR4" s="4"/>
      <c r="AS4" s="4"/>
      <c r="AT4" s="4"/>
      <c r="AU4" s="4"/>
      <c r="AV4" s="4"/>
      <c r="AW4" s="4"/>
      <c r="AX4" s="4"/>
      <c r="AY4" s="4"/>
    </row>
    <row r="5" spans="1:54" ht="15" x14ac:dyDescent="0.25">
      <c r="A5" s="134">
        <f>YampaRiverInflow.TotalOutflow!A5</f>
        <v>43221</v>
      </c>
      <c r="B5" s="13">
        <v>-12.385999999999999</v>
      </c>
      <c r="C5" s="13">
        <v>-12.385999999999999</v>
      </c>
      <c r="D5" s="13">
        <v>-12.385999999999999</v>
      </c>
      <c r="E5" s="126">
        <v>25.669160000000002</v>
      </c>
      <c r="F5" s="126">
        <v>46.607790000000001</v>
      </c>
      <c r="G5" s="126">
        <v>81.077850000000012</v>
      </c>
      <c r="H5" s="126">
        <v>32.891910000000003</v>
      </c>
      <c r="I5" s="126">
        <v>32.762029999999996</v>
      </c>
      <c r="J5" s="126">
        <v>14.885899999999999</v>
      </c>
      <c r="K5" s="126">
        <v>9.8693099999999987</v>
      </c>
      <c r="L5" s="126">
        <v>49.975879999999997</v>
      </c>
      <c r="M5" s="126">
        <v>-7.9184299999999999</v>
      </c>
      <c r="N5" s="126">
        <v>11.12064</v>
      </c>
      <c r="O5" s="126">
        <v>-43.382190000000001</v>
      </c>
      <c r="P5" s="126">
        <v>-22.886580000000002</v>
      </c>
      <c r="Q5" s="126">
        <v>-11.17521</v>
      </c>
      <c r="R5" s="126">
        <v>-23.596910000000001</v>
      </c>
      <c r="S5" s="126">
        <v>-15.42226</v>
      </c>
      <c r="T5" s="126">
        <v>3.82769</v>
      </c>
      <c r="U5" s="126">
        <v>-8.7342700000000004</v>
      </c>
      <c r="V5" s="126">
        <v>-12.672180000000001</v>
      </c>
      <c r="W5" s="126">
        <v>-9.4568999999999992</v>
      </c>
      <c r="X5" s="126">
        <v>2.1620500000000002</v>
      </c>
      <c r="Y5" s="126">
        <v>6.1777799999999994</v>
      </c>
      <c r="Z5" s="126">
        <v>-11.006309999999999</v>
      </c>
      <c r="AA5" s="126">
        <v>-11.085049999999999</v>
      </c>
      <c r="AB5" s="126">
        <v>-22.195970000000003</v>
      </c>
      <c r="AC5" s="126">
        <v>-14.829829999999999</v>
      </c>
      <c r="AD5" s="126">
        <v>10.05152</v>
      </c>
      <c r="AE5" s="126">
        <v>-15.21618</v>
      </c>
      <c r="AF5" s="126">
        <v>-22.456689999999998</v>
      </c>
      <c r="AG5" s="126">
        <v>-5.2049700000000003</v>
      </c>
      <c r="AH5" s="126">
        <v>-18.830310000000001</v>
      </c>
      <c r="AI5" s="127">
        <v>-9.6620400000000011</v>
      </c>
      <c r="AJ5" s="127">
        <v>-14.13106</v>
      </c>
      <c r="AK5" s="127">
        <v>-15.37541</v>
      </c>
      <c r="AL5" s="127">
        <v>-17.183385914400002</v>
      </c>
      <c r="AM5" s="127">
        <v>-10.352921004100001</v>
      </c>
      <c r="AN5" s="4"/>
      <c r="AO5" s="4"/>
      <c r="AP5" s="4"/>
      <c r="AQ5" s="4"/>
      <c r="AR5" s="4"/>
      <c r="AS5" s="4"/>
      <c r="AT5" s="4"/>
      <c r="AU5" s="4"/>
      <c r="AV5" s="4"/>
      <c r="AW5" s="4"/>
      <c r="AX5" s="4"/>
      <c r="AY5" s="4"/>
    </row>
    <row r="6" spans="1:54" ht="15" x14ac:dyDescent="0.25">
      <c r="A6" s="134">
        <f>YampaRiverInflow.TotalOutflow!A6</f>
        <v>43252</v>
      </c>
      <c r="B6" s="13">
        <v>-15.169</v>
      </c>
      <c r="C6" s="13">
        <v>-15.169</v>
      </c>
      <c r="D6" s="13">
        <v>-15.169</v>
      </c>
      <c r="E6" s="126">
        <v>36.7791</v>
      </c>
      <c r="F6" s="126">
        <v>47.801720000000003</v>
      </c>
      <c r="G6" s="126">
        <v>62.467669999999998</v>
      </c>
      <c r="H6" s="126">
        <v>43.907669999999996</v>
      </c>
      <c r="I6" s="126">
        <v>36.8551</v>
      </c>
      <c r="J6" s="126">
        <v>12.004910000000001</v>
      </c>
      <c r="K6" s="126">
        <v>7.7272400000000001</v>
      </c>
      <c r="L6" s="126">
        <v>40.933699999999995</v>
      </c>
      <c r="M6" s="126">
        <v>11.465860000000001</v>
      </c>
      <c r="N6" s="126">
        <v>16.794580000000003</v>
      </c>
      <c r="O6" s="126">
        <v>-46.634540000000001</v>
      </c>
      <c r="P6" s="126">
        <v>-19.443330000000003</v>
      </c>
      <c r="Q6" s="126">
        <v>7.9125299999999994</v>
      </c>
      <c r="R6" s="126">
        <v>-9.9691600000000005</v>
      </c>
      <c r="S6" s="126">
        <v>-16.600020000000001</v>
      </c>
      <c r="T6" s="126">
        <v>-10.217690000000001</v>
      </c>
      <c r="U6" s="126">
        <v>3.97357</v>
      </c>
      <c r="V6" s="126">
        <v>-3.1482399999999999</v>
      </c>
      <c r="W6" s="126">
        <v>-1.4221199999999998</v>
      </c>
      <c r="X6" s="126">
        <v>-38.834009999999999</v>
      </c>
      <c r="Y6" s="126">
        <v>-7.06473</v>
      </c>
      <c r="Z6" s="126">
        <v>1.8902699999999999</v>
      </c>
      <c r="AA6" s="126">
        <v>8.4872199999999989</v>
      </c>
      <c r="AB6" s="126">
        <v>0.80691999999999997</v>
      </c>
      <c r="AC6" s="126">
        <v>-6.2195200000000002</v>
      </c>
      <c r="AD6" s="126">
        <v>13.559850000000001</v>
      </c>
      <c r="AE6" s="126">
        <v>-8.6716299999999986</v>
      </c>
      <c r="AF6" s="126">
        <v>-7.92706</v>
      </c>
      <c r="AG6" s="126">
        <v>-2.6868400000000001</v>
      </c>
      <c r="AH6" s="126">
        <v>-23.401610000000002</v>
      </c>
      <c r="AI6" s="127">
        <v>-8.745379999999999</v>
      </c>
      <c r="AJ6" s="127">
        <v>-18.980650000000001</v>
      </c>
      <c r="AK6" s="127">
        <v>-16.096640000000001</v>
      </c>
      <c r="AL6" s="127">
        <v>-19.255974470100004</v>
      </c>
      <c r="AM6" s="127">
        <v>-18.6228715425</v>
      </c>
      <c r="AN6" s="4"/>
      <c r="AO6" s="4"/>
      <c r="AP6" s="4"/>
      <c r="AQ6" s="4"/>
      <c r="AR6" s="4"/>
      <c r="AS6" s="4"/>
      <c r="AT6" s="4"/>
      <c r="AU6" s="4"/>
      <c r="AV6" s="4"/>
      <c r="AW6" s="4"/>
      <c r="AX6" s="4"/>
      <c r="AY6" s="4"/>
    </row>
    <row r="7" spans="1:54" ht="15" x14ac:dyDescent="0.25">
      <c r="A7" s="134">
        <f>YampaRiverInflow.TotalOutflow!A7</f>
        <v>43282</v>
      </c>
      <c r="B7" s="13">
        <v>-15.298999999999999</v>
      </c>
      <c r="C7" s="13">
        <v>-15.298999999999999</v>
      </c>
      <c r="D7" s="13">
        <v>-15.298999999999999</v>
      </c>
      <c r="E7" s="126">
        <v>72.870630000000006</v>
      </c>
      <c r="F7" s="126">
        <v>68.089640000000003</v>
      </c>
      <c r="G7" s="126">
        <v>60.205719999999999</v>
      </c>
      <c r="H7" s="126">
        <v>49.438319999999997</v>
      </c>
      <c r="I7" s="126">
        <v>32.877110000000002</v>
      </c>
      <c r="J7" s="126">
        <v>10.57719</v>
      </c>
      <c r="K7" s="126">
        <v>7.2024099999999995</v>
      </c>
      <c r="L7" s="126">
        <v>42.957050000000002</v>
      </c>
      <c r="M7" s="126">
        <v>25.683209999999999</v>
      </c>
      <c r="N7" s="126">
        <v>16.192450000000001</v>
      </c>
      <c r="O7" s="126">
        <v>-32.33464</v>
      </c>
      <c r="P7" s="126">
        <v>-28.353200000000001</v>
      </c>
      <c r="Q7" s="126">
        <v>-13.82734</v>
      </c>
      <c r="R7" s="126">
        <v>-8.2693600000000007</v>
      </c>
      <c r="S7" s="126">
        <v>-6.1791200000000002</v>
      </c>
      <c r="T7" s="126">
        <v>3.4561299999999999</v>
      </c>
      <c r="U7" s="126">
        <v>2.85033</v>
      </c>
      <c r="V7" s="126">
        <v>-5.2313599999999996</v>
      </c>
      <c r="W7" s="126">
        <v>-2.7631799999999997</v>
      </c>
      <c r="X7" s="126">
        <v>-11.48329</v>
      </c>
      <c r="Y7" s="126">
        <v>-12.351889999999999</v>
      </c>
      <c r="Z7" s="126">
        <v>-4.6287900000000004</v>
      </c>
      <c r="AA7" s="126">
        <v>-5.6995800000000001</v>
      </c>
      <c r="AB7" s="126">
        <v>1.1146199999999999</v>
      </c>
      <c r="AC7" s="126">
        <v>-1.95407</v>
      </c>
      <c r="AD7" s="126">
        <v>15.37031</v>
      </c>
      <c r="AE7" s="126">
        <v>-6.1843900000000005</v>
      </c>
      <c r="AF7" s="126">
        <v>2.6158600000000001</v>
      </c>
      <c r="AG7" s="126">
        <v>5.3711899999999995</v>
      </c>
      <c r="AH7" s="126">
        <v>-13.886209999999998</v>
      </c>
      <c r="AI7" s="127">
        <v>-10.38104</v>
      </c>
      <c r="AJ7" s="127">
        <v>-8.8864900000000002</v>
      </c>
      <c r="AK7" s="127">
        <v>-24.04243</v>
      </c>
      <c r="AL7" s="127">
        <v>-9.7753157925099998</v>
      </c>
      <c r="AM7" s="127">
        <v>-13.541234510899999</v>
      </c>
      <c r="AN7" s="4"/>
      <c r="AO7" s="4"/>
      <c r="AP7" s="4"/>
      <c r="AQ7" s="4"/>
      <c r="AR7" s="4"/>
      <c r="AS7" s="4"/>
      <c r="AT7" s="4"/>
      <c r="AU7" s="4"/>
      <c r="AV7" s="4"/>
      <c r="AW7" s="4"/>
      <c r="AX7" s="4"/>
      <c r="AY7" s="4"/>
    </row>
    <row r="8" spans="1:54" ht="15" x14ac:dyDescent="0.25">
      <c r="A8" s="134">
        <f>YampaRiverInflow.TotalOutflow!A8</f>
        <v>43313</v>
      </c>
      <c r="B8" s="13">
        <v>-11.801</v>
      </c>
      <c r="C8" s="13">
        <v>-11.801</v>
      </c>
      <c r="D8" s="13">
        <v>-11.801</v>
      </c>
      <c r="E8" s="126">
        <v>74.391710000000003</v>
      </c>
      <c r="F8" s="126">
        <v>83.114260000000002</v>
      </c>
      <c r="G8" s="126">
        <v>64.003280000000004</v>
      </c>
      <c r="H8" s="126">
        <v>30.162470000000003</v>
      </c>
      <c r="I8" s="126">
        <v>25.66291</v>
      </c>
      <c r="J8" s="126">
        <v>47.366790000000002</v>
      </c>
      <c r="K8" s="126">
        <v>-3.6207199999999999</v>
      </c>
      <c r="L8" s="126">
        <v>8.2340900000000001</v>
      </c>
      <c r="M8" s="126">
        <v>1.0808900000000001</v>
      </c>
      <c r="N8" s="126">
        <v>9.8302700000000005</v>
      </c>
      <c r="O8" s="126">
        <v>-30.478750000000002</v>
      </c>
      <c r="P8" s="126">
        <v>-37.806379999999997</v>
      </c>
      <c r="Q8" s="126">
        <v>0.36157</v>
      </c>
      <c r="R8" s="126">
        <v>-21.721700000000002</v>
      </c>
      <c r="S8" s="126">
        <v>-32.771730000000005</v>
      </c>
      <c r="T8" s="126">
        <v>-3.3455599999999999</v>
      </c>
      <c r="U8" s="126">
        <v>5.3322599999999998</v>
      </c>
      <c r="V8" s="126">
        <v>-12.47739</v>
      </c>
      <c r="W8" s="126">
        <v>-10.764940000000001</v>
      </c>
      <c r="X8" s="126">
        <v>-12.411370000000002</v>
      </c>
      <c r="Y8" s="126">
        <v>-5.8684500000000002</v>
      </c>
      <c r="Z8" s="126">
        <v>-7.3342000000000001</v>
      </c>
      <c r="AA8" s="126">
        <v>-0.58257000000000003</v>
      </c>
      <c r="AB8" s="126">
        <v>-2.9759099999999998</v>
      </c>
      <c r="AC8" s="126">
        <v>-4.9262499999999996</v>
      </c>
      <c r="AD8" s="126">
        <v>7.4216999999999995</v>
      </c>
      <c r="AE8" s="126">
        <v>-6.2596699999999998</v>
      </c>
      <c r="AF8" s="126">
        <v>-3.49715</v>
      </c>
      <c r="AG8" s="126">
        <v>-8.0988400000000009</v>
      </c>
      <c r="AH8" s="126">
        <v>-12.211690000000001</v>
      </c>
      <c r="AI8" s="127">
        <v>-5.9300299999999995</v>
      </c>
      <c r="AJ8" s="127">
        <v>-10.645899999999999</v>
      </c>
      <c r="AK8" s="127">
        <v>-16.45506</v>
      </c>
      <c r="AL8" s="127">
        <v>-6.1211380751300002</v>
      </c>
      <c r="AM8" s="127">
        <v>-16.4951205805</v>
      </c>
      <c r="AN8" s="4"/>
      <c r="AO8" s="4"/>
      <c r="AP8" s="4"/>
      <c r="AQ8" s="4"/>
      <c r="AR8" s="4"/>
      <c r="AS8" s="4"/>
      <c r="AT8" s="4"/>
      <c r="AU8" s="4"/>
      <c r="AV8" s="4"/>
      <c r="AW8" s="4"/>
      <c r="AX8" s="4"/>
      <c r="AY8" s="4"/>
    </row>
    <row r="9" spans="1:54" ht="15" x14ac:dyDescent="0.25">
      <c r="A9" s="134">
        <f>YampaRiverInflow.TotalOutflow!A9</f>
        <v>43344</v>
      </c>
      <c r="B9" s="13">
        <v>-12.41</v>
      </c>
      <c r="C9" s="13">
        <v>-12.41</v>
      </c>
      <c r="D9" s="13">
        <v>-12.41</v>
      </c>
      <c r="E9" s="126">
        <v>15.569330000000001</v>
      </c>
      <c r="F9" s="126">
        <v>17.491540000000001</v>
      </c>
      <c r="G9" s="126">
        <v>90.030710000000013</v>
      </c>
      <c r="H9" s="126">
        <v>37.451620000000005</v>
      </c>
      <c r="I9" s="126">
        <v>29.726150000000001</v>
      </c>
      <c r="J9" s="126">
        <v>21.405069999999998</v>
      </c>
      <c r="K9" s="126">
        <v>-6.1849399999999992</v>
      </c>
      <c r="L9" s="126">
        <v>-13.40967</v>
      </c>
      <c r="M9" s="126">
        <v>4.8451000000000004</v>
      </c>
      <c r="N9" s="126">
        <v>10.459700000000002</v>
      </c>
      <c r="O9" s="126">
        <v>-32.106940000000002</v>
      </c>
      <c r="P9" s="126">
        <v>-14.36115</v>
      </c>
      <c r="Q9" s="126">
        <v>6.0761099999999999</v>
      </c>
      <c r="R9" s="126">
        <v>2.1292300000000002</v>
      </c>
      <c r="S9" s="126">
        <v>3.4588800000000002</v>
      </c>
      <c r="T9" s="126">
        <v>-3.5141100000000001</v>
      </c>
      <c r="U9" s="126">
        <v>2.3970700000000003</v>
      </c>
      <c r="V9" s="126">
        <v>-14.862719999999999</v>
      </c>
      <c r="W9" s="126">
        <v>10.64911</v>
      </c>
      <c r="X9" s="126">
        <v>1.2162899999999999</v>
      </c>
      <c r="Y9" s="126">
        <v>-3.2352600000000002</v>
      </c>
      <c r="Z9" s="126">
        <v>3.2015500000000001</v>
      </c>
      <c r="AA9" s="126">
        <v>-2.03647</v>
      </c>
      <c r="AB9" s="126">
        <v>4.6902200000000001</v>
      </c>
      <c r="AC9" s="126">
        <v>-2.4659599999999999</v>
      </c>
      <c r="AD9" s="126">
        <v>2.1341199999999998</v>
      </c>
      <c r="AE9" s="126">
        <v>-3.6479999999999999E-2</v>
      </c>
      <c r="AF9" s="126">
        <v>3.5242300000000002</v>
      </c>
      <c r="AG9" s="126">
        <v>2.30775</v>
      </c>
      <c r="AH9" s="126">
        <v>-2.1289499999999997</v>
      </c>
      <c r="AI9" s="127">
        <v>-5.9721000000000002</v>
      </c>
      <c r="AJ9" s="127">
        <v>-4.7625399999999996</v>
      </c>
      <c r="AK9" s="127">
        <v>-11.23626</v>
      </c>
      <c r="AL9" s="127">
        <v>-5.9217293134800002</v>
      </c>
      <c r="AM9" s="127">
        <v>-16.066383176799999</v>
      </c>
      <c r="AN9" s="4"/>
      <c r="AO9" s="4"/>
      <c r="AP9" s="4"/>
      <c r="AQ9" s="4"/>
      <c r="AR9" s="4"/>
      <c r="AS9" s="4"/>
      <c r="AT9" s="4"/>
      <c r="AU9" s="4"/>
      <c r="AV9" s="4"/>
      <c r="AW9" s="4"/>
      <c r="AX9" s="4"/>
      <c r="AY9" s="4"/>
    </row>
    <row r="10" spans="1:54" ht="15" x14ac:dyDescent="0.25">
      <c r="A10" s="134">
        <f>YampaRiverInflow.TotalOutflow!A10</f>
        <v>43374</v>
      </c>
      <c r="B10" s="13">
        <v>-3.8140000000000001</v>
      </c>
      <c r="C10" s="13">
        <v>-3.8140000000000001</v>
      </c>
      <c r="D10" s="13">
        <v>-3.8140000000000001</v>
      </c>
      <c r="E10" s="126">
        <v>11.770820000000001</v>
      </c>
      <c r="F10" s="126">
        <v>29.394490000000001</v>
      </c>
      <c r="G10" s="126">
        <v>133.46231</v>
      </c>
      <c r="H10" s="126">
        <v>-7.9622099999999998</v>
      </c>
      <c r="I10" s="126">
        <v>14.659660000000001</v>
      </c>
      <c r="J10" s="126">
        <v>6.4712700000000005</v>
      </c>
      <c r="K10" s="126">
        <v>-4.5573800000000002</v>
      </c>
      <c r="L10" s="126">
        <v>16.089169999999999</v>
      </c>
      <c r="M10" s="126">
        <v>2.3823400000000001</v>
      </c>
      <c r="N10" s="126">
        <v>-2.3206700000000002</v>
      </c>
      <c r="O10" s="126">
        <v>-31.9285</v>
      </c>
      <c r="P10" s="126">
        <v>-8.5193500000000011</v>
      </c>
      <c r="Q10" s="126">
        <v>-12.10599</v>
      </c>
      <c r="R10" s="126">
        <v>-6.4365399999999999</v>
      </c>
      <c r="S10" s="126">
        <v>-9.3328700000000016</v>
      </c>
      <c r="T10" s="126">
        <v>8.7130799999999997</v>
      </c>
      <c r="U10" s="126">
        <v>6.0392799999999998</v>
      </c>
      <c r="V10" s="126">
        <v>-14.376950000000001</v>
      </c>
      <c r="W10" s="126">
        <v>11.44023</v>
      </c>
      <c r="X10" s="126">
        <v>-2.2667899999999999</v>
      </c>
      <c r="Y10" s="126">
        <v>12.561069999999999</v>
      </c>
      <c r="Z10" s="126">
        <v>9.3788400000000003</v>
      </c>
      <c r="AA10" s="126">
        <v>7.2322499999999996</v>
      </c>
      <c r="AB10" s="126">
        <v>17.66301</v>
      </c>
      <c r="AC10" s="126">
        <v>17.936130000000002</v>
      </c>
      <c r="AD10" s="126">
        <v>19.500349999999997</v>
      </c>
      <c r="AE10" s="126">
        <v>0.40545999999999999</v>
      </c>
      <c r="AF10" s="126">
        <v>-3.57796</v>
      </c>
      <c r="AG10" s="126">
        <v>-7.8305600000000002</v>
      </c>
      <c r="AH10" s="126">
        <v>5.5783399999999999</v>
      </c>
      <c r="AI10" s="127">
        <v>7.1333100000000007</v>
      </c>
      <c r="AJ10" s="127">
        <v>-3.07572</v>
      </c>
      <c r="AK10" s="127">
        <v>-12.67216</v>
      </c>
      <c r="AL10" s="127">
        <v>9.5933321672099989</v>
      </c>
      <c r="AM10" s="127">
        <v>-7.3716004105100001</v>
      </c>
      <c r="AN10" s="4"/>
      <c r="AO10" s="4"/>
      <c r="AP10" s="4"/>
      <c r="AQ10" s="4"/>
      <c r="AR10" s="4"/>
      <c r="AS10" s="4"/>
      <c r="AT10" s="4"/>
      <c r="AU10" s="4"/>
      <c r="AV10" s="4"/>
      <c r="AW10" s="4"/>
      <c r="AX10" s="4"/>
      <c r="AY10" s="4"/>
    </row>
    <row r="11" spans="1:54" ht="15" x14ac:dyDescent="0.25">
      <c r="A11" s="134">
        <f>YampaRiverInflow.TotalOutflow!A11</f>
        <v>43405</v>
      </c>
      <c r="B11" s="13">
        <v>-12.486000000000001</v>
      </c>
      <c r="C11" s="13">
        <v>-12.486000000000001</v>
      </c>
      <c r="D11" s="13">
        <v>-12.486000000000001</v>
      </c>
      <c r="E11" s="126">
        <v>7.9291700000000001</v>
      </c>
      <c r="F11" s="126">
        <v>-2.7989000000000002</v>
      </c>
      <c r="G11" s="126">
        <v>52.581679999999999</v>
      </c>
      <c r="H11" s="126">
        <v>19.1631</v>
      </c>
      <c r="I11" s="126">
        <v>8.3231599999999997</v>
      </c>
      <c r="J11" s="126">
        <v>-4.9865000000000004</v>
      </c>
      <c r="K11" s="126">
        <v>15.50897</v>
      </c>
      <c r="L11" s="126">
        <v>11.76432</v>
      </c>
      <c r="M11" s="126">
        <v>31.527560000000001</v>
      </c>
      <c r="N11" s="126">
        <v>-3.2050900000000002</v>
      </c>
      <c r="O11" s="126">
        <v>-23.295529999999999</v>
      </c>
      <c r="P11" s="126">
        <v>-17.111999999999998</v>
      </c>
      <c r="Q11" s="126">
        <v>-11.698649999999999</v>
      </c>
      <c r="R11" s="126">
        <v>-40.886620000000001</v>
      </c>
      <c r="S11" s="126">
        <v>8.8454099999999993</v>
      </c>
      <c r="T11" s="126">
        <v>8.6155300000000015</v>
      </c>
      <c r="U11" s="126">
        <v>-6.0922700000000001</v>
      </c>
      <c r="V11" s="126">
        <v>-18.06193</v>
      </c>
      <c r="W11" s="126">
        <v>-2.7934000000000001</v>
      </c>
      <c r="X11" s="126">
        <v>14.61594</v>
      </c>
      <c r="Y11" s="126">
        <v>1.1808599999999998</v>
      </c>
      <c r="Z11" s="126">
        <v>-1.2787599999999999</v>
      </c>
      <c r="AA11" s="126">
        <v>-0.85072999999999999</v>
      </c>
      <c r="AB11" s="126">
        <v>-7.69496</v>
      </c>
      <c r="AC11" s="126">
        <v>-25.293230000000001</v>
      </c>
      <c r="AD11" s="126">
        <v>14.929360000000001</v>
      </c>
      <c r="AE11" s="126">
        <v>-6.5592299999999994</v>
      </c>
      <c r="AF11" s="126">
        <v>-12.624499999999999</v>
      </c>
      <c r="AG11" s="126">
        <v>-15.31161</v>
      </c>
      <c r="AH11" s="126">
        <v>-29.335889999999999</v>
      </c>
      <c r="AI11" s="127">
        <v>-11.260489999999999</v>
      </c>
      <c r="AJ11" s="127">
        <v>-11.40968</v>
      </c>
      <c r="AK11" s="127">
        <v>4.0670200000000003</v>
      </c>
      <c r="AL11" s="127">
        <v>-5.6661833634400001</v>
      </c>
      <c r="AM11" s="127">
        <v>-13.579297370099999</v>
      </c>
      <c r="AN11" s="4"/>
      <c r="AO11" s="4"/>
      <c r="AP11" s="4"/>
      <c r="AQ11" s="4"/>
      <c r="AR11" s="4"/>
      <c r="AS11" s="4"/>
      <c r="AT11" s="4"/>
      <c r="AU11" s="4"/>
      <c r="AV11" s="4"/>
      <c r="AW11" s="4"/>
      <c r="AX11" s="4"/>
      <c r="AY11" s="4"/>
    </row>
    <row r="12" spans="1:54" ht="15" x14ac:dyDescent="0.25">
      <c r="A12" s="134">
        <f>YampaRiverInflow.TotalOutflow!A12</f>
        <v>43435</v>
      </c>
      <c r="B12" s="13">
        <v>-11.619</v>
      </c>
      <c r="C12" s="13">
        <v>-11.619</v>
      </c>
      <c r="D12" s="13">
        <v>-11.619</v>
      </c>
      <c r="E12" s="126">
        <v>0.70411000000000001</v>
      </c>
      <c r="F12" s="126">
        <v>-2.0269400000000002</v>
      </c>
      <c r="G12" s="126">
        <v>51.959830000000004</v>
      </c>
      <c r="H12" s="126">
        <v>32.17351</v>
      </c>
      <c r="I12" s="126">
        <v>27.887509999999999</v>
      </c>
      <c r="J12" s="126">
        <v>-7.8382100000000001</v>
      </c>
      <c r="K12" s="126">
        <v>-32.544939999999997</v>
      </c>
      <c r="L12" s="126">
        <v>-18.25207</v>
      </c>
      <c r="M12" s="126">
        <v>0.23571999999999999</v>
      </c>
      <c r="N12" s="126">
        <v>-17.19848</v>
      </c>
      <c r="O12" s="126">
        <v>-15.513</v>
      </c>
      <c r="P12" s="126">
        <v>-23.537050000000001</v>
      </c>
      <c r="Q12" s="126">
        <v>-21.342089999999999</v>
      </c>
      <c r="R12" s="126">
        <v>-25.91873</v>
      </c>
      <c r="S12" s="126">
        <v>-8.1638900000000003</v>
      </c>
      <c r="T12" s="126">
        <v>-7.6459899999999994</v>
      </c>
      <c r="U12" s="126">
        <v>-41.546080000000003</v>
      </c>
      <c r="V12" s="126">
        <v>-20.32019</v>
      </c>
      <c r="W12" s="126">
        <v>-22.775419999999997</v>
      </c>
      <c r="X12" s="126">
        <v>-20.00853</v>
      </c>
      <c r="Y12" s="126">
        <v>-16.126649999999998</v>
      </c>
      <c r="Z12" s="126">
        <v>-14.551170000000001</v>
      </c>
      <c r="AA12" s="126">
        <v>-9.3304200000000002</v>
      </c>
      <c r="AB12" s="126">
        <v>-15.43425</v>
      </c>
      <c r="AC12" s="126">
        <v>-9.6678799999999985</v>
      </c>
      <c r="AD12" s="126">
        <v>2.13557</v>
      </c>
      <c r="AE12" s="126">
        <v>-15.070690000000001</v>
      </c>
      <c r="AF12" s="126">
        <v>-14.155530000000001</v>
      </c>
      <c r="AG12" s="126">
        <v>-24.016959999999997</v>
      </c>
      <c r="AH12" s="126">
        <v>-14.53312</v>
      </c>
      <c r="AI12" s="127">
        <v>-28.044779999999999</v>
      </c>
      <c r="AJ12" s="127">
        <v>-6.3832500000000003</v>
      </c>
      <c r="AK12" s="127">
        <v>-10.085459999999999</v>
      </c>
      <c r="AL12" s="127">
        <v>-1.7760761056900001</v>
      </c>
      <c r="AM12" s="127">
        <v>-12.813628441100001</v>
      </c>
      <c r="AN12" s="4"/>
      <c r="AO12" s="4"/>
      <c r="AP12" s="4"/>
      <c r="AQ12" s="4"/>
      <c r="AR12" s="4"/>
      <c r="AS12" s="4"/>
      <c r="AT12" s="4"/>
      <c r="AU12" s="4"/>
      <c r="AV12" s="4"/>
      <c r="AW12" s="4"/>
      <c r="AX12" s="4"/>
      <c r="AY12" s="4"/>
    </row>
    <row r="13" spans="1:54" ht="15" x14ac:dyDescent="0.25">
      <c r="A13" s="134">
        <f>YampaRiverInflow.TotalOutflow!A13</f>
        <v>43466</v>
      </c>
      <c r="B13" s="13">
        <v>-19.077000000000002</v>
      </c>
      <c r="C13" s="13">
        <v>-19.077000000000002</v>
      </c>
      <c r="D13" s="13">
        <v>-19.077000000000002</v>
      </c>
      <c r="E13" s="126">
        <v>-4.1834899999999999</v>
      </c>
      <c r="F13" s="126">
        <v>31.439830000000001</v>
      </c>
      <c r="G13" s="126">
        <v>31.442490000000003</v>
      </c>
      <c r="H13" s="126">
        <v>-8.1626999999999992</v>
      </c>
      <c r="I13" s="126">
        <v>-9.4905600000000003</v>
      </c>
      <c r="J13" s="126">
        <v>-16.206330000000001</v>
      </c>
      <c r="K13" s="126">
        <v>-67.403059999999996</v>
      </c>
      <c r="L13" s="126">
        <v>5.3257399999999997</v>
      </c>
      <c r="M13" s="126">
        <v>-10.554080000000001</v>
      </c>
      <c r="N13" s="126">
        <v>-12.17793</v>
      </c>
      <c r="O13" s="126">
        <v>-5.2285699999999995</v>
      </c>
      <c r="P13" s="126">
        <v>-11.82418</v>
      </c>
      <c r="Q13" s="126">
        <v>-0.35291</v>
      </c>
      <c r="R13" s="126">
        <v>-9.4022099999999984</v>
      </c>
      <c r="S13" s="126">
        <v>-2.2324000000000002</v>
      </c>
      <c r="T13" s="126">
        <v>-13.06556</v>
      </c>
      <c r="U13" s="126">
        <v>-23.842459999999999</v>
      </c>
      <c r="V13" s="126">
        <v>-22.88402</v>
      </c>
      <c r="W13" s="126">
        <v>-9.2863400000000009</v>
      </c>
      <c r="X13" s="126">
        <v>2.0555400000000001</v>
      </c>
      <c r="Y13" s="126">
        <v>-8.3692099999999989</v>
      </c>
      <c r="Z13" s="126">
        <v>-7.36435</v>
      </c>
      <c r="AA13" s="126">
        <v>-10.88565</v>
      </c>
      <c r="AB13" s="126">
        <v>0.18258000000000002</v>
      </c>
      <c r="AC13" s="126">
        <v>-24.099160000000001</v>
      </c>
      <c r="AD13" s="126">
        <v>-10.99343</v>
      </c>
      <c r="AE13" s="126">
        <v>-17.351569999999999</v>
      </c>
      <c r="AF13" s="126">
        <v>-15.120850000000001</v>
      </c>
      <c r="AG13" s="126">
        <v>-15.297610000000001</v>
      </c>
      <c r="AH13" s="126">
        <v>-7.4300500000000005</v>
      </c>
      <c r="AI13" s="127">
        <v>-23.203659999999999</v>
      </c>
      <c r="AJ13" s="127">
        <v>-11.24441</v>
      </c>
      <c r="AK13" s="127">
        <v>-7.0866850672100004</v>
      </c>
      <c r="AL13" s="127">
        <v>-21.8410222298</v>
      </c>
      <c r="AM13" s="127">
        <v>32.649590000000003</v>
      </c>
      <c r="AN13" s="4"/>
      <c r="AO13" s="4"/>
      <c r="AP13" s="4"/>
      <c r="AQ13" s="4"/>
      <c r="AR13" s="4"/>
      <c r="AS13" s="4"/>
      <c r="AT13" s="4"/>
      <c r="AU13" s="4"/>
      <c r="AV13" s="4"/>
      <c r="AW13" s="4"/>
      <c r="AX13" s="4"/>
      <c r="AY13" s="4"/>
    </row>
    <row r="14" spans="1:54" ht="15" x14ac:dyDescent="0.25">
      <c r="A14" s="134">
        <f>YampaRiverInflow.TotalOutflow!A14</f>
        <v>43497</v>
      </c>
      <c r="B14" s="13">
        <v>-14.898999999999999</v>
      </c>
      <c r="C14" s="13">
        <v>-14.898999999999999</v>
      </c>
      <c r="D14" s="13">
        <v>-14.898999999999999</v>
      </c>
      <c r="E14" s="126">
        <v>1.9350000000000001</v>
      </c>
      <c r="F14" s="126">
        <v>22.693020000000001</v>
      </c>
      <c r="G14" s="126">
        <v>32.191499999999998</v>
      </c>
      <c r="H14" s="126">
        <v>-14.345370000000001</v>
      </c>
      <c r="I14" s="126">
        <v>0.28820999999999997</v>
      </c>
      <c r="J14" s="126">
        <v>24.75806</v>
      </c>
      <c r="K14" s="126">
        <v>-0.71377000000000002</v>
      </c>
      <c r="L14" s="126">
        <v>-17.479389999999999</v>
      </c>
      <c r="M14" s="126">
        <v>7.1028599999999997</v>
      </c>
      <c r="N14" s="126">
        <v>-20.612359999999999</v>
      </c>
      <c r="O14" s="126">
        <v>-3.8160700000000003</v>
      </c>
      <c r="P14" s="126">
        <v>12.07672</v>
      </c>
      <c r="Q14" s="126">
        <v>-6.4777399999999998</v>
      </c>
      <c r="R14" s="126">
        <v>-3.1795599999999999</v>
      </c>
      <c r="S14" s="126">
        <v>-18.78584</v>
      </c>
      <c r="T14" s="126">
        <v>-15.19333</v>
      </c>
      <c r="U14" s="126">
        <v>16.79738</v>
      </c>
      <c r="V14" s="126">
        <v>-14.575379999999999</v>
      </c>
      <c r="W14" s="126">
        <v>-10.293559999999999</v>
      </c>
      <c r="X14" s="126">
        <v>-6.9536000000000007</v>
      </c>
      <c r="Y14" s="126">
        <v>-5.6801599999999999</v>
      </c>
      <c r="Z14" s="126">
        <v>-3.35554</v>
      </c>
      <c r="AA14" s="126">
        <v>-8.1621500000000005</v>
      </c>
      <c r="AB14" s="126">
        <v>2.4570000000000002E-2</v>
      </c>
      <c r="AC14" s="126">
        <v>-7.1100200000000005</v>
      </c>
      <c r="AD14" s="126">
        <v>-6.7532899999999998</v>
      </c>
      <c r="AE14" s="126">
        <v>-2.0011099999999997</v>
      </c>
      <c r="AF14" s="126">
        <v>-7.8896199999999999</v>
      </c>
      <c r="AG14" s="126">
        <v>-3.9773800000000001</v>
      </c>
      <c r="AH14" s="126">
        <v>-10.08442</v>
      </c>
      <c r="AI14" s="127">
        <v>-18.090959999999999</v>
      </c>
      <c r="AJ14" s="127">
        <v>-11.6091</v>
      </c>
      <c r="AK14" s="127">
        <v>-21.548820344999999</v>
      </c>
      <c r="AL14" s="127">
        <v>-7.5980226642700002</v>
      </c>
      <c r="AM14" s="127">
        <v>26.56495</v>
      </c>
      <c r="AN14" s="4"/>
      <c r="AO14" s="4"/>
      <c r="AP14" s="4"/>
      <c r="AQ14" s="4"/>
      <c r="AR14" s="4"/>
      <c r="AS14" s="4"/>
      <c r="AT14" s="4"/>
      <c r="AU14" s="4"/>
      <c r="AV14" s="4"/>
      <c r="AW14" s="4"/>
      <c r="AX14" s="4"/>
      <c r="AY14" s="4"/>
    </row>
    <row r="15" spans="1:54" ht="15" x14ac:dyDescent="0.25">
      <c r="A15" s="134">
        <f>YampaRiverInflow.TotalOutflow!A15</f>
        <v>43525</v>
      </c>
      <c r="B15" s="13">
        <v>-17.29</v>
      </c>
      <c r="C15" s="13">
        <v>-17.29</v>
      </c>
      <c r="D15" s="13">
        <v>-17.29</v>
      </c>
      <c r="E15" s="126">
        <v>9.2411200000000004</v>
      </c>
      <c r="F15" s="126">
        <v>34.107990000000001</v>
      </c>
      <c r="G15" s="126">
        <v>19.579360000000001</v>
      </c>
      <c r="H15" s="126">
        <v>21.266830000000002</v>
      </c>
      <c r="I15" s="126">
        <v>8.1764600000000005</v>
      </c>
      <c r="J15" s="126">
        <v>7.8801000000000005</v>
      </c>
      <c r="K15" s="126">
        <v>-16.084820000000001</v>
      </c>
      <c r="L15" s="126">
        <v>24.562889999999999</v>
      </c>
      <c r="M15" s="126">
        <v>-1.3683399999999999</v>
      </c>
      <c r="N15" s="126">
        <v>-30.239049999999999</v>
      </c>
      <c r="O15" s="126">
        <v>-0.40625</v>
      </c>
      <c r="P15" s="126">
        <v>-2.8755600000000001</v>
      </c>
      <c r="Q15" s="126">
        <v>-24.367049999999999</v>
      </c>
      <c r="R15" s="126">
        <v>-21.61571</v>
      </c>
      <c r="S15" s="126">
        <v>-7.1826499999999998</v>
      </c>
      <c r="T15" s="126">
        <v>-21.388090000000002</v>
      </c>
      <c r="U15" s="126">
        <v>-38.647570000000002</v>
      </c>
      <c r="V15" s="126">
        <v>-17.924779999999998</v>
      </c>
      <c r="W15" s="126">
        <v>-12.442740000000001</v>
      </c>
      <c r="X15" s="126">
        <v>-43.985260000000004</v>
      </c>
      <c r="Y15" s="126">
        <v>-10.52102</v>
      </c>
      <c r="Z15" s="126">
        <v>-6.4350100000000001</v>
      </c>
      <c r="AA15" s="126">
        <v>-12.448540000000001</v>
      </c>
      <c r="AB15" s="126">
        <v>-11.11115</v>
      </c>
      <c r="AC15" s="126">
        <v>-14.26328</v>
      </c>
      <c r="AD15" s="126">
        <v>-15.209569999999999</v>
      </c>
      <c r="AE15" s="126">
        <v>-13.494590000000001</v>
      </c>
      <c r="AF15" s="126">
        <v>-13.53969</v>
      </c>
      <c r="AG15" s="126">
        <v>-18.373999999999999</v>
      </c>
      <c r="AH15" s="126">
        <v>-10.9312</v>
      </c>
      <c r="AI15" s="127">
        <v>-22.812709999999999</v>
      </c>
      <c r="AJ15" s="127">
        <v>-10.592450000000001</v>
      </c>
      <c r="AK15" s="127">
        <v>-11.9735317815</v>
      </c>
      <c r="AL15" s="127">
        <v>-21.396965078199997</v>
      </c>
      <c r="AM15" s="127">
        <v>60.964930000000003</v>
      </c>
      <c r="AN15" s="4"/>
      <c r="AO15" s="4"/>
      <c r="AP15" s="4"/>
      <c r="AQ15" s="4"/>
      <c r="AR15" s="4"/>
      <c r="AS15" s="4"/>
      <c r="AT15" s="4"/>
      <c r="AU15" s="4"/>
      <c r="AV15" s="4"/>
      <c r="AW15" s="4"/>
      <c r="AX15" s="4"/>
      <c r="AY15" s="4"/>
    </row>
    <row r="16" spans="1:54" ht="15" x14ac:dyDescent="0.25">
      <c r="A16" s="134">
        <f>YampaRiverInflow.TotalOutflow!A16</f>
        <v>43556</v>
      </c>
      <c r="B16" s="13">
        <v>-20.108000000000001</v>
      </c>
      <c r="C16" s="13">
        <v>-20.108000000000001</v>
      </c>
      <c r="D16" s="13">
        <v>-20.108000000000001</v>
      </c>
      <c r="E16" s="126">
        <v>12.133100000000001</v>
      </c>
      <c r="F16" s="126">
        <v>76.599170000000001</v>
      </c>
      <c r="G16" s="126">
        <v>-6.7857700000000003</v>
      </c>
      <c r="H16" s="126">
        <v>6.2441000000000004</v>
      </c>
      <c r="I16" s="126">
        <v>4.2861700000000003</v>
      </c>
      <c r="J16" s="126">
        <v>29.646259999999998</v>
      </c>
      <c r="K16" s="126">
        <v>28.972660000000001</v>
      </c>
      <c r="L16" s="126">
        <v>18.863569999999999</v>
      </c>
      <c r="M16" s="126">
        <v>13.24966</v>
      </c>
      <c r="N16" s="126">
        <v>-34.838769999999997</v>
      </c>
      <c r="O16" s="126">
        <v>-15.670870000000001</v>
      </c>
      <c r="P16" s="126">
        <v>-12.345879999999999</v>
      </c>
      <c r="Q16" s="126">
        <v>-24.792330000000003</v>
      </c>
      <c r="R16" s="126">
        <v>-15.55307</v>
      </c>
      <c r="S16" s="126">
        <v>-27.615380000000002</v>
      </c>
      <c r="T16" s="126">
        <v>-9.9768299999999996</v>
      </c>
      <c r="U16" s="126">
        <v>-7.8899799999999995</v>
      </c>
      <c r="V16" s="126">
        <v>-18.484590000000001</v>
      </c>
      <c r="W16" s="126">
        <v>-13.60337</v>
      </c>
      <c r="X16" s="126">
        <v>-60.627809999999997</v>
      </c>
      <c r="Y16" s="126">
        <v>-9.7155499999999986</v>
      </c>
      <c r="Z16" s="126">
        <v>-15.310879999999999</v>
      </c>
      <c r="AA16" s="126">
        <v>3.4897600000000004</v>
      </c>
      <c r="AB16" s="126">
        <v>-16.877500000000001</v>
      </c>
      <c r="AC16" s="126">
        <v>-19.60941</v>
      </c>
      <c r="AD16" s="126">
        <v>-18.033900000000003</v>
      </c>
      <c r="AE16" s="126">
        <v>-6.3000600000000002</v>
      </c>
      <c r="AF16" s="126">
        <v>-13.78439</v>
      </c>
      <c r="AG16" s="126">
        <v>-16.949249999999999</v>
      </c>
      <c r="AH16" s="126">
        <v>-12.7826</v>
      </c>
      <c r="AI16" s="127">
        <v>-23.694689999999998</v>
      </c>
      <c r="AJ16" s="127">
        <v>-20.046709999999997</v>
      </c>
      <c r="AK16" s="127">
        <v>-21.301506761199999</v>
      </c>
      <c r="AL16" s="127">
        <v>-18.480803921300001</v>
      </c>
      <c r="AM16" s="127">
        <v>54.424519999999994</v>
      </c>
      <c r="AN16" s="4"/>
      <c r="AO16" s="4"/>
      <c r="AP16" s="4"/>
      <c r="AQ16" s="4"/>
      <c r="AR16" s="4"/>
      <c r="AS16" s="4"/>
      <c r="AT16" s="4"/>
      <c r="AU16" s="4"/>
      <c r="AV16" s="4"/>
      <c r="AW16" s="4"/>
      <c r="AX16" s="4"/>
      <c r="AY16" s="4"/>
    </row>
    <row r="17" spans="1:51" ht="15" x14ac:dyDescent="0.25">
      <c r="A17" s="134">
        <f>YampaRiverInflow.TotalOutflow!A17</f>
        <v>43586</v>
      </c>
      <c r="B17" s="13">
        <v>-12.385999999999999</v>
      </c>
      <c r="C17" s="13">
        <v>-12.385999999999999</v>
      </c>
      <c r="D17" s="13">
        <v>-12.385999999999999</v>
      </c>
      <c r="E17" s="126">
        <v>46.607790000000001</v>
      </c>
      <c r="F17" s="126">
        <v>81.077850000000012</v>
      </c>
      <c r="G17" s="126">
        <v>32.891910000000003</v>
      </c>
      <c r="H17" s="126">
        <v>32.762029999999996</v>
      </c>
      <c r="I17" s="126">
        <v>14.885899999999999</v>
      </c>
      <c r="J17" s="126">
        <v>9.8693099999999987</v>
      </c>
      <c r="K17" s="126">
        <v>49.975879999999997</v>
      </c>
      <c r="L17" s="126">
        <v>-7.9184299999999999</v>
      </c>
      <c r="M17" s="126">
        <v>11.12064</v>
      </c>
      <c r="N17" s="126">
        <v>-43.382190000000001</v>
      </c>
      <c r="O17" s="126">
        <v>-22.886580000000002</v>
      </c>
      <c r="P17" s="126">
        <v>-11.17521</v>
      </c>
      <c r="Q17" s="126">
        <v>-23.596910000000001</v>
      </c>
      <c r="R17" s="126">
        <v>-15.42226</v>
      </c>
      <c r="S17" s="126">
        <v>3.82769</v>
      </c>
      <c r="T17" s="126">
        <v>-8.7342700000000004</v>
      </c>
      <c r="U17" s="126">
        <v>-12.672180000000001</v>
      </c>
      <c r="V17" s="126">
        <v>-9.4568999999999992</v>
      </c>
      <c r="W17" s="126">
        <v>2.1620500000000002</v>
      </c>
      <c r="X17" s="126">
        <v>6.1777799999999994</v>
      </c>
      <c r="Y17" s="126">
        <v>-11.006309999999999</v>
      </c>
      <c r="Z17" s="126">
        <v>-11.085049999999999</v>
      </c>
      <c r="AA17" s="126">
        <v>-22.195970000000003</v>
      </c>
      <c r="AB17" s="126">
        <v>-14.829829999999999</v>
      </c>
      <c r="AC17" s="126">
        <v>10.05152</v>
      </c>
      <c r="AD17" s="126">
        <v>-15.21618</v>
      </c>
      <c r="AE17" s="126">
        <v>-22.456689999999998</v>
      </c>
      <c r="AF17" s="126">
        <v>-5.2049700000000003</v>
      </c>
      <c r="AG17" s="126">
        <v>-18.830310000000001</v>
      </c>
      <c r="AH17" s="126">
        <v>-9.6620400000000011</v>
      </c>
      <c r="AI17" s="127">
        <v>-14.13106</v>
      </c>
      <c r="AJ17" s="127">
        <v>-15.37541</v>
      </c>
      <c r="AK17" s="127">
        <v>-17.183385914400002</v>
      </c>
      <c r="AL17" s="127">
        <v>-10.352921004100001</v>
      </c>
      <c r="AM17" s="127">
        <v>25.669160000000002</v>
      </c>
      <c r="AN17" s="4"/>
      <c r="AO17" s="4"/>
      <c r="AP17" s="4"/>
      <c r="AQ17" s="4"/>
      <c r="AR17" s="4"/>
      <c r="AS17" s="4"/>
      <c r="AT17" s="4"/>
      <c r="AU17" s="4"/>
      <c r="AV17" s="4"/>
      <c r="AW17" s="4"/>
      <c r="AX17" s="4"/>
      <c r="AY17" s="4"/>
    </row>
    <row r="18" spans="1:51" ht="15" x14ac:dyDescent="0.25">
      <c r="A18" s="134">
        <f>YampaRiverInflow.TotalOutflow!A18</f>
        <v>43617</v>
      </c>
      <c r="B18" s="13">
        <v>-15.169</v>
      </c>
      <c r="C18" s="13">
        <v>-15.169</v>
      </c>
      <c r="D18" s="13">
        <v>-15.169</v>
      </c>
      <c r="E18" s="126">
        <v>47.801720000000003</v>
      </c>
      <c r="F18" s="126">
        <v>62.467669999999998</v>
      </c>
      <c r="G18" s="126">
        <v>43.907669999999996</v>
      </c>
      <c r="H18" s="126">
        <v>36.8551</v>
      </c>
      <c r="I18" s="126">
        <v>12.004910000000001</v>
      </c>
      <c r="J18" s="126">
        <v>7.7272400000000001</v>
      </c>
      <c r="K18" s="126">
        <v>40.933699999999995</v>
      </c>
      <c r="L18" s="126">
        <v>11.465860000000001</v>
      </c>
      <c r="M18" s="126">
        <v>16.794580000000003</v>
      </c>
      <c r="N18" s="126">
        <v>-46.634540000000001</v>
      </c>
      <c r="O18" s="126">
        <v>-19.443330000000003</v>
      </c>
      <c r="P18" s="126">
        <v>7.9125299999999994</v>
      </c>
      <c r="Q18" s="126">
        <v>-9.9691600000000005</v>
      </c>
      <c r="R18" s="126">
        <v>-16.600020000000001</v>
      </c>
      <c r="S18" s="126">
        <v>-10.217690000000001</v>
      </c>
      <c r="T18" s="126">
        <v>3.97357</v>
      </c>
      <c r="U18" s="126">
        <v>-3.1482399999999999</v>
      </c>
      <c r="V18" s="126">
        <v>-1.4221199999999998</v>
      </c>
      <c r="W18" s="126">
        <v>-38.834009999999999</v>
      </c>
      <c r="X18" s="126">
        <v>-7.06473</v>
      </c>
      <c r="Y18" s="126">
        <v>1.8902699999999999</v>
      </c>
      <c r="Z18" s="126">
        <v>8.4872199999999989</v>
      </c>
      <c r="AA18" s="126">
        <v>0.80691999999999997</v>
      </c>
      <c r="AB18" s="126">
        <v>-6.2195200000000002</v>
      </c>
      <c r="AC18" s="126">
        <v>13.559850000000001</v>
      </c>
      <c r="AD18" s="126">
        <v>-8.6716299999999986</v>
      </c>
      <c r="AE18" s="126">
        <v>-7.92706</v>
      </c>
      <c r="AF18" s="126">
        <v>-2.6868400000000001</v>
      </c>
      <c r="AG18" s="126">
        <v>-23.401610000000002</v>
      </c>
      <c r="AH18" s="126">
        <v>-8.745379999999999</v>
      </c>
      <c r="AI18" s="127">
        <v>-18.980650000000001</v>
      </c>
      <c r="AJ18" s="127">
        <v>-16.096640000000001</v>
      </c>
      <c r="AK18" s="127">
        <v>-19.255974470100004</v>
      </c>
      <c r="AL18" s="127">
        <v>-18.6228715425</v>
      </c>
      <c r="AM18" s="127">
        <v>36.7791</v>
      </c>
      <c r="AN18" s="4"/>
      <c r="AO18" s="4"/>
      <c r="AP18" s="4"/>
      <c r="AQ18" s="4"/>
      <c r="AR18" s="4"/>
      <c r="AS18" s="4"/>
      <c r="AT18" s="4"/>
      <c r="AU18" s="4"/>
      <c r="AV18" s="4"/>
      <c r="AW18" s="4"/>
      <c r="AX18" s="4"/>
      <c r="AY18" s="4"/>
    </row>
    <row r="19" spans="1:51" ht="15" x14ac:dyDescent="0.25">
      <c r="A19" s="134">
        <f>YampaRiverInflow.TotalOutflow!A19</f>
        <v>43647</v>
      </c>
      <c r="B19" s="13">
        <v>-15.298999999999999</v>
      </c>
      <c r="C19" s="13">
        <v>-15.298999999999999</v>
      </c>
      <c r="D19" s="13">
        <v>-15.298999999999999</v>
      </c>
      <c r="E19" s="126">
        <v>68.089640000000003</v>
      </c>
      <c r="F19" s="126">
        <v>60.205719999999999</v>
      </c>
      <c r="G19" s="126">
        <v>49.438319999999997</v>
      </c>
      <c r="H19" s="126">
        <v>32.877110000000002</v>
      </c>
      <c r="I19" s="126">
        <v>10.57719</v>
      </c>
      <c r="J19" s="126">
        <v>7.2024099999999995</v>
      </c>
      <c r="K19" s="126">
        <v>42.957050000000002</v>
      </c>
      <c r="L19" s="126">
        <v>25.683209999999999</v>
      </c>
      <c r="M19" s="126">
        <v>16.192450000000001</v>
      </c>
      <c r="N19" s="126">
        <v>-32.33464</v>
      </c>
      <c r="O19" s="126">
        <v>-28.353200000000001</v>
      </c>
      <c r="P19" s="126">
        <v>-13.82734</v>
      </c>
      <c r="Q19" s="126">
        <v>-8.2693600000000007</v>
      </c>
      <c r="R19" s="126">
        <v>-6.1791200000000002</v>
      </c>
      <c r="S19" s="126">
        <v>3.4561299999999999</v>
      </c>
      <c r="T19" s="126">
        <v>2.85033</v>
      </c>
      <c r="U19" s="126">
        <v>-5.2313599999999996</v>
      </c>
      <c r="V19" s="126">
        <v>-2.7631799999999997</v>
      </c>
      <c r="W19" s="126">
        <v>-11.48329</v>
      </c>
      <c r="X19" s="126">
        <v>-12.351889999999999</v>
      </c>
      <c r="Y19" s="126">
        <v>-4.6287900000000004</v>
      </c>
      <c r="Z19" s="126">
        <v>-5.6995800000000001</v>
      </c>
      <c r="AA19" s="126">
        <v>1.1146199999999999</v>
      </c>
      <c r="AB19" s="126">
        <v>-1.95407</v>
      </c>
      <c r="AC19" s="126">
        <v>15.37031</v>
      </c>
      <c r="AD19" s="126">
        <v>-6.1843900000000005</v>
      </c>
      <c r="AE19" s="126">
        <v>2.6158600000000001</v>
      </c>
      <c r="AF19" s="126">
        <v>5.3711899999999995</v>
      </c>
      <c r="AG19" s="126">
        <v>-13.886209999999998</v>
      </c>
      <c r="AH19" s="126">
        <v>-10.38104</v>
      </c>
      <c r="AI19" s="127">
        <v>-8.8864900000000002</v>
      </c>
      <c r="AJ19" s="127">
        <v>-24.04243</v>
      </c>
      <c r="AK19" s="127">
        <v>-9.7753157925099998</v>
      </c>
      <c r="AL19" s="127">
        <v>-13.541234510899999</v>
      </c>
      <c r="AM19" s="127">
        <v>72.870630000000006</v>
      </c>
      <c r="AN19" s="4"/>
      <c r="AO19" s="4"/>
      <c r="AP19" s="4"/>
      <c r="AQ19" s="4"/>
      <c r="AR19" s="4"/>
      <c r="AS19" s="4"/>
      <c r="AT19" s="4"/>
      <c r="AU19" s="4"/>
      <c r="AV19" s="4"/>
      <c r="AW19" s="4"/>
      <c r="AX19" s="4"/>
      <c r="AY19" s="4"/>
    </row>
    <row r="20" spans="1:51" ht="15" x14ac:dyDescent="0.25">
      <c r="A20" s="134">
        <f>YampaRiverInflow.TotalOutflow!A20</f>
        <v>43678</v>
      </c>
      <c r="B20" s="13">
        <v>-11.801</v>
      </c>
      <c r="C20" s="13">
        <v>-11.801</v>
      </c>
      <c r="D20" s="13">
        <v>-11.801</v>
      </c>
      <c r="E20" s="126">
        <v>83.114260000000002</v>
      </c>
      <c r="F20" s="126">
        <v>64.003280000000004</v>
      </c>
      <c r="G20" s="126">
        <v>30.162470000000003</v>
      </c>
      <c r="H20" s="126">
        <v>25.66291</v>
      </c>
      <c r="I20" s="126">
        <v>47.366790000000002</v>
      </c>
      <c r="J20" s="126">
        <v>-3.6207199999999999</v>
      </c>
      <c r="K20" s="126">
        <v>8.2340900000000001</v>
      </c>
      <c r="L20" s="126">
        <v>1.0808900000000001</v>
      </c>
      <c r="M20" s="126">
        <v>9.8302700000000005</v>
      </c>
      <c r="N20" s="126">
        <v>-30.478750000000002</v>
      </c>
      <c r="O20" s="126">
        <v>-37.806379999999997</v>
      </c>
      <c r="P20" s="126">
        <v>0.36157</v>
      </c>
      <c r="Q20" s="126">
        <v>-21.721700000000002</v>
      </c>
      <c r="R20" s="126">
        <v>-32.771730000000005</v>
      </c>
      <c r="S20" s="126">
        <v>-3.3455599999999999</v>
      </c>
      <c r="T20" s="126">
        <v>5.3322599999999998</v>
      </c>
      <c r="U20" s="126">
        <v>-12.47739</v>
      </c>
      <c r="V20" s="126">
        <v>-10.764940000000001</v>
      </c>
      <c r="W20" s="126">
        <v>-12.411370000000002</v>
      </c>
      <c r="X20" s="126">
        <v>-5.8684500000000002</v>
      </c>
      <c r="Y20" s="126">
        <v>-7.3342000000000001</v>
      </c>
      <c r="Z20" s="126">
        <v>-0.58257000000000003</v>
      </c>
      <c r="AA20" s="126">
        <v>-2.9759099999999998</v>
      </c>
      <c r="AB20" s="126">
        <v>-4.9262499999999996</v>
      </c>
      <c r="AC20" s="126">
        <v>7.4216999999999995</v>
      </c>
      <c r="AD20" s="126">
        <v>-6.2596699999999998</v>
      </c>
      <c r="AE20" s="126">
        <v>-3.49715</v>
      </c>
      <c r="AF20" s="126">
        <v>-8.0988400000000009</v>
      </c>
      <c r="AG20" s="126">
        <v>-12.211690000000001</v>
      </c>
      <c r="AH20" s="126">
        <v>-5.9300299999999995</v>
      </c>
      <c r="AI20" s="127">
        <v>-10.645899999999999</v>
      </c>
      <c r="AJ20" s="127">
        <v>-16.45506</v>
      </c>
      <c r="AK20" s="127">
        <v>-6.1211380751300002</v>
      </c>
      <c r="AL20" s="127">
        <v>-16.4951205805</v>
      </c>
      <c r="AM20" s="127">
        <v>74.391710000000003</v>
      </c>
      <c r="AN20" s="4"/>
      <c r="AO20" s="4"/>
      <c r="AP20" s="4"/>
      <c r="AQ20" s="4"/>
      <c r="AR20" s="4"/>
      <c r="AS20" s="4"/>
      <c r="AT20" s="4"/>
      <c r="AU20" s="4"/>
      <c r="AV20" s="4"/>
      <c r="AW20" s="4"/>
      <c r="AX20" s="4"/>
      <c r="AY20" s="4"/>
    </row>
    <row r="21" spans="1:51" ht="15" x14ac:dyDescent="0.25">
      <c r="A21" s="134">
        <f>YampaRiverInflow.TotalOutflow!A21</f>
        <v>43709</v>
      </c>
      <c r="B21" s="13">
        <v>-12.41</v>
      </c>
      <c r="C21" s="13">
        <v>-12.41</v>
      </c>
      <c r="D21" s="13">
        <v>-12.41</v>
      </c>
      <c r="E21" s="126">
        <v>17.491540000000001</v>
      </c>
      <c r="F21" s="126">
        <v>90.030710000000013</v>
      </c>
      <c r="G21" s="126">
        <v>37.451620000000005</v>
      </c>
      <c r="H21" s="126">
        <v>29.726150000000001</v>
      </c>
      <c r="I21" s="126">
        <v>21.405069999999998</v>
      </c>
      <c r="J21" s="126">
        <v>-6.1849399999999992</v>
      </c>
      <c r="K21" s="126">
        <v>-13.40967</v>
      </c>
      <c r="L21" s="126">
        <v>4.8451000000000004</v>
      </c>
      <c r="M21" s="126">
        <v>10.459700000000002</v>
      </c>
      <c r="N21" s="126">
        <v>-32.106940000000002</v>
      </c>
      <c r="O21" s="126">
        <v>-14.36115</v>
      </c>
      <c r="P21" s="126">
        <v>6.0761099999999999</v>
      </c>
      <c r="Q21" s="126">
        <v>2.1292300000000002</v>
      </c>
      <c r="R21" s="126">
        <v>3.4588800000000002</v>
      </c>
      <c r="S21" s="126">
        <v>-3.5141100000000001</v>
      </c>
      <c r="T21" s="126">
        <v>2.3970700000000003</v>
      </c>
      <c r="U21" s="126">
        <v>-14.862719999999999</v>
      </c>
      <c r="V21" s="126">
        <v>10.64911</v>
      </c>
      <c r="W21" s="126">
        <v>1.2162899999999999</v>
      </c>
      <c r="X21" s="126">
        <v>-3.2352600000000002</v>
      </c>
      <c r="Y21" s="126">
        <v>3.2015500000000001</v>
      </c>
      <c r="Z21" s="126">
        <v>-2.03647</v>
      </c>
      <c r="AA21" s="126">
        <v>4.6902200000000001</v>
      </c>
      <c r="AB21" s="126">
        <v>-2.4659599999999999</v>
      </c>
      <c r="AC21" s="126">
        <v>2.1341199999999998</v>
      </c>
      <c r="AD21" s="126">
        <v>-3.6479999999999999E-2</v>
      </c>
      <c r="AE21" s="126">
        <v>3.5242300000000002</v>
      </c>
      <c r="AF21" s="126">
        <v>2.30775</v>
      </c>
      <c r="AG21" s="126">
        <v>-2.1289499999999997</v>
      </c>
      <c r="AH21" s="126">
        <v>-5.9721000000000002</v>
      </c>
      <c r="AI21" s="127">
        <v>-4.7625399999999996</v>
      </c>
      <c r="AJ21" s="127">
        <v>-11.23626</v>
      </c>
      <c r="AK21" s="127">
        <v>-5.9217293134800002</v>
      </c>
      <c r="AL21" s="127">
        <v>-16.066383176799999</v>
      </c>
      <c r="AM21" s="127">
        <v>15.569330000000001</v>
      </c>
      <c r="AN21" s="4"/>
      <c r="AO21" s="4"/>
      <c r="AP21" s="4"/>
      <c r="AQ21" s="4"/>
      <c r="AR21" s="4"/>
      <c r="AS21" s="4"/>
      <c r="AT21" s="4"/>
      <c r="AU21" s="4"/>
      <c r="AV21" s="4"/>
      <c r="AW21" s="4"/>
      <c r="AX21" s="4"/>
      <c r="AY21" s="4"/>
    </row>
    <row r="22" spans="1:51" ht="15" x14ac:dyDescent="0.25">
      <c r="A22" s="134">
        <f>YampaRiverInflow.TotalOutflow!A22</f>
        <v>43739</v>
      </c>
      <c r="B22" s="13">
        <v>-3.8140000000000001</v>
      </c>
      <c r="C22" s="13">
        <v>-3.8140000000000001</v>
      </c>
      <c r="D22" s="13">
        <v>-3.8140000000000001</v>
      </c>
      <c r="E22" s="126">
        <v>29.394490000000001</v>
      </c>
      <c r="F22" s="126">
        <v>133.46231</v>
      </c>
      <c r="G22" s="126">
        <v>-7.9622099999999998</v>
      </c>
      <c r="H22" s="126">
        <v>14.659660000000001</v>
      </c>
      <c r="I22" s="126">
        <v>6.4712700000000005</v>
      </c>
      <c r="J22" s="126">
        <v>-4.5573800000000002</v>
      </c>
      <c r="K22" s="126">
        <v>16.089169999999999</v>
      </c>
      <c r="L22" s="126">
        <v>2.3823400000000001</v>
      </c>
      <c r="M22" s="126">
        <v>-2.3206700000000002</v>
      </c>
      <c r="N22" s="126">
        <v>-31.9285</v>
      </c>
      <c r="O22" s="126">
        <v>-8.5193500000000011</v>
      </c>
      <c r="P22" s="126">
        <v>-12.10599</v>
      </c>
      <c r="Q22" s="126">
        <v>-6.4365399999999999</v>
      </c>
      <c r="R22" s="126">
        <v>-9.3328700000000016</v>
      </c>
      <c r="S22" s="126">
        <v>8.7130799999999997</v>
      </c>
      <c r="T22" s="126">
        <v>6.0392799999999998</v>
      </c>
      <c r="U22" s="126">
        <v>-14.376950000000001</v>
      </c>
      <c r="V22" s="126">
        <v>11.44023</v>
      </c>
      <c r="W22" s="126">
        <v>-2.2667899999999999</v>
      </c>
      <c r="X22" s="126">
        <v>12.561069999999999</v>
      </c>
      <c r="Y22" s="126">
        <v>9.3788400000000003</v>
      </c>
      <c r="Z22" s="126">
        <v>7.2322499999999996</v>
      </c>
      <c r="AA22" s="126">
        <v>17.66301</v>
      </c>
      <c r="AB22" s="126">
        <v>17.936130000000002</v>
      </c>
      <c r="AC22" s="126">
        <v>19.500349999999997</v>
      </c>
      <c r="AD22" s="126">
        <v>0.40545999999999999</v>
      </c>
      <c r="AE22" s="126">
        <v>-3.57796</v>
      </c>
      <c r="AF22" s="126">
        <v>-7.8305600000000002</v>
      </c>
      <c r="AG22" s="126">
        <v>5.5783399999999999</v>
      </c>
      <c r="AH22" s="126">
        <v>7.1333100000000007</v>
      </c>
      <c r="AI22" s="127">
        <v>-3.07572</v>
      </c>
      <c r="AJ22" s="127">
        <v>-12.67216</v>
      </c>
      <c r="AK22" s="127">
        <v>9.5933321672099989</v>
      </c>
      <c r="AL22" s="127">
        <v>-7.3716004105100001</v>
      </c>
      <c r="AM22" s="127">
        <v>11.770820000000001</v>
      </c>
      <c r="AN22" s="4"/>
      <c r="AO22" s="4"/>
      <c r="AP22" s="4"/>
      <c r="AQ22" s="4"/>
      <c r="AR22" s="4"/>
      <c r="AS22" s="4"/>
      <c r="AT22" s="4"/>
      <c r="AU22" s="4"/>
      <c r="AV22" s="4"/>
      <c r="AW22" s="4"/>
      <c r="AX22" s="4"/>
      <c r="AY22" s="4"/>
    </row>
    <row r="23" spans="1:51" ht="15" x14ac:dyDescent="0.25">
      <c r="A23" s="134">
        <f>YampaRiverInflow.TotalOutflow!A23</f>
        <v>43770</v>
      </c>
      <c r="B23" s="13">
        <v>-12.486000000000001</v>
      </c>
      <c r="C23" s="13">
        <v>-12.486000000000001</v>
      </c>
      <c r="D23" s="13">
        <v>-12.486000000000001</v>
      </c>
      <c r="E23" s="126">
        <v>-2.7989000000000002</v>
      </c>
      <c r="F23" s="126">
        <v>52.581679999999999</v>
      </c>
      <c r="G23" s="126">
        <v>19.1631</v>
      </c>
      <c r="H23" s="126">
        <v>8.3231599999999997</v>
      </c>
      <c r="I23" s="126">
        <v>-4.9865000000000004</v>
      </c>
      <c r="J23" s="126">
        <v>15.50897</v>
      </c>
      <c r="K23" s="126">
        <v>11.76432</v>
      </c>
      <c r="L23" s="126">
        <v>31.527560000000001</v>
      </c>
      <c r="M23" s="126">
        <v>-3.2050900000000002</v>
      </c>
      <c r="N23" s="126">
        <v>-23.295529999999999</v>
      </c>
      <c r="O23" s="126">
        <v>-17.111999999999998</v>
      </c>
      <c r="P23" s="126">
        <v>-11.698649999999999</v>
      </c>
      <c r="Q23" s="126">
        <v>-40.886620000000001</v>
      </c>
      <c r="R23" s="126">
        <v>8.8454099999999993</v>
      </c>
      <c r="S23" s="126">
        <v>8.6155300000000015</v>
      </c>
      <c r="T23" s="126">
        <v>-6.0922700000000001</v>
      </c>
      <c r="U23" s="126">
        <v>-18.06193</v>
      </c>
      <c r="V23" s="126">
        <v>-2.7934000000000001</v>
      </c>
      <c r="W23" s="126">
        <v>14.61594</v>
      </c>
      <c r="X23" s="126">
        <v>1.1808599999999998</v>
      </c>
      <c r="Y23" s="126">
        <v>-1.2787599999999999</v>
      </c>
      <c r="Z23" s="126">
        <v>-0.85072999999999999</v>
      </c>
      <c r="AA23" s="126">
        <v>-7.69496</v>
      </c>
      <c r="AB23" s="126">
        <v>-25.293230000000001</v>
      </c>
      <c r="AC23" s="126">
        <v>14.929360000000001</v>
      </c>
      <c r="AD23" s="126">
        <v>-6.5592299999999994</v>
      </c>
      <c r="AE23" s="126">
        <v>-12.624499999999999</v>
      </c>
      <c r="AF23" s="126">
        <v>-15.31161</v>
      </c>
      <c r="AG23" s="126">
        <v>-29.335889999999999</v>
      </c>
      <c r="AH23" s="126">
        <v>-11.260489999999999</v>
      </c>
      <c r="AI23" s="127">
        <v>-11.40968</v>
      </c>
      <c r="AJ23" s="127">
        <v>4.0670200000000003</v>
      </c>
      <c r="AK23" s="127">
        <v>-5.6661833634400001</v>
      </c>
      <c r="AL23" s="127">
        <v>-13.579297370099999</v>
      </c>
      <c r="AM23" s="127">
        <v>7.9291700000000001</v>
      </c>
      <c r="AN23" s="4"/>
      <c r="AO23" s="4"/>
      <c r="AP23" s="4"/>
      <c r="AQ23" s="4"/>
      <c r="AR23" s="4"/>
      <c r="AS23" s="4"/>
      <c r="AT23" s="4"/>
      <c r="AU23" s="4"/>
      <c r="AV23" s="4"/>
      <c r="AW23" s="4"/>
      <c r="AX23" s="4"/>
      <c r="AY23" s="4"/>
    </row>
    <row r="24" spans="1:51" ht="15" x14ac:dyDescent="0.25">
      <c r="A24" s="134">
        <f>YampaRiverInflow.TotalOutflow!A24</f>
        <v>43800</v>
      </c>
      <c r="B24" s="13">
        <v>-11.619</v>
      </c>
      <c r="C24" s="13">
        <v>-11.619</v>
      </c>
      <c r="D24" s="13">
        <v>-11.619</v>
      </c>
      <c r="E24" s="126">
        <v>-2.0269400000000002</v>
      </c>
      <c r="F24" s="126">
        <v>51.959830000000004</v>
      </c>
      <c r="G24" s="126">
        <v>32.17351</v>
      </c>
      <c r="H24" s="126">
        <v>27.887509999999999</v>
      </c>
      <c r="I24" s="126">
        <v>-7.8382100000000001</v>
      </c>
      <c r="J24" s="126">
        <v>-32.544939999999997</v>
      </c>
      <c r="K24" s="126">
        <v>-18.25207</v>
      </c>
      <c r="L24" s="126">
        <v>0.23571999999999999</v>
      </c>
      <c r="M24" s="126">
        <v>-17.19848</v>
      </c>
      <c r="N24" s="126">
        <v>-15.513</v>
      </c>
      <c r="O24" s="126">
        <v>-23.537050000000001</v>
      </c>
      <c r="P24" s="126">
        <v>-21.342089999999999</v>
      </c>
      <c r="Q24" s="126">
        <v>-25.91873</v>
      </c>
      <c r="R24" s="126">
        <v>-8.1638900000000003</v>
      </c>
      <c r="S24" s="126">
        <v>-7.6459899999999994</v>
      </c>
      <c r="T24" s="126">
        <v>-41.546080000000003</v>
      </c>
      <c r="U24" s="126">
        <v>-20.32019</v>
      </c>
      <c r="V24" s="126">
        <v>-22.775419999999997</v>
      </c>
      <c r="W24" s="126">
        <v>-20.00853</v>
      </c>
      <c r="X24" s="126">
        <v>-16.126649999999998</v>
      </c>
      <c r="Y24" s="126">
        <v>-14.551170000000001</v>
      </c>
      <c r="Z24" s="126">
        <v>-9.3304200000000002</v>
      </c>
      <c r="AA24" s="126">
        <v>-15.43425</v>
      </c>
      <c r="AB24" s="126">
        <v>-9.6678799999999985</v>
      </c>
      <c r="AC24" s="126">
        <v>2.13557</v>
      </c>
      <c r="AD24" s="126">
        <v>-15.070690000000001</v>
      </c>
      <c r="AE24" s="126">
        <v>-14.155530000000001</v>
      </c>
      <c r="AF24" s="126">
        <v>-24.016959999999997</v>
      </c>
      <c r="AG24" s="126">
        <v>-14.53312</v>
      </c>
      <c r="AH24" s="126">
        <v>-28.044779999999999</v>
      </c>
      <c r="AI24" s="127">
        <v>-6.3832500000000003</v>
      </c>
      <c r="AJ24" s="127">
        <v>-10.085459999999999</v>
      </c>
      <c r="AK24" s="127">
        <v>-1.7760761056900001</v>
      </c>
      <c r="AL24" s="127">
        <v>-12.813628441100001</v>
      </c>
      <c r="AM24" s="127">
        <v>0.70411000000000001</v>
      </c>
      <c r="AN24" s="4"/>
      <c r="AO24" s="4"/>
      <c r="AP24" s="4"/>
      <c r="AQ24" s="4"/>
      <c r="AR24" s="4"/>
      <c r="AS24" s="4"/>
      <c r="AT24" s="4"/>
      <c r="AU24" s="4"/>
      <c r="AV24" s="4"/>
      <c r="AW24" s="4"/>
      <c r="AX24" s="4"/>
      <c r="AY24" s="4"/>
    </row>
    <row r="25" spans="1:51" ht="15" x14ac:dyDescent="0.25">
      <c r="A25" s="134">
        <f>YampaRiverInflow.TotalOutflow!A25</f>
        <v>43831</v>
      </c>
      <c r="B25" s="13">
        <v>-19.077000000000002</v>
      </c>
      <c r="C25" s="13">
        <v>-19.077000000000002</v>
      </c>
      <c r="D25" s="13">
        <v>-19.077000000000002</v>
      </c>
      <c r="E25" s="126">
        <v>31.439830000000001</v>
      </c>
      <c r="F25" s="126">
        <v>31.442490000000003</v>
      </c>
      <c r="G25" s="126">
        <v>-8.1626999999999992</v>
      </c>
      <c r="H25" s="126">
        <v>-9.4905600000000003</v>
      </c>
      <c r="I25" s="126">
        <v>-16.206330000000001</v>
      </c>
      <c r="J25" s="126">
        <v>-67.403059999999996</v>
      </c>
      <c r="K25" s="126">
        <v>5.3257399999999997</v>
      </c>
      <c r="L25" s="126">
        <v>-10.554080000000001</v>
      </c>
      <c r="M25" s="126">
        <v>-12.17793</v>
      </c>
      <c r="N25" s="126">
        <v>-5.2285699999999995</v>
      </c>
      <c r="O25" s="126">
        <v>-11.82418</v>
      </c>
      <c r="P25" s="126">
        <v>-0.35291</v>
      </c>
      <c r="Q25" s="126">
        <v>-9.4022099999999984</v>
      </c>
      <c r="R25" s="126">
        <v>-2.2324000000000002</v>
      </c>
      <c r="S25" s="126">
        <v>-13.06556</v>
      </c>
      <c r="T25" s="126">
        <v>-23.842459999999999</v>
      </c>
      <c r="U25" s="126">
        <v>-22.88402</v>
      </c>
      <c r="V25" s="126">
        <v>-9.2863400000000009</v>
      </c>
      <c r="W25" s="126">
        <v>2.0555400000000001</v>
      </c>
      <c r="X25" s="126">
        <v>-8.3692099999999989</v>
      </c>
      <c r="Y25" s="126">
        <v>-7.36435</v>
      </c>
      <c r="Z25" s="126">
        <v>-10.88565</v>
      </c>
      <c r="AA25" s="126">
        <v>0.18258000000000002</v>
      </c>
      <c r="AB25" s="126">
        <v>-24.099160000000001</v>
      </c>
      <c r="AC25" s="126">
        <v>-10.99343</v>
      </c>
      <c r="AD25" s="126">
        <v>-17.351569999999999</v>
      </c>
      <c r="AE25" s="126">
        <v>-15.120850000000001</v>
      </c>
      <c r="AF25" s="126">
        <v>-15.297610000000001</v>
      </c>
      <c r="AG25" s="126">
        <v>-7.4300500000000005</v>
      </c>
      <c r="AH25" s="126">
        <v>-23.203659999999999</v>
      </c>
      <c r="AI25" s="127">
        <v>-11.24441</v>
      </c>
      <c r="AJ25" s="127">
        <v>-7.0866850672100004</v>
      </c>
      <c r="AK25" s="127">
        <v>-21.8410222298</v>
      </c>
      <c r="AL25" s="127">
        <v>32.649590000000003</v>
      </c>
      <c r="AM25" s="127">
        <v>-4.1834899999999999</v>
      </c>
      <c r="AN25" s="4"/>
      <c r="AO25" s="4"/>
      <c r="AP25" s="4"/>
      <c r="AQ25" s="4"/>
      <c r="AR25" s="4"/>
      <c r="AS25" s="4"/>
      <c r="AT25" s="4"/>
      <c r="AU25" s="4"/>
      <c r="AV25" s="4"/>
      <c r="AW25" s="4"/>
      <c r="AX25" s="4"/>
      <c r="AY25" s="4"/>
    </row>
    <row r="26" spans="1:51" ht="15" x14ac:dyDescent="0.25">
      <c r="A26" s="134">
        <f>YampaRiverInflow.TotalOutflow!A26</f>
        <v>43862</v>
      </c>
      <c r="B26" s="13">
        <v>-14.898999999999999</v>
      </c>
      <c r="C26" s="13">
        <v>-14.898999999999999</v>
      </c>
      <c r="D26" s="13">
        <v>-14.898999999999999</v>
      </c>
      <c r="E26" s="126">
        <v>22.693020000000001</v>
      </c>
      <c r="F26" s="126">
        <v>32.191499999999998</v>
      </c>
      <c r="G26" s="126">
        <v>-14.345370000000001</v>
      </c>
      <c r="H26" s="126">
        <v>0.28820999999999997</v>
      </c>
      <c r="I26" s="126">
        <v>24.75806</v>
      </c>
      <c r="J26" s="126">
        <v>-0.71377000000000002</v>
      </c>
      <c r="K26" s="126">
        <v>-17.479389999999999</v>
      </c>
      <c r="L26" s="126">
        <v>7.1028599999999997</v>
      </c>
      <c r="M26" s="126">
        <v>-20.612359999999999</v>
      </c>
      <c r="N26" s="126">
        <v>-3.8160700000000003</v>
      </c>
      <c r="O26" s="126">
        <v>12.07672</v>
      </c>
      <c r="P26" s="126">
        <v>-6.4777399999999998</v>
      </c>
      <c r="Q26" s="126">
        <v>-3.1795599999999999</v>
      </c>
      <c r="R26" s="126">
        <v>-18.78584</v>
      </c>
      <c r="S26" s="126">
        <v>-15.19333</v>
      </c>
      <c r="T26" s="126">
        <v>16.79738</v>
      </c>
      <c r="U26" s="126">
        <v>-14.575379999999999</v>
      </c>
      <c r="V26" s="126">
        <v>-10.293559999999999</v>
      </c>
      <c r="W26" s="126">
        <v>-6.9536000000000007</v>
      </c>
      <c r="X26" s="126">
        <v>-5.6801599999999999</v>
      </c>
      <c r="Y26" s="126">
        <v>-3.35554</v>
      </c>
      <c r="Z26" s="126">
        <v>-8.1621500000000005</v>
      </c>
      <c r="AA26" s="126">
        <v>2.4570000000000002E-2</v>
      </c>
      <c r="AB26" s="126">
        <v>-7.1100200000000005</v>
      </c>
      <c r="AC26" s="126">
        <v>-6.7532899999999998</v>
      </c>
      <c r="AD26" s="126">
        <v>-2.0011099999999997</v>
      </c>
      <c r="AE26" s="126">
        <v>-7.8896199999999999</v>
      </c>
      <c r="AF26" s="126">
        <v>-3.9773800000000001</v>
      </c>
      <c r="AG26" s="126">
        <v>-10.08442</v>
      </c>
      <c r="AH26" s="126">
        <v>-18.090959999999999</v>
      </c>
      <c r="AI26" s="127">
        <v>-11.6091</v>
      </c>
      <c r="AJ26" s="127">
        <v>-21.548820344999999</v>
      </c>
      <c r="AK26" s="127">
        <v>-7.5980226642700002</v>
      </c>
      <c r="AL26" s="127">
        <v>26.56495</v>
      </c>
      <c r="AM26" s="127">
        <v>1.9350000000000001</v>
      </c>
      <c r="AN26" s="4"/>
      <c r="AO26" s="4"/>
      <c r="AP26" s="4"/>
      <c r="AQ26" s="4"/>
      <c r="AR26" s="4"/>
      <c r="AS26" s="4"/>
      <c r="AT26" s="4"/>
      <c r="AU26" s="4"/>
      <c r="AV26" s="4"/>
      <c r="AW26" s="4"/>
      <c r="AX26" s="4"/>
      <c r="AY26" s="4"/>
    </row>
    <row r="27" spans="1:51" ht="15" x14ac:dyDescent="0.25">
      <c r="A27" s="134">
        <f>YampaRiverInflow.TotalOutflow!A27</f>
        <v>43891</v>
      </c>
      <c r="B27" s="13">
        <v>-17.29</v>
      </c>
      <c r="C27" s="13">
        <v>-17.29</v>
      </c>
      <c r="D27" s="13">
        <v>-17.29</v>
      </c>
      <c r="E27" s="126">
        <v>34.107990000000001</v>
      </c>
      <c r="F27" s="126">
        <v>19.579360000000001</v>
      </c>
      <c r="G27" s="126">
        <v>21.266830000000002</v>
      </c>
      <c r="H27" s="126">
        <v>8.1764600000000005</v>
      </c>
      <c r="I27" s="126">
        <v>7.8801000000000005</v>
      </c>
      <c r="J27" s="126">
        <v>-16.084820000000001</v>
      </c>
      <c r="K27" s="126">
        <v>24.562889999999999</v>
      </c>
      <c r="L27" s="126">
        <v>-1.3683399999999999</v>
      </c>
      <c r="M27" s="126">
        <v>-30.239049999999999</v>
      </c>
      <c r="N27" s="126">
        <v>-0.40625</v>
      </c>
      <c r="O27" s="126">
        <v>-2.8755600000000001</v>
      </c>
      <c r="P27" s="126">
        <v>-24.367049999999999</v>
      </c>
      <c r="Q27" s="126">
        <v>-21.61571</v>
      </c>
      <c r="R27" s="126">
        <v>-7.1826499999999998</v>
      </c>
      <c r="S27" s="126">
        <v>-21.388090000000002</v>
      </c>
      <c r="T27" s="126">
        <v>-38.647570000000002</v>
      </c>
      <c r="U27" s="126">
        <v>-17.924779999999998</v>
      </c>
      <c r="V27" s="126">
        <v>-12.442740000000001</v>
      </c>
      <c r="W27" s="126">
        <v>-43.985260000000004</v>
      </c>
      <c r="X27" s="126">
        <v>-10.52102</v>
      </c>
      <c r="Y27" s="126">
        <v>-6.4350100000000001</v>
      </c>
      <c r="Z27" s="126">
        <v>-12.448540000000001</v>
      </c>
      <c r="AA27" s="126">
        <v>-11.11115</v>
      </c>
      <c r="AB27" s="126">
        <v>-14.26328</v>
      </c>
      <c r="AC27" s="126">
        <v>-15.209569999999999</v>
      </c>
      <c r="AD27" s="126">
        <v>-13.494590000000001</v>
      </c>
      <c r="AE27" s="126">
        <v>-13.53969</v>
      </c>
      <c r="AF27" s="126">
        <v>-18.373999999999999</v>
      </c>
      <c r="AG27" s="126">
        <v>-10.9312</v>
      </c>
      <c r="AH27" s="126">
        <v>-22.812709999999999</v>
      </c>
      <c r="AI27" s="127">
        <v>-10.592450000000001</v>
      </c>
      <c r="AJ27" s="127">
        <v>-11.9735317815</v>
      </c>
      <c r="AK27" s="127">
        <v>-21.396965078199997</v>
      </c>
      <c r="AL27" s="127">
        <v>60.964930000000003</v>
      </c>
      <c r="AM27" s="127">
        <v>9.2411200000000004</v>
      </c>
      <c r="AN27" s="4"/>
      <c r="AO27" s="4"/>
      <c r="AP27" s="4"/>
      <c r="AQ27" s="4"/>
      <c r="AR27" s="4"/>
      <c r="AS27" s="4"/>
      <c r="AT27" s="4"/>
      <c r="AU27" s="4"/>
      <c r="AV27" s="4"/>
      <c r="AW27" s="4"/>
      <c r="AX27" s="4"/>
      <c r="AY27" s="4"/>
    </row>
    <row r="28" spans="1:51" ht="15" x14ac:dyDescent="0.25">
      <c r="A28" s="134">
        <f>YampaRiverInflow.TotalOutflow!A28</f>
        <v>43922</v>
      </c>
      <c r="B28" s="13">
        <v>-20.108000000000001</v>
      </c>
      <c r="C28" s="13">
        <v>-20.108000000000001</v>
      </c>
      <c r="D28" s="13">
        <v>-20.108000000000001</v>
      </c>
      <c r="E28" s="126">
        <v>76.599170000000001</v>
      </c>
      <c r="F28" s="126">
        <v>-6.7857700000000003</v>
      </c>
      <c r="G28" s="126">
        <v>6.2441000000000004</v>
      </c>
      <c r="H28" s="126">
        <v>4.2861700000000003</v>
      </c>
      <c r="I28" s="126">
        <v>29.646259999999998</v>
      </c>
      <c r="J28" s="126">
        <v>28.972660000000001</v>
      </c>
      <c r="K28" s="126">
        <v>18.863569999999999</v>
      </c>
      <c r="L28" s="126">
        <v>13.24966</v>
      </c>
      <c r="M28" s="126">
        <v>-34.838769999999997</v>
      </c>
      <c r="N28" s="126">
        <v>-15.670870000000001</v>
      </c>
      <c r="O28" s="126">
        <v>-12.345879999999999</v>
      </c>
      <c r="P28" s="126">
        <v>-24.792330000000003</v>
      </c>
      <c r="Q28" s="126">
        <v>-15.55307</v>
      </c>
      <c r="R28" s="126">
        <v>-27.615380000000002</v>
      </c>
      <c r="S28" s="126">
        <v>-9.9768299999999996</v>
      </c>
      <c r="T28" s="126">
        <v>-7.8899799999999995</v>
      </c>
      <c r="U28" s="126">
        <v>-18.484590000000001</v>
      </c>
      <c r="V28" s="126">
        <v>-13.60337</v>
      </c>
      <c r="W28" s="126">
        <v>-60.627809999999997</v>
      </c>
      <c r="X28" s="126">
        <v>-9.7155499999999986</v>
      </c>
      <c r="Y28" s="126">
        <v>-15.310879999999999</v>
      </c>
      <c r="Z28" s="126">
        <v>3.4897600000000004</v>
      </c>
      <c r="AA28" s="126">
        <v>-16.877500000000001</v>
      </c>
      <c r="AB28" s="126">
        <v>-19.60941</v>
      </c>
      <c r="AC28" s="126">
        <v>-18.033900000000003</v>
      </c>
      <c r="AD28" s="126">
        <v>-6.3000600000000002</v>
      </c>
      <c r="AE28" s="126">
        <v>-13.78439</v>
      </c>
      <c r="AF28" s="126">
        <v>-16.949249999999999</v>
      </c>
      <c r="AG28" s="126">
        <v>-12.7826</v>
      </c>
      <c r="AH28" s="126">
        <v>-23.694689999999998</v>
      </c>
      <c r="AI28" s="127">
        <v>-20.046709999999997</v>
      </c>
      <c r="AJ28" s="127">
        <v>-21.301506761199999</v>
      </c>
      <c r="AK28" s="127">
        <v>-18.480803921300001</v>
      </c>
      <c r="AL28" s="127">
        <v>54.424519999999994</v>
      </c>
      <c r="AM28" s="127">
        <v>12.133100000000001</v>
      </c>
      <c r="AN28" s="4"/>
      <c r="AO28" s="4"/>
      <c r="AP28" s="4"/>
      <c r="AQ28" s="4"/>
      <c r="AR28" s="4"/>
      <c r="AS28" s="4"/>
      <c r="AT28" s="4"/>
      <c r="AU28" s="4"/>
      <c r="AV28" s="4"/>
      <c r="AW28" s="4"/>
      <c r="AX28" s="4"/>
      <c r="AY28" s="4"/>
    </row>
    <row r="29" spans="1:51" ht="15" x14ac:dyDescent="0.25">
      <c r="A29" s="134">
        <f>YampaRiverInflow.TotalOutflow!A29</f>
        <v>43952</v>
      </c>
      <c r="B29" s="13">
        <v>-12.385999999999999</v>
      </c>
      <c r="C29" s="13">
        <v>-12.385999999999999</v>
      </c>
      <c r="D29" s="13">
        <v>-12.385999999999999</v>
      </c>
      <c r="E29" s="126">
        <v>81.077850000000012</v>
      </c>
      <c r="F29" s="126">
        <v>32.891910000000003</v>
      </c>
      <c r="G29" s="126">
        <v>32.762029999999996</v>
      </c>
      <c r="H29" s="126">
        <v>14.885899999999999</v>
      </c>
      <c r="I29" s="126">
        <v>9.8693099999999987</v>
      </c>
      <c r="J29" s="126">
        <v>49.975879999999997</v>
      </c>
      <c r="K29" s="126">
        <v>-7.9184299999999999</v>
      </c>
      <c r="L29" s="126">
        <v>11.12064</v>
      </c>
      <c r="M29" s="126">
        <v>-43.382190000000001</v>
      </c>
      <c r="N29" s="126">
        <v>-22.886580000000002</v>
      </c>
      <c r="O29" s="126">
        <v>-11.17521</v>
      </c>
      <c r="P29" s="126">
        <v>-23.596910000000001</v>
      </c>
      <c r="Q29" s="126">
        <v>-15.42226</v>
      </c>
      <c r="R29" s="126">
        <v>3.82769</v>
      </c>
      <c r="S29" s="126">
        <v>-8.7342700000000004</v>
      </c>
      <c r="T29" s="126">
        <v>-12.672180000000001</v>
      </c>
      <c r="U29" s="126">
        <v>-9.4568999999999992</v>
      </c>
      <c r="V29" s="126">
        <v>2.1620500000000002</v>
      </c>
      <c r="W29" s="126">
        <v>6.1777799999999994</v>
      </c>
      <c r="X29" s="126">
        <v>-11.006309999999999</v>
      </c>
      <c r="Y29" s="126">
        <v>-11.085049999999999</v>
      </c>
      <c r="Z29" s="126">
        <v>-22.195970000000003</v>
      </c>
      <c r="AA29" s="126">
        <v>-14.829829999999999</v>
      </c>
      <c r="AB29" s="126">
        <v>10.05152</v>
      </c>
      <c r="AC29" s="126">
        <v>-15.21618</v>
      </c>
      <c r="AD29" s="126">
        <v>-22.456689999999998</v>
      </c>
      <c r="AE29" s="126">
        <v>-5.2049700000000003</v>
      </c>
      <c r="AF29" s="126">
        <v>-18.830310000000001</v>
      </c>
      <c r="AG29" s="126">
        <v>-9.6620400000000011</v>
      </c>
      <c r="AH29" s="126">
        <v>-14.13106</v>
      </c>
      <c r="AI29" s="127">
        <v>-15.37541</v>
      </c>
      <c r="AJ29" s="127">
        <v>-17.183385914400002</v>
      </c>
      <c r="AK29" s="127">
        <v>-10.352921004100001</v>
      </c>
      <c r="AL29" s="127">
        <v>25.669160000000002</v>
      </c>
      <c r="AM29" s="127">
        <v>46.607790000000001</v>
      </c>
      <c r="AN29" s="4"/>
      <c r="AO29" s="4"/>
      <c r="AP29" s="4"/>
      <c r="AQ29" s="4"/>
      <c r="AR29" s="4"/>
      <c r="AS29" s="4"/>
      <c r="AT29" s="4"/>
      <c r="AU29" s="4"/>
      <c r="AV29" s="4"/>
      <c r="AW29" s="4"/>
      <c r="AX29" s="4"/>
      <c r="AY29" s="4"/>
    </row>
    <row r="30" spans="1:51" ht="15" x14ac:dyDescent="0.25">
      <c r="A30" s="134">
        <f>YampaRiverInflow.TotalOutflow!A30</f>
        <v>43983</v>
      </c>
      <c r="B30" s="13">
        <v>-15.169</v>
      </c>
      <c r="C30" s="13">
        <v>-15.169</v>
      </c>
      <c r="D30" s="13">
        <v>-15.169</v>
      </c>
      <c r="E30" s="126">
        <v>62.467669999999998</v>
      </c>
      <c r="F30" s="126">
        <v>43.907669999999996</v>
      </c>
      <c r="G30" s="126">
        <v>36.8551</v>
      </c>
      <c r="H30" s="126">
        <v>12.004910000000001</v>
      </c>
      <c r="I30" s="126">
        <v>7.7272400000000001</v>
      </c>
      <c r="J30" s="126">
        <v>40.933699999999995</v>
      </c>
      <c r="K30" s="126">
        <v>11.465860000000001</v>
      </c>
      <c r="L30" s="126">
        <v>16.794580000000003</v>
      </c>
      <c r="M30" s="126">
        <v>-46.634540000000001</v>
      </c>
      <c r="N30" s="126">
        <v>-19.443330000000003</v>
      </c>
      <c r="O30" s="126">
        <v>7.9125299999999994</v>
      </c>
      <c r="P30" s="126">
        <v>-9.9691600000000005</v>
      </c>
      <c r="Q30" s="126">
        <v>-16.600020000000001</v>
      </c>
      <c r="R30" s="126">
        <v>-10.217690000000001</v>
      </c>
      <c r="S30" s="126">
        <v>3.97357</v>
      </c>
      <c r="T30" s="126">
        <v>-3.1482399999999999</v>
      </c>
      <c r="U30" s="126">
        <v>-1.4221199999999998</v>
      </c>
      <c r="V30" s="126">
        <v>-38.834009999999999</v>
      </c>
      <c r="W30" s="126">
        <v>-7.06473</v>
      </c>
      <c r="X30" s="126">
        <v>1.8902699999999999</v>
      </c>
      <c r="Y30" s="126">
        <v>8.4872199999999989</v>
      </c>
      <c r="Z30" s="126">
        <v>0.80691999999999997</v>
      </c>
      <c r="AA30" s="126">
        <v>-6.2195200000000002</v>
      </c>
      <c r="AB30" s="126">
        <v>13.559850000000001</v>
      </c>
      <c r="AC30" s="126">
        <v>-8.6716299999999986</v>
      </c>
      <c r="AD30" s="126">
        <v>-7.92706</v>
      </c>
      <c r="AE30" s="126">
        <v>-2.6868400000000001</v>
      </c>
      <c r="AF30" s="126">
        <v>-23.401610000000002</v>
      </c>
      <c r="AG30" s="126">
        <v>-8.745379999999999</v>
      </c>
      <c r="AH30" s="126">
        <v>-18.980650000000001</v>
      </c>
      <c r="AI30" s="127">
        <v>-16.096640000000001</v>
      </c>
      <c r="AJ30" s="127">
        <v>-19.255974470100004</v>
      </c>
      <c r="AK30" s="127">
        <v>-18.6228715425</v>
      </c>
      <c r="AL30" s="127">
        <v>36.7791</v>
      </c>
      <c r="AM30" s="127">
        <v>47.801720000000003</v>
      </c>
      <c r="AN30" s="4"/>
      <c r="AO30" s="4"/>
      <c r="AP30" s="4"/>
      <c r="AQ30" s="4"/>
      <c r="AR30" s="4"/>
      <c r="AS30" s="4"/>
      <c r="AT30" s="4"/>
      <c r="AU30" s="4"/>
      <c r="AV30" s="4"/>
      <c r="AW30" s="4"/>
      <c r="AX30" s="4"/>
      <c r="AY30" s="4"/>
    </row>
    <row r="31" spans="1:51" ht="15" x14ac:dyDescent="0.25">
      <c r="A31" s="134">
        <f>YampaRiverInflow.TotalOutflow!A31</f>
        <v>44013</v>
      </c>
      <c r="B31" s="13">
        <v>-15.298999999999999</v>
      </c>
      <c r="C31" s="13">
        <v>-15.298999999999999</v>
      </c>
      <c r="D31" s="13">
        <v>-15.298999999999999</v>
      </c>
      <c r="E31" s="126">
        <v>60.205719999999999</v>
      </c>
      <c r="F31" s="126">
        <v>49.438319999999997</v>
      </c>
      <c r="G31" s="126">
        <v>32.877110000000002</v>
      </c>
      <c r="H31" s="126">
        <v>10.57719</v>
      </c>
      <c r="I31" s="126">
        <v>7.2024099999999995</v>
      </c>
      <c r="J31" s="126">
        <v>42.957050000000002</v>
      </c>
      <c r="K31" s="126">
        <v>25.683209999999999</v>
      </c>
      <c r="L31" s="126">
        <v>16.192450000000001</v>
      </c>
      <c r="M31" s="126">
        <v>-32.33464</v>
      </c>
      <c r="N31" s="126">
        <v>-28.353200000000001</v>
      </c>
      <c r="O31" s="126">
        <v>-13.82734</v>
      </c>
      <c r="P31" s="126">
        <v>-8.2693600000000007</v>
      </c>
      <c r="Q31" s="126">
        <v>-6.1791200000000002</v>
      </c>
      <c r="R31" s="126">
        <v>3.4561299999999999</v>
      </c>
      <c r="S31" s="126">
        <v>2.85033</v>
      </c>
      <c r="T31" s="126">
        <v>-5.2313599999999996</v>
      </c>
      <c r="U31" s="126">
        <v>-2.7631799999999997</v>
      </c>
      <c r="V31" s="126">
        <v>-11.48329</v>
      </c>
      <c r="W31" s="126">
        <v>-12.351889999999999</v>
      </c>
      <c r="X31" s="126">
        <v>-4.6287900000000004</v>
      </c>
      <c r="Y31" s="126">
        <v>-5.6995800000000001</v>
      </c>
      <c r="Z31" s="126">
        <v>1.1146199999999999</v>
      </c>
      <c r="AA31" s="126">
        <v>-1.95407</v>
      </c>
      <c r="AB31" s="126">
        <v>15.37031</v>
      </c>
      <c r="AC31" s="126">
        <v>-6.1843900000000005</v>
      </c>
      <c r="AD31" s="126">
        <v>2.6158600000000001</v>
      </c>
      <c r="AE31" s="126">
        <v>5.3711899999999995</v>
      </c>
      <c r="AF31" s="126">
        <v>-13.886209999999998</v>
      </c>
      <c r="AG31" s="126">
        <v>-10.38104</v>
      </c>
      <c r="AH31" s="126">
        <v>-8.8864900000000002</v>
      </c>
      <c r="AI31" s="127">
        <v>-24.04243</v>
      </c>
      <c r="AJ31" s="127">
        <v>-9.7753157925099998</v>
      </c>
      <c r="AK31" s="127">
        <v>-13.541234510899999</v>
      </c>
      <c r="AL31" s="127">
        <v>72.870630000000006</v>
      </c>
      <c r="AM31" s="127">
        <v>68.089640000000003</v>
      </c>
      <c r="AN31" s="4"/>
      <c r="AO31" s="4"/>
      <c r="AP31" s="4"/>
      <c r="AQ31" s="4"/>
      <c r="AR31" s="4"/>
      <c r="AS31" s="4"/>
      <c r="AT31" s="4"/>
      <c r="AU31" s="4"/>
      <c r="AV31" s="4"/>
      <c r="AW31" s="4"/>
      <c r="AX31" s="4"/>
      <c r="AY31" s="4"/>
    </row>
    <row r="32" spans="1:51" ht="15" x14ac:dyDescent="0.25">
      <c r="A32" s="134">
        <f>YampaRiverInflow.TotalOutflow!A32</f>
        <v>44044</v>
      </c>
      <c r="B32" s="13">
        <v>-11.801</v>
      </c>
      <c r="C32" s="13">
        <v>-11.801</v>
      </c>
      <c r="D32" s="13">
        <v>-11.801</v>
      </c>
      <c r="E32" s="126">
        <v>64.003280000000004</v>
      </c>
      <c r="F32" s="126">
        <v>30.162470000000003</v>
      </c>
      <c r="G32" s="126">
        <v>25.66291</v>
      </c>
      <c r="H32" s="126">
        <v>47.366790000000002</v>
      </c>
      <c r="I32" s="126">
        <v>-3.6207199999999999</v>
      </c>
      <c r="J32" s="126">
        <v>8.2340900000000001</v>
      </c>
      <c r="K32" s="126">
        <v>1.0808900000000001</v>
      </c>
      <c r="L32" s="126">
        <v>9.8302700000000005</v>
      </c>
      <c r="M32" s="126">
        <v>-30.478750000000002</v>
      </c>
      <c r="N32" s="126">
        <v>-37.806379999999997</v>
      </c>
      <c r="O32" s="126">
        <v>0.36157</v>
      </c>
      <c r="P32" s="126">
        <v>-21.721700000000002</v>
      </c>
      <c r="Q32" s="126">
        <v>-32.771730000000005</v>
      </c>
      <c r="R32" s="126">
        <v>-3.3455599999999999</v>
      </c>
      <c r="S32" s="126">
        <v>5.3322599999999998</v>
      </c>
      <c r="T32" s="126">
        <v>-12.47739</v>
      </c>
      <c r="U32" s="126">
        <v>-10.764940000000001</v>
      </c>
      <c r="V32" s="126">
        <v>-12.411370000000002</v>
      </c>
      <c r="W32" s="126">
        <v>-5.8684500000000002</v>
      </c>
      <c r="X32" s="126">
        <v>-7.3342000000000001</v>
      </c>
      <c r="Y32" s="126">
        <v>-0.58257000000000003</v>
      </c>
      <c r="Z32" s="126">
        <v>-2.9759099999999998</v>
      </c>
      <c r="AA32" s="126">
        <v>-4.9262499999999996</v>
      </c>
      <c r="AB32" s="126">
        <v>7.4216999999999995</v>
      </c>
      <c r="AC32" s="126">
        <v>-6.2596699999999998</v>
      </c>
      <c r="AD32" s="126">
        <v>-3.49715</v>
      </c>
      <c r="AE32" s="126">
        <v>-8.0988400000000009</v>
      </c>
      <c r="AF32" s="126">
        <v>-12.211690000000001</v>
      </c>
      <c r="AG32" s="126">
        <v>-5.9300299999999995</v>
      </c>
      <c r="AH32" s="126">
        <v>-10.645899999999999</v>
      </c>
      <c r="AI32" s="127">
        <v>-16.45506</v>
      </c>
      <c r="AJ32" s="127">
        <v>-6.1211380751300002</v>
      </c>
      <c r="AK32" s="127">
        <v>-16.4951205805</v>
      </c>
      <c r="AL32" s="127">
        <v>74.391710000000003</v>
      </c>
      <c r="AM32" s="127">
        <v>83.114260000000002</v>
      </c>
      <c r="AN32" s="4"/>
      <c r="AO32" s="4"/>
      <c r="AP32" s="4"/>
      <c r="AQ32" s="4"/>
      <c r="AR32" s="4"/>
      <c r="AS32" s="4"/>
      <c r="AT32" s="4"/>
      <c r="AU32" s="4"/>
      <c r="AV32" s="4"/>
      <c r="AW32" s="4"/>
      <c r="AX32" s="4"/>
      <c r="AY32" s="4"/>
    </row>
    <row r="33" spans="1:51" ht="15" x14ac:dyDescent="0.25">
      <c r="A33" s="134">
        <f>YampaRiverInflow.TotalOutflow!A33</f>
        <v>44075</v>
      </c>
      <c r="B33" s="13">
        <v>-12.41</v>
      </c>
      <c r="C33" s="13">
        <v>-12.41</v>
      </c>
      <c r="D33" s="13">
        <v>-12.41</v>
      </c>
      <c r="E33" s="126">
        <v>90.030710000000013</v>
      </c>
      <c r="F33" s="126">
        <v>37.451620000000005</v>
      </c>
      <c r="G33" s="126">
        <v>29.726150000000001</v>
      </c>
      <c r="H33" s="126">
        <v>21.405069999999998</v>
      </c>
      <c r="I33" s="126">
        <v>-6.1849399999999992</v>
      </c>
      <c r="J33" s="126">
        <v>-13.40967</v>
      </c>
      <c r="K33" s="126">
        <v>4.8451000000000004</v>
      </c>
      <c r="L33" s="126">
        <v>10.459700000000002</v>
      </c>
      <c r="M33" s="126">
        <v>-32.106940000000002</v>
      </c>
      <c r="N33" s="126">
        <v>-14.36115</v>
      </c>
      <c r="O33" s="126">
        <v>6.0761099999999999</v>
      </c>
      <c r="P33" s="126">
        <v>2.1292300000000002</v>
      </c>
      <c r="Q33" s="126">
        <v>3.4588800000000002</v>
      </c>
      <c r="R33" s="126">
        <v>-3.5141100000000001</v>
      </c>
      <c r="S33" s="126">
        <v>2.3970700000000003</v>
      </c>
      <c r="T33" s="126">
        <v>-14.862719999999999</v>
      </c>
      <c r="U33" s="126">
        <v>10.64911</v>
      </c>
      <c r="V33" s="126">
        <v>1.2162899999999999</v>
      </c>
      <c r="W33" s="126">
        <v>-3.2352600000000002</v>
      </c>
      <c r="X33" s="126">
        <v>3.2015500000000001</v>
      </c>
      <c r="Y33" s="126">
        <v>-2.03647</v>
      </c>
      <c r="Z33" s="126">
        <v>4.6902200000000001</v>
      </c>
      <c r="AA33" s="126">
        <v>-2.4659599999999999</v>
      </c>
      <c r="AB33" s="126">
        <v>2.1341199999999998</v>
      </c>
      <c r="AC33" s="126">
        <v>-3.6479999999999999E-2</v>
      </c>
      <c r="AD33" s="126">
        <v>3.5242300000000002</v>
      </c>
      <c r="AE33" s="126">
        <v>2.30775</v>
      </c>
      <c r="AF33" s="126">
        <v>-2.1289499999999997</v>
      </c>
      <c r="AG33" s="126">
        <v>-5.9721000000000002</v>
      </c>
      <c r="AH33" s="126">
        <v>-4.7625399999999996</v>
      </c>
      <c r="AI33" s="127">
        <v>-11.23626</v>
      </c>
      <c r="AJ33" s="127">
        <v>-5.9217293134800002</v>
      </c>
      <c r="AK33" s="127">
        <v>-16.066383176799999</v>
      </c>
      <c r="AL33" s="127">
        <v>15.569330000000001</v>
      </c>
      <c r="AM33" s="127">
        <v>17.491540000000001</v>
      </c>
      <c r="AN33" s="4"/>
      <c r="AO33" s="4"/>
      <c r="AP33" s="4"/>
      <c r="AQ33" s="4"/>
      <c r="AR33" s="4"/>
      <c r="AS33" s="4"/>
      <c r="AT33" s="4"/>
      <c r="AU33" s="4"/>
      <c r="AV33" s="4"/>
      <c r="AW33" s="4"/>
      <c r="AX33" s="4"/>
      <c r="AY33" s="4"/>
    </row>
    <row r="34" spans="1:51" ht="15" x14ac:dyDescent="0.25">
      <c r="A34" s="134">
        <f>YampaRiverInflow.TotalOutflow!A34</f>
        <v>44105</v>
      </c>
      <c r="B34" s="13">
        <v>-3.8140000000000001</v>
      </c>
      <c r="C34" s="13">
        <v>-3.8140000000000001</v>
      </c>
      <c r="D34" s="13">
        <v>-3.8140000000000001</v>
      </c>
      <c r="E34" s="126">
        <v>133.46231</v>
      </c>
      <c r="F34" s="126">
        <v>-7.9622099999999998</v>
      </c>
      <c r="G34" s="126">
        <v>14.659660000000001</v>
      </c>
      <c r="H34" s="126">
        <v>6.4712700000000005</v>
      </c>
      <c r="I34" s="126">
        <v>-4.5573800000000002</v>
      </c>
      <c r="J34" s="126">
        <v>16.089169999999999</v>
      </c>
      <c r="K34" s="126">
        <v>2.3823400000000001</v>
      </c>
      <c r="L34" s="126">
        <v>-2.3206700000000002</v>
      </c>
      <c r="M34" s="126">
        <v>-31.9285</v>
      </c>
      <c r="N34" s="126">
        <v>-8.5193500000000011</v>
      </c>
      <c r="O34" s="126">
        <v>-12.10599</v>
      </c>
      <c r="P34" s="126">
        <v>-6.4365399999999999</v>
      </c>
      <c r="Q34" s="126">
        <v>-9.3328700000000016</v>
      </c>
      <c r="R34" s="126">
        <v>8.7130799999999997</v>
      </c>
      <c r="S34" s="126">
        <v>6.0392799999999998</v>
      </c>
      <c r="T34" s="126">
        <v>-14.376950000000001</v>
      </c>
      <c r="U34" s="126">
        <v>11.44023</v>
      </c>
      <c r="V34" s="126">
        <v>-2.2667899999999999</v>
      </c>
      <c r="W34" s="126">
        <v>12.561069999999999</v>
      </c>
      <c r="X34" s="126">
        <v>9.3788400000000003</v>
      </c>
      <c r="Y34" s="126">
        <v>7.2322499999999996</v>
      </c>
      <c r="Z34" s="126">
        <v>17.66301</v>
      </c>
      <c r="AA34" s="126">
        <v>17.936130000000002</v>
      </c>
      <c r="AB34" s="126">
        <v>19.500349999999997</v>
      </c>
      <c r="AC34" s="126">
        <v>0.40545999999999999</v>
      </c>
      <c r="AD34" s="126">
        <v>-3.57796</v>
      </c>
      <c r="AE34" s="126">
        <v>-7.8305600000000002</v>
      </c>
      <c r="AF34" s="126">
        <v>5.5783399999999999</v>
      </c>
      <c r="AG34" s="126">
        <v>7.1333100000000007</v>
      </c>
      <c r="AH34" s="126">
        <v>-3.07572</v>
      </c>
      <c r="AI34" s="127">
        <v>-12.67216</v>
      </c>
      <c r="AJ34" s="127">
        <v>9.5933321672099989</v>
      </c>
      <c r="AK34" s="127">
        <v>-7.3716004105100001</v>
      </c>
      <c r="AL34" s="127">
        <v>11.770820000000001</v>
      </c>
      <c r="AM34" s="127">
        <v>29.394490000000001</v>
      </c>
      <c r="AN34" s="4"/>
      <c r="AO34" s="4"/>
      <c r="AP34" s="4"/>
      <c r="AQ34" s="4"/>
      <c r="AR34" s="4"/>
      <c r="AS34" s="4"/>
      <c r="AT34" s="4"/>
      <c r="AU34" s="4"/>
      <c r="AV34" s="4"/>
      <c r="AW34" s="4"/>
      <c r="AX34" s="4"/>
      <c r="AY34" s="4"/>
    </row>
    <row r="35" spans="1:51" ht="15" x14ac:dyDescent="0.25">
      <c r="A35" s="134">
        <f>YampaRiverInflow.TotalOutflow!A35</f>
        <v>44136</v>
      </c>
      <c r="B35" s="13">
        <v>-12.486000000000001</v>
      </c>
      <c r="C35" s="13">
        <v>-12.486000000000001</v>
      </c>
      <c r="D35" s="13">
        <v>-12.486000000000001</v>
      </c>
      <c r="E35" s="126">
        <v>52.581679999999999</v>
      </c>
      <c r="F35" s="126">
        <v>19.1631</v>
      </c>
      <c r="G35" s="126">
        <v>8.3231599999999997</v>
      </c>
      <c r="H35" s="126">
        <v>-4.9865000000000004</v>
      </c>
      <c r="I35" s="126">
        <v>15.50897</v>
      </c>
      <c r="J35" s="126">
        <v>11.76432</v>
      </c>
      <c r="K35" s="126">
        <v>31.527560000000001</v>
      </c>
      <c r="L35" s="126">
        <v>-3.2050900000000002</v>
      </c>
      <c r="M35" s="126">
        <v>-23.295529999999999</v>
      </c>
      <c r="N35" s="126">
        <v>-17.111999999999998</v>
      </c>
      <c r="O35" s="126">
        <v>-11.698649999999999</v>
      </c>
      <c r="P35" s="126">
        <v>-40.886620000000001</v>
      </c>
      <c r="Q35" s="126">
        <v>8.8454099999999993</v>
      </c>
      <c r="R35" s="126">
        <v>8.6155300000000015</v>
      </c>
      <c r="S35" s="126">
        <v>-6.0922700000000001</v>
      </c>
      <c r="T35" s="126">
        <v>-18.06193</v>
      </c>
      <c r="U35" s="126">
        <v>-2.7934000000000001</v>
      </c>
      <c r="V35" s="126">
        <v>14.61594</v>
      </c>
      <c r="W35" s="126">
        <v>1.1808599999999998</v>
      </c>
      <c r="X35" s="126">
        <v>-1.2787599999999999</v>
      </c>
      <c r="Y35" s="126">
        <v>-0.85072999999999999</v>
      </c>
      <c r="Z35" s="126">
        <v>-7.69496</v>
      </c>
      <c r="AA35" s="126">
        <v>-25.293230000000001</v>
      </c>
      <c r="AB35" s="126">
        <v>14.929360000000001</v>
      </c>
      <c r="AC35" s="126">
        <v>-6.5592299999999994</v>
      </c>
      <c r="AD35" s="126">
        <v>-12.624499999999999</v>
      </c>
      <c r="AE35" s="126">
        <v>-15.31161</v>
      </c>
      <c r="AF35" s="126">
        <v>-29.335889999999999</v>
      </c>
      <c r="AG35" s="126">
        <v>-11.260489999999999</v>
      </c>
      <c r="AH35" s="126">
        <v>-11.40968</v>
      </c>
      <c r="AI35" s="127">
        <v>4.0670200000000003</v>
      </c>
      <c r="AJ35" s="127">
        <v>-5.6661833634400001</v>
      </c>
      <c r="AK35" s="127">
        <v>-13.579297370099999</v>
      </c>
      <c r="AL35" s="127">
        <v>7.9291700000000001</v>
      </c>
      <c r="AM35" s="127">
        <v>-2.7989000000000002</v>
      </c>
      <c r="AN35" s="4"/>
      <c r="AO35" s="4"/>
      <c r="AP35" s="4"/>
      <c r="AQ35" s="4"/>
      <c r="AR35" s="4"/>
      <c r="AS35" s="4"/>
      <c r="AT35" s="4"/>
      <c r="AU35" s="4"/>
      <c r="AV35" s="4"/>
      <c r="AW35" s="4"/>
      <c r="AX35" s="4"/>
      <c r="AY35" s="4"/>
    </row>
    <row r="36" spans="1:51" ht="15" x14ac:dyDescent="0.25">
      <c r="A36" s="134">
        <f>YampaRiverInflow.TotalOutflow!A36</f>
        <v>44166</v>
      </c>
      <c r="B36" s="13">
        <v>-11.619</v>
      </c>
      <c r="C36" s="13">
        <v>-11.619</v>
      </c>
      <c r="D36" s="13">
        <v>-11.619</v>
      </c>
      <c r="E36" s="126">
        <v>51.959830000000004</v>
      </c>
      <c r="F36" s="126">
        <v>32.17351</v>
      </c>
      <c r="G36" s="126">
        <v>27.887509999999999</v>
      </c>
      <c r="H36" s="126">
        <v>-7.8382100000000001</v>
      </c>
      <c r="I36" s="126">
        <v>-32.544939999999997</v>
      </c>
      <c r="J36" s="126">
        <v>-18.25207</v>
      </c>
      <c r="K36" s="126">
        <v>0.23571999999999999</v>
      </c>
      <c r="L36" s="126">
        <v>-17.19848</v>
      </c>
      <c r="M36" s="126">
        <v>-15.513</v>
      </c>
      <c r="N36" s="126">
        <v>-23.537050000000001</v>
      </c>
      <c r="O36" s="126">
        <v>-21.342089999999999</v>
      </c>
      <c r="P36" s="126">
        <v>-25.91873</v>
      </c>
      <c r="Q36" s="126">
        <v>-8.1638900000000003</v>
      </c>
      <c r="R36" s="126">
        <v>-7.6459899999999994</v>
      </c>
      <c r="S36" s="126">
        <v>-41.546080000000003</v>
      </c>
      <c r="T36" s="126">
        <v>-20.32019</v>
      </c>
      <c r="U36" s="126">
        <v>-22.775419999999997</v>
      </c>
      <c r="V36" s="126">
        <v>-20.00853</v>
      </c>
      <c r="W36" s="126">
        <v>-16.126649999999998</v>
      </c>
      <c r="X36" s="126">
        <v>-14.551170000000001</v>
      </c>
      <c r="Y36" s="126">
        <v>-9.3304200000000002</v>
      </c>
      <c r="Z36" s="126">
        <v>-15.43425</v>
      </c>
      <c r="AA36" s="126">
        <v>-9.6678799999999985</v>
      </c>
      <c r="AB36" s="126">
        <v>2.13557</v>
      </c>
      <c r="AC36" s="126">
        <v>-15.070690000000001</v>
      </c>
      <c r="AD36" s="126">
        <v>-14.155530000000001</v>
      </c>
      <c r="AE36" s="126">
        <v>-24.016959999999997</v>
      </c>
      <c r="AF36" s="126">
        <v>-14.53312</v>
      </c>
      <c r="AG36" s="126">
        <v>-28.044779999999999</v>
      </c>
      <c r="AH36" s="126">
        <v>-6.3832500000000003</v>
      </c>
      <c r="AI36" s="127">
        <v>-10.085459999999999</v>
      </c>
      <c r="AJ36" s="127">
        <v>-1.7760761056900001</v>
      </c>
      <c r="AK36" s="127">
        <v>-12.813628441100001</v>
      </c>
      <c r="AL36" s="127">
        <v>0.70411000000000001</v>
      </c>
      <c r="AM36" s="127">
        <v>-2.0269400000000002</v>
      </c>
      <c r="AN36" s="4"/>
      <c r="AO36" s="4"/>
      <c r="AP36" s="4"/>
      <c r="AQ36" s="4"/>
      <c r="AR36" s="4"/>
      <c r="AS36" s="4"/>
      <c r="AT36" s="4"/>
      <c r="AU36" s="4"/>
      <c r="AV36" s="4"/>
      <c r="AW36" s="4"/>
      <c r="AX36" s="4"/>
      <c r="AY36" s="4"/>
    </row>
    <row r="37" spans="1:51" ht="15" x14ac:dyDescent="0.25">
      <c r="A37" s="134">
        <f>YampaRiverInflow.TotalOutflow!A37</f>
        <v>44197</v>
      </c>
      <c r="B37" s="13">
        <v>-19.077000000000002</v>
      </c>
      <c r="C37" s="13">
        <v>-19.077000000000002</v>
      </c>
      <c r="D37" s="13">
        <v>-19.077000000000002</v>
      </c>
      <c r="E37" s="126">
        <v>31.442490000000003</v>
      </c>
      <c r="F37" s="126">
        <v>-8.1626999999999992</v>
      </c>
      <c r="G37" s="126">
        <v>-9.4905600000000003</v>
      </c>
      <c r="H37" s="126">
        <v>-16.206330000000001</v>
      </c>
      <c r="I37" s="126">
        <v>-67.403059999999996</v>
      </c>
      <c r="J37" s="126">
        <v>5.3257399999999997</v>
      </c>
      <c r="K37" s="126">
        <v>-10.554080000000001</v>
      </c>
      <c r="L37" s="126">
        <v>-12.17793</v>
      </c>
      <c r="M37" s="126">
        <v>-5.2285699999999995</v>
      </c>
      <c r="N37" s="126">
        <v>-11.82418</v>
      </c>
      <c r="O37" s="126">
        <v>-0.35291</v>
      </c>
      <c r="P37" s="126">
        <v>-9.4022099999999984</v>
      </c>
      <c r="Q37" s="126">
        <v>-2.2324000000000002</v>
      </c>
      <c r="R37" s="126">
        <v>-13.06556</v>
      </c>
      <c r="S37" s="126">
        <v>-23.842459999999999</v>
      </c>
      <c r="T37" s="126">
        <v>-22.88402</v>
      </c>
      <c r="U37" s="126">
        <v>-9.2863400000000009</v>
      </c>
      <c r="V37" s="126">
        <v>2.0555400000000001</v>
      </c>
      <c r="W37" s="126">
        <v>-8.3692099999999989</v>
      </c>
      <c r="X37" s="126">
        <v>-7.36435</v>
      </c>
      <c r="Y37" s="126">
        <v>-10.88565</v>
      </c>
      <c r="Z37" s="126">
        <v>0.18258000000000002</v>
      </c>
      <c r="AA37" s="126">
        <v>-24.099160000000001</v>
      </c>
      <c r="AB37" s="126">
        <v>-10.99343</v>
      </c>
      <c r="AC37" s="126">
        <v>-17.351569999999999</v>
      </c>
      <c r="AD37" s="126">
        <v>-15.120850000000001</v>
      </c>
      <c r="AE37" s="126">
        <v>-15.297610000000001</v>
      </c>
      <c r="AF37" s="126">
        <v>-7.4300500000000005</v>
      </c>
      <c r="AG37" s="126">
        <v>-23.203659999999999</v>
      </c>
      <c r="AH37" s="126">
        <v>-11.24441</v>
      </c>
      <c r="AI37" s="127">
        <v>-7.0866850672100004</v>
      </c>
      <c r="AJ37" s="127">
        <v>-21.8410222298</v>
      </c>
      <c r="AK37" s="127">
        <v>32.649590000000003</v>
      </c>
      <c r="AL37" s="127">
        <v>-4.1834899999999999</v>
      </c>
      <c r="AM37" s="127">
        <v>31.439830000000001</v>
      </c>
      <c r="AN37" s="4"/>
      <c r="AO37" s="4"/>
      <c r="AP37" s="4"/>
      <c r="AQ37" s="4"/>
      <c r="AR37" s="4"/>
      <c r="AS37" s="4"/>
      <c r="AT37" s="4"/>
      <c r="AU37" s="4"/>
      <c r="AV37" s="4"/>
      <c r="AW37" s="4"/>
      <c r="AX37" s="4"/>
      <c r="AY37" s="4"/>
    </row>
    <row r="38" spans="1:51" ht="15" x14ac:dyDescent="0.25">
      <c r="A38" s="134">
        <f>YampaRiverInflow.TotalOutflow!A38</f>
        <v>44228</v>
      </c>
      <c r="B38" s="13">
        <v>-14.898999999999999</v>
      </c>
      <c r="C38" s="13">
        <v>-14.898999999999999</v>
      </c>
      <c r="D38" s="13">
        <v>-14.898999999999999</v>
      </c>
      <c r="E38" s="126">
        <v>32.191499999999998</v>
      </c>
      <c r="F38" s="126">
        <v>-14.345370000000001</v>
      </c>
      <c r="G38" s="126">
        <v>0.28820999999999997</v>
      </c>
      <c r="H38" s="126">
        <v>24.75806</v>
      </c>
      <c r="I38" s="126">
        <v>-0.71377000000000002</v>
      </c>
      <c r="J38" s="126">
        <v>-17.479389999999999</v>
      </c>
      <c r="K38" s="126">
        <v>7.1028599999999997</v>
      </c>
      <c r="L38" s="126">
        <v>-20.612359999999999</v>
      </c>
      <c r="M38" s="126">
        <v>-3.8160700000000003</v>
      </c>
      <c r="N38" s="126">
        <v>12.07672</v>
      </c>
      <c r="O38" s="126">
        <v>-6.4777399999999998</v>
      </c>
      <c r="P38" s="126">
        <v>-3.1795599999999999</v>
      </c>
      <c r="Q38" s="126">
        <v>-18.78584</v>
      </c>
      <c r="R38" s="126">
        <v>-15.19333</v>
      </c>
      <c r="S38" s="126">
        <v>16.79738</v>
      </c>
      <c r="T38" s="126">
        <v>-14.575379999999999</v>
      </c>
      <c r="U38" s="126">
        <v>-10.293559999999999</v>
      </c>
      <c r="V38" s="126">
        <v>-6.9536000000000007</v>
      </c>
      <c r="W38" s="126">
        <v>-5.6801599999999999</v>
      </c>
      <c r="X38" s="126">
        <v>-3.35554</v>
      </c>
      <c r="Y38" s="126">
        <v>-8.1621500000000005</v>
      </c>
      <c r="Z38" s="126">
        <v>2.4570000000000002E-2</v>
      </c>
      <c r="AA38" s="126">
        <v>-7.1100200000000005</v>
      </c>
      <c r="AB38" s="126">
        <v>-6.7532899999999998</v>
      </c>
      <c r="AC38" s="126">
        <v>-2.0011099999999997</v>
      </c>
      <c r="AD38" s="126">
        <v>-7.8896199999999999</v>
      </c>
      <c r="AE38" s="126">
        <v>-3.9773800000000001</v>
      </c>
      <c r="AF38" s="126">
        <v>-10.08442</v>
      </c>
      <c r="AG38" s="126">
        <v>-18.090959999999999</v>
      </c>
      <c r="AH38" s="126">
        <v>-11.6091</v>
      </c>
      <c r="AI38" s="127">
        <v>-21.548820344999999</v>
      </c>
      <c r="AJ38" s="127">
        <v>-7.5980226642700002</v>
      </c>
      <c r="AK38" s="127">
        <v>26.56495</v>
      </c>
      <c r="AL38" s="127">
        <v>1.9350000000000001</v>
      </c>
      <c r="AM38" s="127">
        <v>22.693020000000001</v>
      </c>
      <c r="AN38" s="4"/>
      <c r="AO38" s="4"/>
      <c r="AP38" s="4"/>
      <c r="AQ38" s="4"/>
      <c r="AR38" s="4"/>
      <c r="AS38" s="4"/>
      <c r="AT38" s="4"/>
      <c r="AU38" s="4"/>
      <c r="AV38" s="4"/>
      <c r="AW38" s="4"/>
      <c r="AX38" s="4"/>
      <c r="AY38" s="4"/>
    </row>
    <row r="39" spans="1:51" ht="15" x14ac:dyDescent="0.25">
      <c r="A39" s="134">
        <f>YampaRiverInflow.TotalOutflow!A39</f>
        <v>44256</v>
      </c>
      <c r="B39" s="13">
        <v>-17.29</v>
      </c>
      <c r="C39" s="13">
        <v>-17.29</v>
      </c>
      <c r="D39" s="13">
        <v>-17.29</v>
      </c>
      <c r="E39" s="126">
        <v>19.579360000000001</v>
      </c>
      <c r="F39" s="126">
        <v>21.266830000000002</v>
      </c>
      <c r="G39" s="126">
        <v>8.1764600000000005</v>
      </c>
      <c r="H39" s="126">
        <v>7.8801000000000005</v>
      </c>
      <c r="I39" s="126">
        <v>-16.084820000000001</v>
      </c>
      <c r="J39" s="126">
        <v>24.562889999999999</v>
      </c>
      <c r="K39" s="126">
        <v>-1.3683399999999999</v>
      </c>
      <c r="L39" s="126">
        <v>-30.239049999999999</v>
      </c>
      <c r="M39" s="126">
        <v>-0.40625</v>
      </c>
      <c r="N39" s="126">
        <v>-2.8755600000000001</v>
      </c>
      <c r="O39" s="126">
        <v>-24.367049999999999</v>
      </c>
      <c r="P39" s="126">
        <v>-21.61571</v>
      </c>
      <c r="Q39" s="126">
        <v>-7.1826499999999998</v>
      </c>
      <c r="R39" s="126">
        <v>-21.388090000000002</v>
      </c>
      <c r="S39" s="126">
        <v>-38.647570000000002</v>
      </c>
      <c r="T39" s="126">
        <v>-17.924779999999998</v>
      </c>
      <c r="U39" s="126">
        <v>-12.442740000000001</v>
      </c>
      <c r="V39" s="126">
        <v>-43.985260000000004</v>
      </c>
      <c r="W39" s="126">
        <v>-10.52102</v>
      </c>
      <c r="X39" s="126">
        <v>-6.4350100000000001</v>
      </c>
      <c r="Y39" s="126">
        <v>-12.448540000000001</v>
      </c>
      <c r="Z39" s="126">
        <v>-11.11115</v>
      </c>
      <c r="AA39" s="126">
        <v>-14.26328</v>
      </c>
      <c r="AB39" s="126">
        <v>-15.209569999999999</v>
      </c>
      <c r="AC39" s="126">
        <v>-13.494590000000001</v>
      </c>
      <c r="AD39" s="126">
        <v>-13.53969</v>
      </c>
      <c r="AE39" s="126">
        <v>-18.373999999999999</v>
      </c>
      <c r="AF39" s="126">
        <v>-10.9312</v>
      </c>
      <c r="AG39" s="126">
        <v>-22.812709999999999</v>
      </c>
      <c r="AH39" s="126">
        <v>-10.592450000000001</v>
      </c>
      <c r="AI39" s="127">
        <v>-11.9735317815</v>
      </c>
      <c r="AJ39" s="127">
        <v>-21.396965078199997</v>
      </c>
      <c r="AK39" s="127">
        <v>60.964930000000003</v>
      </c>
      <c r="AL39" s="127">
        <v>9.2411200000000004</v>
      </c>
      <c r="AM39" s="127">
        <v>34.107990000000001</v>
      </c>
      <c r="AN39" s="4"/>
      <c r="AO39" s="4"/>
      <c r="AP39" s="4"/>
      <c r="AQ39" s="4"/>
      <c r="AR39" s="4"/>
      <c r="AS39" s="4"/>
      <c r="AT39" s="4"/>
      <c r="AU39" s="4"/>
      <c r="AV39" s="4"/>
      <c r="AW39" s="4"/>
      <c r="AX39" s="4"/>
      <c r="AY39" s="4"/>
    </row>
    <row r="40" spans="1:51" ht="15" x14ac:dyDescent="0.25">
      <c r="A40" s="134">
        <f>YampaRiverInflow.TotalOutflow!A40</f>
        <v>44287</v>
      </c>
      <c r="B40" s="13">
        <v>-20.108000000000001</v>
      </c>
      <c r="C40" s="13">
        <v>-20.108000000000001</v>
      </c>
      <c r="D40" s="13">
        <v>-20.108000000000001</v>
      </c>
      <c r="E40" s="126">
        <v>-6.7857700000000003</v>
      </c>
      <c r="F40" s="126">
        <v>6.2441000000000004</v>
      </c>
      <c r="G40" s="126">
        <v>4.2861700000000003</v>
      </c>
      <c r="H40" s="126">
        <v>29.646259999999998</v>
      </c>
      <c r="I40" s="126">
        <v>28.972660000000001</v>
      </c>
      <c r="J40" s="126">
        <v>18.863569999999999</v>
      </c>
      <c r="K40" s="126">
        <v>13.24966</v>
      </c>
      <c r="L40" s="126">
        <v>-34.838769999999997</v>
      </c>
      <c r="M40" s="126">
        <v>-15.670870000000001</v>
      </c>
      <c r="N40" s="126">
        <v>-12.345879999999999</v>
      </c>
      <c r="O40" s="126">
        <v>-24.792330000000003</v>
      </c>
      <c r="P40" s="126">
        <v>-15.55307</v>
      </c>
      <c r="Q40" s="126">
        <v>-27.615380000000002</v>
      </c>
      <c r="R40" s="126">
        <v>-9.9768299999999996</v>
      </c>
      <c r="S40" s="126">
        <v>-7.8899799999999995</v>
      </c>
      <c r="T40" s="126">
        <v>-18.484590000000001</v>
      </c>
      <c r="U40" s="126">
        <v>-13.60337</v>
      </c>
      <c r="V40" s="126">
        <v>-60.627809999999997</v>
      </c>
      <c r="W40" s="126">
        <v>-9.7155499999999986</v>
      </c>
      <c r="X40" s="126">
        <v>-15.310879999999999</v>
      </c>
      <c r="Y40" s="126">
        <v>3.4897600000000004</v>
      </c>
      <c r="Z40" s="126">
        <v>-16.877500000000001</v>
      </c>
      <c r="AA40" s="126">
        <v>-19.60941</v>
      </c>
      <c r="AB40" s="126">
        <v>-18.033900000000003</v>
      </c>
      <c r="AC40" s="126">
        <v>-6.3000600000000002</v>
      </c>
      <c r="AD40" s="126">
        <v>-13.78439</v>
      </c>
      <c r="AE40" s="126">
        <v>-16.949249999999999</v>
      </c>
      <c r="AF40" s="126">
        <v>-12.7826</v>
      </c>
      <c r="AG40" s="126">
        <v>-23.694689999999998</v>
      </c>
      <c r="AH40" s="126">
        <v>-20.046709999999997</v>
      </c>
      <c r="AI40" s="127">
        <v>-21.301506761199999</v>
      </c>
      <c r="AJ40" s="127">
        <v>-18.480803921300001</v>
      </c>
      <c r="AK40" s="127">
        <v>54.424519999999994</v>
      </c>
      <c r="AL40" s="127">
        <v>12.133100000000001</v>
      </c>
      <c r="AM40" s="127">
        <v>76.599170000000001</v>
      </c>
      <c r="AN40" s="4"/>
      <c r="AO40" s="4"/>
      <c r="AP40" s="4"/>
      <c r="AQ40" s="4"/>
      <c r="AR40" s="4"/>
      <c r="AS40" s="4"/>
      <c r="AT40" s="4"/>
      <c r="AU40" s="4"/>
      <c r="AV40" s="4"/>
      <c r="AW40" s="4"/>
      <c r="AX40" s="4"/>
      <c r="AY40" s="4"/>
    </row>
    <row r="41" spans="1:51" ht="15" x14ac:dyDescent="0.25">
      <c r="A41" s="134">
        <f>YampaRiverInflow.TotalOutflow!A41</f>
        <v>44317</v>
      </c>
      <c r="B41" s="13">
        <v>-12.385999999999999</v>
      </c>
      <c r="C41" s="13">
        <v>-12.385999999999999</v>
      </c>
      <c r="D41" s="13">
        <v>-12.385999999999999</v>
      </c>
      <c r="E41" s="126">
        <v>32.891910000000003</v>
      </c>
      <c r="F41" s="126">
        <v>32.762029999999996</v>
      </c>
      <c r="G41" s="126">
        <v>14.885899999999999</v>
      </c>
      <c r="H41" s="126">
        <v>9.8693099999999987</v>
      </c>
      <c r="I41" s="126">
        <v>49.975879999999997</v>
      </c>
      <c r="J41" s="126">
        <v>-7.9184299999999999</v>
      </c>
      <c r="K41" s="126">
        <v>11.12064</v>
      </c>
      <c r="L41" s="126">
        <v>-43.382190000000001</v>
      </c>
      <c r="M41" s="126">
        <v>-22.886580000000002</v>
      </c>
      <c r="N41" s="126">
        <v>-11.17521</v>
      </c>
      <c r="O41" s="126">
        <v>-23.596910000000001</v>
      </c>
      <c r="P41" s="126">
        <v>-15.42226</v>
      </c>
      <c r="Q41" s="126">
        <v>3.82769</v>
      </c>
      <c r="R41" s="126">
        <v>-8.7342700000000004</v>
      </c>
      <c r="S41" s="126">
        <v>-12.672180000000001</v>
      </c>
      <c r="T41" s="126">
        <v>-9.4568999999999992</v>
      </c>
      <c r="U41" s="126">
        <v>2.1620500000000002</v>
      </c>
      <c r="V41" s="126">
        <v>6.1777799999999994</v>
      </c>
      <c r="W41" s="126">
        <v>-11.006309999999999</v>
      </c>
      <c r="X41" s="126">
        <v>-11.085049999999999</v>
      </c>
      <c r="Y41" s="126">
        <v>-22.195970000000003</v>
      </c>
      <c r="Z41" s="126">
        <v>-14.829829999999999</v>
      </c>
      <c r="AA41" s="126">
        <v>10.05152</v>
      </c>
      <c r="AB41" s="126">
        <v>-15.21618</v>
      </c>
      <c r="AC41" s="126">
        <v>-22.456689999999998</v>
      </c>
      <c r="AD41" s="126">
        <v>-5.2049700000000003</v>
      </c>
      <c r="AE41" s="126">
        <v>-18.830310000000001</v>
      </c>
      <c r="AF41" s="126">
        <v>-9.6620400000000011</v>
      </c>
      <c r="AG41" s="126">
        <v>-14.13106</v>
      </c>
      <c r="AH41" s="126">
        <v>-15.37541</v>
      </c>
      <c r="AI41" s="127">
        <v>-17.183385914400002</v>
      </c>
      <c r="AJ41" s="127">
        <v>-10.352921004100001</v>
      </c>
      <c r="AK41" s="127">
        <v>25.669160000000002</v>
      </c>
      <c r="AL41" s="127">
        <v>46.607790000000001</v>
      </c>
      <c r="AM41" s="127">
        <v>81.077850000000012</v>
      </c>
      <c r="AN41" s="4"/>
      <c r="AO41" s="4"/>
      <c r="AP41" s="4"/>
      <c r="AQ41" s="4"/>
      <c r="AR41" s="4"/>
      <c r="AS41" s="4"/>
      <c r="AT41" s="4"/>
      <c r="AU41" s="4"/>
      <c r="AV41" s="4"/>
      <c r="AW41" s="4"/>
      <c r="AX41" s="4"/>
      <c r="AY41" s="4"/>
    </row>
    <row r="42" spans="1:51" ht="15" x14ac:dyDescent="0.25">
      <c r="A42" s="134">
        <f>YampaRiverInflow.TotalOutflow!A42</f>
        <v>44348</v>
      </c>
      <c r="B42" s="13">
        <v>-15.169</v>
      </c>
      <c r="C42" s="13">
        <v>-15.169</v>
      </c>
      <c r="D42" s="13">
        <v>-15.169</v>
      </c>
      <c r="E42" s="126">
        <v>43.907669999999996</v>
      </c>
      <c r="F42" s="126">
        <v>36.8551</v>
      </c>
      <c r="G42" s="126">
        <v>12.004910000000001</v>
      </c>
      <c r="H42" s="126">
        <v>7.7272400000000001</v>
      </c>
      <c r="I42" s="126">
        <v>40.933699999999995</v>
      </c>
      <c r="J42" s="126">
        <v>11.465860000000001</v>
      </c>
      <c r="K42" s="126">
        <v>16.794580000000003</v>
      </c>
      <c r="L42" s="126">
        <v>-46.634540000000001</v>
      </c>
      <c r="M42" s="126">
        <v>-19.443330000000003</v>
      </c>
      <c r="N42" s="126">
        <v>7.9125299999999994</v>
      </c>
      <c r="O42" s="126">
        <v>-9.9691600000000005</v>
      </c>
      <c r="P42" s="126">
        <v>-16.600020000000001</v>
      </c>
      <c r="Q42" s="126">
        <v>-10.217690000000001</v>
      </c>
      <c r="R42" s="126">
        <v>3.97357</v>
      </c>
      <c r="S42" s="126">
        <v>-3.1482399999999999</v>
      </c>
      <c r="T42" s="126">
        <v>-1.4221199999999998</v>
      </c>
      <c r="U42" s="126">
        <v>-38.834009999999999</v>
      </c>
      <c r="V42" s="126">
        <v>-7.06473</v>
      </c>
      <c r="W42" s="126">
        <v>1.8902699999999999</v>
      </c>
      <c r="X42" s="126">
        <v>8.4872199999999989</v>
      </c>
      <c r="Y42" s="126">
        <v>0.80691999999999997</v>
      </c>
      <c r="Z42" s="126">
        <v>-6.2195200000000002</v>
      </c>
      <c r="AA42" s="126">
        <v>13.559850000000001</v>
      </c>
      <c r="AB42" s="126">
        <v>-8.6716299999999986</v>
      </c>
      <c r="AC42" s="126">
        <v>-7.92706</v>
      </c>
      <c r="AD42" s="126">
        <v>-2.6868400000000001</v>
      </c>
      <c r="AE42" s="126">
        <v>-23.401610000000002</v>
      </c>
      <c r="AF42" s="126">
        <v>-8.745379999999999</v>
      </c>
      <c r="AG42" s="126">
        <v>-18.980650000000001</v>
      </c>
      <c r="AH42" s="126">
        <v>-16.096640000000001</v>
      </c>
      <c r="AI42" s="127">
        <v>-19.255974470100004</v>
      </c>
      <c r="AJ42" s="127">
        <v>-18.6228715425</v>
      </c>
      <c r="AK42" s="127">
        <v>36.7791</v>
      </c>
      <c r="AL42" s="127">
        <v>47.801720000000003</v>
      </c>
      <c r="AM42" s="127">
        <v>62.467669999999998</v>
      </c>
      <c r="AN42" s="4"/>
      <c r="AO42" s="4"/>
      <c r="AP42" s="4"/>
      <c r="AQ42" s="4"/>
      <c r="AR42" s="4"/>
      <c r="AS42" s="4"/>
      <c r="AT42" s="4"/>
      <c r="AU42" s="4"/>
      <c r="AV42" s="4"/>
      <c r="AW42" s="4"/>
      <c r="AX42" s="4"/>
      <c r="AY42" s="4"/>
    </row>
    <row r="43" spans="1:51" ht="15" x14ac:dyDescent="0.25">
      <c r="A43" s="134">
        <f>YampaRiverInflow.TotalOutflow!A43</f>
        <v>44378</v>
      </c>
      <c r="B43" s="13">
        <v>-15.298999999999999</v>
      </c>
      <c r="C43" s="13">
        <v>-15.298999999999999</v>
      </c>
      <c r="D43" s="13">
        <v>-15.298999999999999</v>
      </c>
      <c r="E43" s="126">
        <v>49.438319999999997</v>
      </c>
      <c r="F43" s="126">
        <v>32.877110000000002</v>
      </c>
      <c r="G43" s="126">
        <v>10.57719</v>
      </c>
      <c r="H43" s="126">
        <v>7.2024099999999995</v>
      </c>
      <c r="I43" s="126">
        <v>42.957050000000002</v>
      </c>
      <c r="J43" s="126">
        <v>25.683209999999999</v>
      </c>
      <c r="K43" s="126">
        <v>16.192450000000001</v>
      </c>
      <c r="L43" s="126">
        <v>-32.33464</v>
      </c>
      <c r="M43" s="126">
        <v>-28.353200000000001</v>
      </c>
      <c r="N43" s="126">
        <v>-13.82734</v>
      </c>
      <c r="O43" s="126">
        <v>-8.2693600000000007</v>
      </c>
      <c r="P43" s="126">
        <v>-6.1791200000000002</v>
      </c>
      <c r="Q43" s="126">
        <v>3.4561299999999999</v>
      </c>
      <c r="R43" s="126">
        <v>2.85033</v>
      </c>
      <c r="S43" s="126">
        <v>-5.2313599999999996</v>
      </c>
      <c r="T43" s="126">
        <v>-2.7631799999999997</v>
      </c>
      <c r="U43" s="126">
        <v>-11.48329</v>
      </c>
      <c r="V43" s="126">
        <v>-12.351889999999999</v>
      </c>
      <c r="W43" s="126">
        <v>-4.6287900000000004</v>
      </c>
      <c r="X43" s="126">
        <v>-5.6995800000000001</v>
      </c>
      <c r="Y43" s="126">
        <v>1.1146199999999999</v>
      </c>
      <c r="Z43" s="126">
        <v>-1.95407</v>
      </c>
      <c r="AA43" s="126">
        <v>15.37031</v>
      </c>
      <c r="AB43" s="126">
        <v>-6.1843900000000005</v>
      </c>
      <c r="AC43" s="126">
        <v>2.6158600000000001</v>
      </c>
      <c r="AD43" s="126">
        <v>5.3711899999999995</v>
      </c>
      <c r="AE43" s="126">
        <v>-13.886209999999998</v>
      </c>
      <c r="AF43" s="126">
        <v>-10.38104</v>
      </c>
      <c r="AG43" s="126">
        <v>-8.8864900000000002</v>
      </c>
      <c r="AH43" s="126">
        <v>-24.04243</v>
      </c>
      <c r="AI43" s="127">
        <v>-9.7753157925099998</v>
      </c>
      <c r="AJ43" s="127">
        <v>-13.541234510899999</v>
      </c>
      <c r="AK43" s="127">
        <v>72.870630000000006</v>
      </c>
      <c r="AL43" s="127">
        <v>68.089640000000003</v>
      </c>
      <c r="AM43" s="127">
        <v>60.205719999999999</v>
      </c>
      <c r="AN43" s="4"/>
      <c r="AO43" s="4"/>
      <c r="AP43" s="4"/>
      <c r="AQ43" s="4"/>
      <c r="AR43" s="4"/>
      <c r="AS43" s="4"/>
      <c r="AT43" s="4"/>
      <c r="AU43" s="4"/>
      <c r="AV43" s="4"/>
      <c r="AW43" s="4"/>
      <c r="AX43" s="4"/>
      <c r="AY43" s="4"/>
    </row>
    <row r="44" spans="1:51" ht="15" x14ac:dyDescent="0.25">
      <c r="A44" s="134">
        <f>YampaRiverInflow.TotalOutflow!A44</f>
        <v>44409</v>
      </c>
      <c r="B44" s="13">
        <v>-11.801</v>
      </c>
      <c r="C44" s="13">
        <v>-11.801</v>
      </c>
      <c r="D44" s="13">
        <v>-11.801</v>
      </c>
      <c r="E44" s="126">
        <v>30.162470000000003</v>
      </c>
      <c r="F44" s="126">
        <v>25.66291</v>
      </c>
      <c r="G44" s="126">
        <v>47.366790000000002</v>
      </c>
      <c r="H44" s="126">
        <v>-3.6207199999999999</v>
      </c>
      <c r="I44" s="126">
        <v>8.2340900000000001</v>
      </c>
      <c r="J44" s="126">
        <v>1.0808900000000001</v>
      </c>
      <c r="K44" s="126">
        <v>9.8302700000000005</v>
      </c>
      <c r="L44" s="126">
        <v>-30.478750000000002</v>
      </c>
      <c r="M44" s="126">
        <v>-37.806379999999997</v>
      </c>
      <c r="N44" s="126">
        <v>0.36157</v>
      </c>
      <c r="O44" s="126">
        <v>-21.721700000000002</v>
      </c>
      <c r="P44" s="126">
        <v>-32.771730000000005</v>
      </c>
      <c r="Q44" s="126">
        <v>-3.3455599999999999</v>
      </c>
      <c r="R44" s="126">
        <v>5.3322599999999998</v>
      </c>
      <c r="S44" s="126">
        <v>-12.47739</v>
      </c>
      <c r="T44" s="126">
        <v>-10.764940000000001</v>
      </c>
      <c r="U44" s="126">
        <v>-12.411370000000002</v>
      </c>
      <c r="V44" s="126">
        <v>-5.8684500000000002</v>
      </c>
      <c r="W44" s="126">
        <v>-7.3342000000000001</v>
      </c>
      <c r="X44" s="126">
        <v>-0.58257000000000003</v>
      </c>
      <c r="Y44" s="126">
        <v>-2.9759099999999998</v>
      </c>
      <c r="Z44" s="126">
        <v>-4.9262499999999996</v>
      </c>
      <c r="AA44" s="126">
        <v>7.4216999999999995</v>
      </c>
      <c r="AB44" s="126">
        <v>-6.2596699999999998</v>
      </c>
      <c r="AC44" s="126">
        <v>-3.49715</v>
      </c>
      <c r="AD44" s="126">
        <v>-8.0988400000000009</v>
      </c>
      <c r="AE44" s="126">
        <v>-12.211690000000001</v>
      </c>
      <c r="AF44" s="126">
        <v>-5.9300299999999995</v>
      </c>
      <c r="AG44" s="126">
        <v>-10.645899999999999</v>
      </c>
      <c r="AH44" s="126">
        <v>-16.45506</v>
      </c>
      <c r="AI44" s="127">
        <v>-6.1211380751300002</v>
      </c>
      <c r="AJ44" s="127">
        <v>-16.4951205805</v>
      </c>
      <c r="AK44" s="127">
        <v>74.391710000000003</v>
      </c>
      <c r="AL44" s="127">
        <v>83.114260000000002</v>
      </c>
      <c r="AM44" s="127">
        <v>64.003280000000004</v>
      </c>
      <c r="AN44" s="4"/>
      <c r="AO44" s="4"/>
      <c r="AP44" s="4"/>
      <c r="AQ44" s="4"/>
      <c r="AR44" s="4"/>
      <c r="AS44" s="4"/>
      <c r="AT44" s="4"/>
      <c r="AU44" s="4"/>
      <c r="AV44" s="4"/>
      <c r="AW44" s="4"/>
      <c r="AX44" s="4"/>
      <c r="AY44" s="4"/>
    </row>
    <row r="45" spans="1:51" ht="15" x14ac:dyDescent="0.25">
      <c r="A45" s="134">
        <f>YampaRiverInflow.TotalOutflow!A45</f>
        <v>44440</v>
      </c>
      <c r="B45" s="13">
        <v>-12.41</v>
      </c>
      <c r="C45" s="13">
        <v>-12.41</v>
      </c>
      <c r="D45" s="13">
        <v>-12.41</v>
      </c>
      <c r="E45" s="126">
        <v>37.451620000000005</v>
      </c>
      <c r="F45" s="126">
        <v>29.726150000000001</v>
      </c>
      <c r="G45" s="126">
        <v>21.405069999999998</v>
      </c>
      <c r="H45" s="126">
        <v>-6.1849399999999992</v>
      </c>
      <c r="I45" s="126">
        <v>-13.40967</v>
      </c>
      <c r="J45" s="126">
        <v>4.8451000000000004</v>
      </c>
      <c r="K45" s="126">
        <v>10.459700000000002</v>
      </c>
      <c r="L45" s="126">
        <v>-32.106940000000002</v>
      </c>
      <c r="M45" s="126">
        <v>-14.36115</v>
      </c>
      <c r="N45" s="126">
        <v>6.0761099999999999</v>
      </c>
      <c r="O45" s="126">
        <v>2.1292300000000002</v>
      </c>
      <c r="P45" s="126">
        <v>3.4588800000000002</v>
      </c>
      <c r="Q45" s="126">
        <v>-3.5141100000000001</v>
      </c>
      <c r="R45" s="126">
        <v>2.3970700000000003</v>
      </c>
      <c r="S45" s="126">
        <v>-14.862719999999999</v>
      </c>
      <c r="T45" s="126">
        <v>10.64911</v>
      </c>
      <c r="U45" s="126">
        <v>1.2162899999999999</v>
      </c>
      <c r="V45" s="126">
        <v>-3.2352600000000002</v>
      </c>
      <c r="W45" s="126">
        <v>3.2015500000000001</v>
      </c>
      <c r="X45" s="126">
        <v>-2.03647</v>
      </c>
      <c r="Y45" s="126">
        <v>4.6902200000000001</v>
      </c>
      <c r="Z45" s="126">
        <v>-2.4659599999999999</v>
      </c>
      <c r="AA45" s="126">
        <v>2.1341199999999998</v>
      </c>
      <c r="AB45" s="126">
        <v>-3.6479999999999999E-2</v>
      </c>
      <c r="AC45" s="126">
        <v>3.5242300000000002</v>
      </c>
      <c r="AD45" s="126">
        <v>2.30775</v>
      </c>
      <c r="AE45" s="126">
        <v>-2.1289499999999997</v>
      </c>
      <c r="AF45" s="126">
        <v>-5.9721000000000002</v>
      </c>
      <c r="AG45" s="126">
        <v>-4.7625399999999996</v>
      </c>
      <c r="AH45" s="126">
        <v>-11.23626</v>
      </c>
      <c r="AI45" s="127">
        <v>-5.9217293134800002</v>
      </c>
      <c r="AJ45" s="127">
        <v>-16.066383176799999</v>
      </c>
      <c r="AK45" s="127">
        <v>15.569330000000001</v>
      </c>
      <c r="AL45" s="127">
        <v>17.491540000000001</v>
      </c>
      <c r="AM45" s="127">
        <v>90.030710000000013</v>
      </c>
      <c r="AN45" s="4"/>
      <c r="AO45" s="4"/>
      <c r="AP45" s="4"/>
      <c r="AQ45" s="4"/>
      <c r="AR45" s="4"/>
      <c r="AS45" s="4"/>
      <c r="AT45" s="4"/>
      <c r="AU45" s="4"/>
      <c r="AV45" s="4"/>
      <c r="AW45" s="4"/>
      <c r="AX45" s="4"/>
      <c r="AY45" s="4"/>
    </row>
    <row r="46" spans="1:51" ht="15" x14ac:dyDescent="0.25">
      <c r="A46" s="134">
        <f>YampaRiverInflow.TotalOutflow!A46</f>
        <v>44470</v>
      </c>
      <c r="B46" s="13">
        <v>-3.8140000000000001</v>
      </c>
      <c r="C46" s="13">
        <v>-3.8140000000000001</v>
      </c>
      <c r="D46" s="13">
        <v>-3.8140000000000001</v>
      </c>
      <c r="E46" s="126">
        <v>-7.9622099999999998</v>
      </c>
      <c r="F46" s="126">
        <v>14.659660000000001</v>
      </c>
      <c r="G46" s="126">
        <v>6.4712700000000005</v>
      </c>
      <c r="H46" s="126">
        <v>-4.5573800000000002</v>
      </c>
      <c r="I46" s="126">
        <v>16.089169999999999</v>
      </c>
      <c r="J46" s="126">
        <v>2.3823400000000001</v>
      </c>
      <c r="K46" s="126">
        <v>-2.3206700000000002</v>
      </c>
      <c r="L46" s="126">
        <v>-31.9285</v>
      </c>
      <c r="M46" s="126">
        <v>-8.5193500000000011</v>
      </c>
      <c r="N46" s="126">
        <v>-12.10599</v>
      </c>
      <c r="O46" s="126">
        <v>-6.4365399999999999</v>
      </c>
      <c r="P46" s="126">
        <v>-9.3328700000000016</v>
      </c>
      <c r="Q46" s="126">
        <v>8.7130799999999997</v>
      </c>
      <c r="R46" s="126">
        <v>6.0392799999999998</v>
      </c>
      <c r="S46" s="126">
        <v>-14.376950000000001</v>
      </c>
      <c r="T46" s="126">
        <v>11.44023</v>
      </c>
      <c r="U46" s="126">
        <v>-2.2667899999999999</v>
      </c>
      <c r="V46" s="126">
        <v>12.561069999999999</v>
      </c>
      <c r="W46" s="126">
        <v>9.3788400000000003</v>
      </c>
      <c r="X46" s="126">
        <v>7.2322499999999996</v>
      </c>
      <c r="Y46" s="126">
        <v>17.66301</v>
      </c>
      <c r="Z46" s="126">
        <v>17.936130000000002</v>
      </c>
      <c r="AA46" s="126">
        <v>19.500349999999997</v>
      </c>
      <c r="AB46" s="126">
        <v>0.40545999999999999</v>
      </c>
      <c r="AC46" s="126">
        <v>-3.57796</v>
      </c>
      <c r="AD46" s="126">
        <v>-7.8305600000000002</v>
      </c>
      <c r="AE46" s="126">
        <v>5.5783399999999999</v>
      </c>
      <c r="AF46" s="126">
        <v>7.1333100000000007</v>
      </c>
      <c r="AG46" s="126">
        <v>-3.07572</v>
      </c>
      <c r="AH46" s="126">
        <v>-12.67216</v>
      </c>
      <c r="AI46" s="127">
        <v>9.5933321672099989</v>
      </c>
      <c r="AJ46" s="127">
        <v>-7.3716004105100001</v>
      </c>
      <c r="AK46" s="127">
        <v>11.770820000000001</v>
      </c>
      <c r="AL46" s="127">
        <v>29.394490000000001</v>
      </c>
      <c r="AM46" s="127">
        <v>133.46231</v>
      </c>
      <c r="AN46" s="4"/>
      <c r="AO46" s="4"/>
      <c r="AP46" s="4"/>
      <c r="AQ46" s="4"/>
      <c r="AR46" s="4"/>
      <c r="AS46" s="4"/>
      <c r="AT46" s="4"/>
      <c r="AU46" s="4"/>
      <c r="AV46" s="4"/>
      <c r="AW46" s="4"/>
      <c r="AX46" s="4"/>
      <c r="AY46" s="4"/>
    </row>
    <row r="47" spans="1:51" ht="15" x14ac:dyDescent="0.25">
      <c r="A47" s="134">
        <f>YampaRiverInflow.TotalOutflow!A47</f>
        <v>44501</v>
      </c>
      <c r="B47" s="13">
        <v>-12.486000000000001</v>
      </c>
      <c r="C47" s="13">
        <v>-12.486000000000001</v>
      </c>
      <c r="D47" s="13">
        <v>-12.486000000000001</v>
      </c>
      <c r="E47" s="126">
        <v>19.1631</v>
      </c>
      <c r="F47" s="126">
        <v>8.3231599999999997</v>
      </c>
      <c r="G47" s="126">
        <v>-4.9865000000000004</v>
      </c>
      <c r="H47" s="126">
        <v>15.50897</v>
      </c>
      <c r="I47" s="126">
        <v>11.76432</v>
      </c>
      <c r="J47" s="126">
        <v>31.527560000000001</v>
      </c>
      <c r="K47" s="126">
        <v>-3.2050900000000002</v>
      </c>
      <c r="L47" s="126">
        <v>-23.295529999999999</v>
      </c>
      <c r="M47" s="126">
        <v>-17.111999999999998</v>
      </c>
      <c r="N47" s="126">
        <v>-11.698649999999999</v>
      </c>
      <c r="O47" s="126">
        <v>-40.886620000000001</v>
      </c>
      <c r="P47" s="126">
        <v>8.8454099999999993</v>
      </c>
      <c r="Q47" s="126">
        <v>8.6155300000000015</v>
      </c>
      <c r="R47" s="126">
        <v>-6.0922700000000001</v>
      </c>
      <c r="S47" s="126">
        <v>-18.06193</v>
      </c>
      <c r="T47" s="126">
        <v>-2.7934000000000001</v>
      </c>
      <c r="U47" s="126">
        <v>14.61594</v>
      </c>
      <c r="V47" s="126">
        <v>1.1808599999999998</v>
      </c>
      <c r="W47" s="126">
        <v>-1.2787599999999999</v>
      </c>
      <c r="X47" s="126">
        <v>-0.85072999999999999</v>
      </c>
      <c r="Y47" s="126">
        <v>-7.69496</v>
      </c>
      <c r="Z47" s="126">
        <v>-25.293230000000001</v>
      </c>
      <c r="AA47" s="126">
        <v>14.929360000000001</v>
      </c>
      <c r="AB47" s="126">
        <v>-6.5592299999999994</v>
      </c>
      <c r="AC47" s="126">
        <v>-12.624499999999999</v>
      </c>
      <c r="AD47" s="126">
        <v>-15.31161</v>
      </c>
      <c r="AE47" s="126">
        <v>-29.335889999999999</v>
      </c>
      <c r="AF47" s="126">
        <v>-11.260489999999999</v>
      </c>
      <c r="AG47" s="126">
        <v>-11.40968</v>
      </c>
      <c r="AH47" s="126">
        <v>4.0670200000000003</v>
      </c>
      <c r="AI47" s="127">
        <v>-5.6661833634400001</v>
      </c>
      <c r="AJ47" s="127">
        <v>-13.579297370099999</v>
      </c>
      <c r="AK47" s="127">
        <v>7.9291700000000001</v>
      </c>
      <c r="AL47" s="127">
        <v>-2.7989000000000002</v>
      </c>
      <c r="AM47" s="127">
        <v>52.581679999999999</v>
      </c>
      <c r="AN47" s="4"/>
      <c r="AO47" s="4"/>
      <c r="AP47" s="4"/>
      <c r="AQ47" s="4"/>
      <c r="AR47" s="4"/>
      <c r="AS47" s="4"/>
      <c r="AT47" s="4"/>
      <c r="AU47" s="4"/>
      <c r="AV47" s="4"/>
      <c r="AW47" s="4"/>
      <c r="AX47" s="4"/>
      <c r="AY47" s="4"/>
    </row>
    <row r="48" spans="1:51" ht="15" x14ac:dyDescent="0.25">
      <c r="A48" s="134">
        <f>YampaRiverInflow.TotalOutflow!A48</f>
        <v>44531</v>
      </c>
      <c r="B48" s="13">
        <v>-11.619</v>
      </c>
      <c r="C48" s="13">
        <v>-11.619</v>
      </c>
      <c r="D48" s="13">
        <v>-11.619</v>
      </c>
      <c r="E48" s="126">
        <v>32.17351</v>
      </c>
      <c r="F48" s="126">
        <v>27.887509999999999</v>
      </c>
      <c r="G48" s="126">
        <v>-7.8382100000000001</v>
      </c>
      <c r="H48" s="126">
        <v>-32.544939999999997</v>
      </c>
      <c r="I48" s="126">
        <v>-18.25207</v>
      </c>
      <c r="J48" s="126">
        <v>0.23571999999999999</v>
      </c>
      <c r="K48" s="126">
        <v>-17.19848</v>
      </c>
      <c r="L48" s="126">
        <v>-15.513</v>
      </c>
      <c r="M48" s="126">
        <v>-23.537050000000001</v>
      </c>
      <c r="N48" s="126">
        <v>-21.342089999999999</v>
      </c>
      <c r="O48" s="126">
        <v>-25.91873</v>
      </c>
      <c r="P48" s="126">
        <v>-8.1638900000000003</v>
      </c>
      <c r="Q48" s="126">
        <v>-7.6459899999999994</v>
      </c>
      <c r="R48" s="126">
        <v>-41.546080000000003</v>
      </c>
      <c r="S48" s="126">
        <v>-20.32019</v>
      </c>
      <c r="T48" s="126">
        <v>-22.775419999999997</v>
      </c>
      <c r="U48" s="126">
        <v>-20.00853</v>
      </c>
      <c r="V48" s="126">
        <v>-16.126649999999998</v>
      </c>
      <c r="W48" s="126">
        <v>-14.551170000000001</v>
      </c>
      <c r="X48" s="126">
        <v>-9.3304200000000002</v>
      </c>
      <c r="Y48" s="126">
        <v>-15.43425</v>
      </c>
      <c r="Z48" s="126">
        <v>-9.6678799999999985</v>
      </c>
      <c r="AA48" s="126">
        <v>2.13557</v>
      </c>
      <c r="AB48" s="126">
        <v>-15.070690000000001</v>
      </c>
      <c r="AC48" s="126">
        <v>-14.155530000000001</v>
      </c>
      <c r="AD48" s="126">
        <v>-24.016959999999997</v>
      </c>
      <c r="AE48" s="126">
        <v>-14.53312</v>
      </c>
      <c r="AF48" s="126">
        <v>-28.044779999999999</v>
      </c>
      <c r="AG48" s="126">
        <v>-6.3832500000000003</v>
      </c>
      <c r="AH48" s="126">
        <v>-10.085459999999999</v>
      </c>
      <c r="AI48" s="127">
        <v>-1.7760761056900001</v>
      </c>
      <c r="AJ48" s="127">
        <v>-12.813628441100001</v>
      </c>
      <c r="AK48" s="127">
        <v>0.70411000000000001</v>
      </c>
      <c r="AL48" s="127">
        <v>-2.0269400000000002</v>
      </c>
      <c r="AM48" s="127">
        <v>51.959830000000004</v>
      </c>
      <c r="AN48" s="4"/>
      <c r="AO48" s="4"/>
      <c r="AP48" s="4"/>
      <c r="AQ48" s="4"/>
      <c r="AR48" s="4"/>
      <c r="AS48" s="4"/>
      <c r="AT48" s="4"/>
      <c r="AU48" s="4"/>
      <c r="AV48" s="4"/>
      <c r="AW48" s="4"/>
      <c r="AX48" s="4"/>
      <c r="AY48" s="4"/>
    </row>
    <row r="49" spans="1:1005" ht="15" x14ac:dyDescent="0.25">
      <c r="A49" s="134">
        <f>YampaRiverInflow.TotalOutflow!A49</f>
        <v>44562</v>
      </c>
      <c r="B49" s="13">
        <v>-19.077000000000002</v>
      </c>
      <c r="C49" s="13">
        <v>-19.077000000000002</v>
      </c>
      <c r="D49" s="13">
        <v>-19.077000000000002</v>
      </c>
      <c r="E49" s="126">
        <v>-8.1626999999999992</v>
      </c>
      <c r="F49" s="126">
        <v>-9.4905600000000003</v>
      </c>
      <c r="G49" s="126">
        <v>-16.206330000000001</v>
      </c>
      <c r="H49" s="126">
        <v>-67.403059999999996</v>
      </c>
      <c r="I49" s="126">
        <v>5.3257399999999997</v>
      </c>
      <c r="J49" s="126">
        <v>-10.554080000000001</v>
      </c>
      <c r="K49" s="126">
        <v>-12.17793</v>
      </c>
      <c r="L49" s="126">
        <v>-5.2285699999999995</v>
      </c>
      <c r="M49" s="126">
        <v>-11.82418</v>
      </c>
      <c r="N49" s="126">
        <v>-0.35291</v>
      </c>
      <c r="O49" s="126">
        <v>-9.4022099999999984</v>
      </c>
      <c r="P49" s="126">
        <v>-2.2324000000000002</v>
      </c>
      <c r="Q49" s="126">
        <v>-13.06556</v>
      </c>
      <c r="R49" s="126">
        <v>-23.842459999999999</v>
      </c>
      <c r="S49" s="126">
        <v>-22.88402</v>
      </c>
      <c r="T49" s="126">
        <v>-9.2863400000000009</v>
      </c>
      <c r="U49" s="126">
        <v>2.0555400000000001</v>
      </c>
      <c r="V49" s="126">
        <v>-8.3692099999999989</v>
      </c>
      <c r="W49" s="126">
        <v>-7.36435</v>
      </c>
      <c r="X49" s="126">
        <v>-10.88565</v>
      </c>
      <c r="Y49" s="126">
        <v>0.18258000000000002</v>
      </c>
      <c r="Z49" s="126">
        <v>-24.099160000000001</v>
      </c>
      <c r="AA49" s="126">
        <v>-10.99343</v>
      </c>
      <c r="AB49" s="126">
        <v>-17.351569999999999</v>
      </c>
      <c r="AC49" s="126">
        <v>-15.120850000000001</v>
      </c>
      <c r="AD49" s="126">
        <v>-15.297610000000001</v>
      </c>
      <c r="AE49" s="126">
        <v>-7.4300500000000005</v>
      </c>
      <c r="AF49" s="126">
        <v>-23.203659999999999</v>
      </c>
      <c r="AG49" s="126">
        <v>-11.24441</v>
      </c>
      <c r="AH49" s="126">
        <v>-7.0866850672100004</v>
      </c>
      <c r="AI49" s="127">
        <v>-21.8410222298</v>
      </c>
      <c r="AJ49" s="127">
        <v>32.649590000000003</v>
      </c>
      <c r="AK49" s="127">
        <v>-4.1834899999999999</v>
      </c>
      <c r="AL49" s="127">
        <v>31.439830000000001</v>
      </c>
      <c r="AM49" s="127">
        <v>31.442490000000003</v>
      </c>
      <c r="AN49" s="4"/>
      <c r="AO49" s="4"/>
      <c r="AP49" s="4"/>
      <c r="AQ49" s="4"/>
      <c r="AR49" s="4"/>
      <c r="AS49" s="4"/>
      <c r="AT49" s="4"/>
      <c r="AU49" s="4"/>
      <c r="AV49" s="4"/>
      <c r="AW49" s="4"/>
      <c r="AX49" s="4"/>
      <c r="AY49" s="4"/>
    </row>
    <row r="50" spans="1:1005" ht="15" x14ac:dyDescent="0.25">
      <c r="A50" s="134">
        <f>YampaRiverInflow.TotalOutflow!A50</f>
        <v>44593</v>
      </c>
      <c r="B50" s="13">
        <v>-14.898999999999999</v>
      </c>
      <c r="C50" s="13">
        <v>-14.898999999999999</v>
      </c>
      <c r="D50" s="13">
        <v>-14.898999999999999</v>
      </c>
      <c r="E50" s="126">
        <v>-14.345370000000001</v>
      </c>
      <c r="F50" s="126">
        <v>0.28820999999999997</v>
      </c>
      <c r="G50" s="126">
        <v>24.75806</v>
      </c>
      <c r="H50" s="126">
        <v>-0.71377000000000002</v>
      </c>
      <c r="I50" s="126">
        <v>-17.479389999999999</v>
      </c>
      <c r="J50" s="126">
        <v>7.1028599999999997</v>
      </c>
      <c r="K50" s="126">
        <v>-20.612359999999999</v>
      </c>
      <c r="L50" s="126">
        <v>-3.8160700000000003</v>
      </c>
      <c r="M50" s="126">
        <v>12.07672</v>
      </c>
      <c r="N50" s="126">
        <v>-6.4777399999999998</v>
      </c>
      <c r="O50" s="126">
        <v>-3.1795599999999999</v>
      </c>
      <c r="P50" s="126">
        <v>-18.78584</v>
      </c>
      <c r="Q50" s="126">
        <v>-15.19333</v>
      </c>
      <c r="R50" s="126">
        <v>16.79738</v>
      </c>
      <c r="S50" s="126">
        <v>-14.575379999999999</v>
      </c>
      <c r="T50" s="126">
        <v>-10.293559999999999</v>
      </c>
      <c r="U50" s="126">
        <v>-6.9536000000000007</v>
      </c>
      <c r="V50" s="126">
        <v>-5.6801599999999999</v>
      </c>
      <c r="W50" s="126">
        <v>-3.35554</v>
      </c>
      <c r="X50" s="126">
        <v>-8.1621500000000005</v>
      </c>
      <c r="Y50" s="126">
        <v>2.4570000000000002E-2</v>
      </c>
      <c r="Z50" s="126">
        <v>-7.1100200000000005</v>
      </c>
      <c r="AA50" s="126">
        <v>-6.7532899999999998</v>
      </c>
      <c r="AB50" s="126">
        <v>-2.0011099999999997</v>
      </c>
      <c r="AC50" s="126">
        <v>-7.8896199999999999</v>
      </c>
      <c r="AD50" s="126">
        <v>-3.9773800000000001</v>
      </c>
      <c r="AE50" s="126">
        <v>-10.08442</v>
      </c>
      <c r="AF50" s="126">
        <v>-18.090959999999999</v>
      </c>
      <c r="AG50" s="126">
        <v>-11.6091</v>
      </c>
      <c r="AH50" s="126">
        <v>-21.548820344999999</v>
      </c>
      <c r="AI50" s="127">
        <v>-7.5980226642700002</v>
      </c>
      <c r="AJ50" s="127">
        <v>26.56495</v>
      </c>
      <c r="AK50" s="127">
        <v>1.9350000000000001</v>
      </c>
      <c r="AL50" s="127">
        <v>22.693020000000001</v>
      </c>
      <c r="AM50" s="127">
        <v>32.191499999999998</v>
      </c>
      <c r="AN50" s="4"/>
      <c r="AO50" s="4"/>
      <c r="AP50" s="4"/>
      <c r="AQ50" s="4"/>
      <c r="AR50" s="4"/>
      <c r="AS50" s="4"/>
      <c r="AT50" s="4"/>
      <c r="AU50" s="4"/>
      <c r="AV50" s="4"/>
      <c r="AW50" s="4"/>
      <c r="AX50" s="4"/>
      <c r="AY50" s="4"/>
    </row>
    <row r="51" spans="1:1005" ht="15" x14ac:dyDescent="0.25">
      <c r="A51" s="134">
        <f>YampaRiverInflow.TotalOutflow!A51</f>
        <v>44621</v>
      </c>
      <c r="B51" s="13">
        <v>-17.29</v>
      </c>
      <c r="C51" s="13">
        <v>-17.29</v>
      </c>
      <c r="D51" s="13">
        <v>-17.29</v>
      </c>
      <c r="E51" s="126">
        <v>21.266830000000002</v>
      </c>
      <c r="F51" s="126">
        <v>8.1764600000000005</v>
      </c>
      <c r="G51" s="126">
        <v>7.8801000000000005</v>
      </c>
      <c r="H51" s="126">
        <v>-16.084820000000001</v>
      </c>
      <c r="I51" s="126">
        <v>24.562889999999999</v>
      </c>
      <c r="J51" s="126">
        <v>-1.3683399999999999</v>
      </c>
      <c r="K51" s="126">
        <v>-30.239049999999999</v>
      </c>
      <c r="L51" s="126">
        <v>-0.40625</v>
      </c>
      <c r="M51" s="126">
        <v>-2.8755600000000001</v>
      </c>
      <c r="N51" s="126">
        <v>-24.367049999999999</v>
      </c>
      <c r="O51" s="126">
        <v>-21.61571</v>
      </c>
      <c r="P51" s="126">
        <v>-7.1826499999999998</v>
      </c>
      <c r="Q51" s="126">
        <v>-21.388090000000002</v>
      </c>
      <c r="R51" s="126">
        <v>-38.647570000000002</v>
      </c>
      <c r="S51" s="126">
        <v>-17.924779999999998</v>
      </c>
      <c r="T51" s="126">
        <v>-12.442740000000001</v>
      </c>
      <c r="U51" s="126">
        <v>-43.985260000000004</v>
      </c>
      <c r="V51" s="126">
        <v>-10.52102</v>
      </c>
      <c r="W51" s="126">
        <v>-6.4350100000000001</v>
      </c>
      <c r="X51" s="126">
        <v>-12.448540000000001</v>
      </c>
      <c r="Y51" s="126">
        <v>-11.11115</v>
      </c>
      <c r="Z51" s="126">
        <v>-14.26328</v>
      </c>
      <c r="AA51" s="126">
        <v>-15.209569999999999</v>
      </c>
      <c r="AB51" s="126">
        <v>-13.494590000000001</v>
      </c>
      <c r="AC51" s="126">
        <v>-13.53969</v>
      </c>
      <c r="AD51" s="126">
        <v>-18.373999999999999</v>
      </c>
      <c r="AE51" s="126">
        <v>-10.9312</v>
      </c>
      <c r="AF51" s="126">
        <v>-22.812709999999999</v>
      </c>
      <c r="AG51" s="126">
        <v>-10.592450000000001</v>
      </c>
      <c r="AH51" s="126">
        <v>-11.9735317815</v>
      </c>
      <c r="AI51" s="127">
        <v>-21.396965078199997</v>
      </c>
      <c r="AJ51" s="127">
        <v>60.964930000000003</v>
      </c>
      <c r="AK51" s="127">
        <v>9.2411200000000004</v>
      </c>
      <c r="AL51" s="127">
        <v>34.107990000000001</v>
      </c>
      <c r="AM51" s="127">
        <v>19.579360000000001</v>
      </c>
      <c r="AN51" s="4"/>
      <c r="AO51" s="4"/>
      <c r="AP51" s="4"/>
      <c r="AQ51" s="4"/>
      <c r="AR51" s="4"/>
      <c r="AS51" s="4"/>
      <c r="AT51" s="4"/>
      <c r="AU51" s="4"/>
      <c r="AV51" s="4"/>
      <c r="AW51" s="4"/>
      <c r="AX51" s="4"/>
      <c r="AY51" s="4"/>
    </row>
    <row r="52" spans="1:1005" ht="15" x14ac:dyDescent="0.25">
      <c r="A52" s="134">
        <f>YampaRiverInflow.TotalOutflow!A52</f>
        <v>44652</v>
      </c>
      <c r="B52" s="13">
        <v>-20.108000000000001</v>
      </c>
      <c r="C52" s="13">
        <v>-20.108000000000001</v>
      </c>
      <c r="D52" s="13">
        <v>-20.108000000000001</v>
      </c>
      <c r="E52" s="126">
        <v>6.2441000000000004</v>
      </c>
      <c r="F52" s="126">
        <v>4.2861700000000003</v>
      </c>
      <c r="G52" s="126">
        <v>29.646259999999998</v>
      </c>
      <c r="H52" s="126">
        <v>28.972660000000001</v>
      </c>
      <c r="I52" s="126">
        <v>18.863569999999999</v>
      </c>
      <c r="J52" s="126">
        <v>13.24966</v>
      </c>
      <c r="K52" s="126">
        <v>-34.838769999999997</v>
      </c>
      <c r="L52" s="126">
        <v>-15.670870000000001</v>
      </c>
      <c r="M52" s="126">
        <v>-12.345879999999999</v>
      </c>
      <c r="N52" s="126">
        <v>-24.792330000000003</v>
      </c>
      <c r="O52" s="126">
        <v>-15.55307</v>
      </c>
      <c r="P52" s="126">
        <v>-27.615380000000002</v>
      </c>
      <c r="Q52" s="126">
        <v>-9.9768299999999996</v>
      </c>
      <c r="R52" s="126">
        <v>-7.8899799999999995</v>
      </c>
      <c r="S52" s="126">
        <v>-18.484590000000001</v>
      </c>
      <c r="T52" s="126">
        <v>-13.60337</v>
      </c>
      <c r="U52" s="126">
        <v>-60.627809999999997</v>
      </c>
      <c r="V52" s="126">
        <v>-9.7155499999999986</v>
      </c>
      <c r="W52" s="126">
        <v>-15.310879999999999</v>
      </c>
      <c r="X52" s="126">
        <v>3.4897600000000004</v>
      </c>
      <c r="Y52" s="126">
        <v>-16.877500000000001</v>
      </c>
      <c r="Z52" s="126">
        <v>-19.60941</v>
      </c>
      <c r="AA52" s="126">
        <v>-18.033900000000003</v>
      </c>
      <c r="AB52" s="126">
        <v>-6.3000600000000002</v>
      </c>
      <c r="AC52" s="126">
        <v>-13.78439</v>
      </c>
      <c r="AD52" s="126">
        <v>-16.949249999999999</v>
      </c>
      <c r="AE52" s="126">
        <v>-12.7826</v>
      </c>
      <c r="AF52" s="126">
        <v>-23.694689999999998</v>
      </c>
      <c r="AG52" s="126">
        <v>-20.046709999999997</v>
      </c>
      <c r="AH52" s="126">
        <v>-21.301506761199999</v>
      </c>
      <c r="AI52" s="127">
        <v>-18.480803921300001</v>
      </c>
      <c r="AJ52" s="127">
        <v>54.424519999999994</v>
      </c>
      <c r="AK52" s="127">
        <v>12.133100000000001</v>
      </c>
      <c r="AL52" s="127">
        <v>76.599170000000001</v>
      </c>
      <c r="AM52" s="127">
        <v>-6.7857700000000003</v>
      </c>
      <c r="AN52" s="4"/>
      <c r="AO52" s="4"/>
      <c r="AP52" s="4"/>
      <c r="AQ52" s="4"/>
      <c r="AR52" s="4"/>
      <c r="AS52" s="4"/>
      <c r="AT52" s="4"/>
      <c r="AU52" s="4"/>
      <c r="AV52" s="4"/>
      <c r="AW52" s="4"/>
      <c r="AX52" s="4"/>
      <c r="AY52" s="4"/>
    </row>
    <row r="53" spans="1:1005" ht="15" x14ac:dyDescent="0.25">
      <c r="A53" s="134">
        <f>YampaRiverInflow.TotalOutflow!A53</f>
        <v>44682</v>
      </c>
      <c r="B53" s="13">
        <v>-12.385999999999999</v>
      </c>
      <c r="C53" s="13">
        <v>-12.385999999999999</v>
      </c>
      <c r="D53" s="13">
        <v>-12.385999999999999</v>
      </c>
      <c r="E53" s="126">
        <v>32.762029999999996</v>
      </c>
      <c r="F53" s="126">
        <v>14.885899999999999</v>
      </c>
      <c r="G53" s="126">
        <v>9.8693099999999987</v>
      </c>
      <c r="H53" s="126">
        <v>49.975879999999997</v>
      </c>
      <c r="I53" s="126">
        <v>-7.9184299999999999</v>
      </c>
      <c r="J53" s="126">
        <v>11.12064</v>
      </c>
      <c r="K53" s="126">
        <v>-43.382190000000001</v>
      </c>
      <c r="L53" s="126">
        <v>-22.886580000000002</v>
      </c>
      <c r="M53" s="126">
        <v>-11.17521</v>
      </c>
      <c r="N53" s="126">
        <v>-23.596910000000001</v>
      </c>
      <c r="O53" s="126">
        <v>-15.42226</v>
      </c>
      <c r="P53" s="126">
        <v>3.82769</v>
      </c>
      <c r="Q53" s="126">
        <v>-8.7342700000000004</v>
      </c>
      <c r="R53" s="126">
        <v>-12.672180000000001</v>
      </c>
      <c r="S53" s="126">
        <v>-9.4568999999999992</v>
      </c>
      <c r="T53" s="126">
        <v>2.1620500000000002</v>
      </c>
      <c r="U53" s="126">
        <v>6.1777799999999994</v>
      </c>
      <c r="V53" s="126">
        <v>-11.006309999999999</v>
      </c>
      <c r="W53" s="126">
        <v>-11.085049999999999</v>
      </c>
      <c r="X53" s="126">
        <v>-22.195970000000003</v>
      </c>
      <c r="Y53" s="126">
        <v>-14.829829999999999</v>
      </c>
      <c r="Z53" s="126">
        <v>10.05152</v>
      </c>
      <c r="AA53" s="126">
        <v>-15.21618</v>
      </c>
      <c r="AB53" s="126">
        <v>-22.456689999999998</v>
      </c>
      <c r="AC53" s="126">
        <v>-5.2049700000000003</v>
      </c>
      <c r="AD53" s="126">
        <v>-18.830310000000001</v>
      </c>
      <c r="AE53" s="126">
        <v>-9.6620400000000011</v>
      </c>
      <c r="AF53" s="126">
        <v>-14.13106</v>
      </c>
      <c r="AG53" s="126">
        <v>-15.37541</v>
      </c>
      <c r="AH53" s="126">
        <v>-17.183385914400002</v>
      </c>
      <c r="AI53" s="127">
        <v>-10.352921004100001</v>
      </c>
      <c r="AJ53" s="127">
        <v>25.669160000000002</v>
      </c>
      <c r="AK53" s="127">
        <v>46.607790000000001</v>
      </c>
      <c r="AL53" s="127">
        <v>81.077850000000012</v>
      </c>
      <c r="AM53" s="127">
        <v>32.891910000000003</v>
      </c>
      <c r="AN53" s="4"/>
      <c r="AO53" s="4"/>
      <c r="AP53" s="4"/>
      <c r="AQ53" s="4"/>
      <c r="AR53" s="4"/>
      <c r="AS53" s="4"/>
      <c r="AT53" s="4"/>
      <c r="AU53" s="4"/>
      <c r="AV53" s="4"/>
      <c r="AW53" s="4"/>
      <c r="AX53" s="4"/>
      <c r="AY53" s="4"/>
    </row>
    <row r="54" spans="1:1005" ht="15" x14ac:dyDescent="0.25">
      <c r="A54" s="134">
        <f>YampaRiverInflow.TotalOutflow!A54</f>
        <v>44713</v>
      </c>
      <c r="B54" s="13">
        <v>-15.169</v>
      </c>
      <c r="C54" s="13">
        <v>-15.169</v>
      </c>
      <c r="D54" s="13">
        <v>-15.169</v>
      </c>
      <c r="E54" s="126">
        <v>36.8551</v>
      </c>
      <c r="F54" s="126">
        <v>12.004910000000001</v>
      </c>
      <c r="G54" s="126">
        <v>7.7272400000000001</v>
      </c>
      <c r="H54" s="126">
        <v>40.933699999999995</v>
      </c>
      <c r="I54" s="126">
        <v>11.465860000000001</v>
      </c>
      <c r="J54" s="126">
        <v>16.794580000000003</v>
      </c>
      <c r="K54" s="126">
        <v>-46.634540000000001</v>
      </c>
      <c r="L54" s="126">
        <v>-19.443330000000003</v>
      </c>
      <c r="M54" s="126">
        <v>7.9125299999999994</v>
      </c>
      <c r="N54" s="126">
        <v>-9.9691600000000005</v>
      </c>
      <c r="O54" s="126">
        <v>-16.600020000000001</v>
      </c>
      <c r="P54" s="126">
        <v>-10.217690000000001</v>
      </c>
      <c r="Q54" s="126">
        <v>3.97357</v>
      </c>
      <c r="R54" s="126">
        <v>-3.1482399999999999</v>
      </c>
      <c r="S54" s="126">
        <v>-1.4221199999999998</v>
      </c>
      <c r="T54" s="126">
        <v>-38.834009999999999</v>
      </c>
      <c r="U54" s="126">
        <v>-7.06473</v>
      </c>
      <c r="V54" s="126">
        <v>1.8902699999999999</v>
      </c>
      <c r="W54" s="126">
        <v>8.4872199999999989</v>
      </c>
      <c r="X54" s="126">
        <v>0.80691999999999997</v>
      </c>
      <c r="Y54" s="126">
        <v>-6.2195200000000002</v>
      </c>
      <c r="Z54" s="126">
        <v>13.559850000000001</v>
      </c>
      <c r="AA54" s="126">
        <v>-8.6716299999999986</v>
      </c>
      <c r="AB54" s="126">
        <v>-7.92706</v>
      </c>
      <c r="AC54" s="126">
        <v>-2.6868400000000001</v>
      </c>
      <c r="AD54" s="126">
        <v>-23.401610000000002</v>
      </c>
      <c r="AE54" s="126">
        <v>-8.745379999999999</v>
      </c>
      <c r="AF54" s="126">
        <v>-18.980650000000001</v>
      </c>
      <c r="AG54" s="126">
        <v>-16.096640000000001</v>
      </c>
      <c r="AH54" s="126">
        <v>-19.255974470100004</v>
      </c>
      <c r="AI54" s="127">
        <v>-18.6228715425</v>
      </c>
      <c r="AJ54" s="127">
        <v>36.7791</v>
      </c>
      <c r="AK54" s="127">
        <v>47.801720000000003</v>
      </c>
      <c r="AL54" s="127">
        <v>62.467669999999998</v>
      </c>
      <c r="AM54" s="127">
        <v>43.907669999999996</v>
      </c>
      <c r="AN54" s="4"/>
      <c r="AO54" s="4"/>
      <c r="AP54" s="4"/>
      <c r="AQ54" s="4"/>
      <c r="AR54" s="4"/>
      <c r="AS54" s="4"/>
      <c r="AT54" s="4"/>
      <c r="AU54" s="4"/>
      <c r="AV54" s="4"/>
      <c r="AW54" s="4"/>
      <c r="AX54" s="4"/>
      <c r="AY54" s="4"/>
    </row>
    <row r="55" spans="1:1005" ht="15" x14ac:dyDescent="0.25">
      <c r="A55" s="134">
        <f>YampaRiverInflow.TotalOutflow!A55</f>
        <v>44743</v>
      </c>
      <c r="B55" s="13">
        <v>-15.298999999999999</v>
      </c>
      <c r="C55" s="13">
        <v>-15.298999999999999</v>
      </c>
      <c r="D55" s="13">
        <v>-15.298999999999999</v>
      </c>
      <c r="E55" s="126">
        <v>32.877110000000002</v>
      </c>
      <c r="F55" s="126">
        <v>10.57719</v>
      </c>
      <c r="G55" s="126">
        <v>7.2024099999999995</v>
      </c>
      <c r="H55" s="126">
        <v>42.957050000000002</v>
      </c>
      <c r="I55" s="126">
        <v>25.683209999999999</v>
      </c>
      <c r="J55" s="126">
        <v>16.192450000000001</v>
      </c>
      <c r="K55" s="126">
        <v>-32.33464</v>
      </c>
      <c r="L55" s="126">
        <v>-28.353200000000001</v>
      </c>
      <c r="M55" s="126">
        <v>-13.82734</v>
      </c>
      <c r="N55" s="126">
        <v>-8.2693600000000007</v>
      </c>
      <c r="O55" s="126">
        <v>-6.1791200000000002</v>
      </c>
      <c r="P55" s="126">
        <v>3.4561299999999999</v>
      </c>
      <c r="Q55" s="126">
        <v>2.85033</v>
      </c>
      <c r="R55" s="126">
        <v>-5.2313599999999996</v>
      </c>
      <c r="S55" s="126">
        <v>-2.7631799999999997</v>
      </c>
      <c r="T55" s="126">
        <v>-11.48329</v>
      </c>
      <c r="U55" s="126">
        <v>-12.351889999999999</v>
      </c>
      <c r="V55" s="126">
        <v>-4.6287900000000004</v>
      </c>
      <c r="W55" s="126">
        <v>-5.6995800000000001</v>
      </c>
      <c r="X55" s="126">
        <v>1.1146199999999999</v>
      </c>
      <c r="Y55" s="126">
        <v>-1.95407</v>
      </c>
      <c r="Z55" s="126">
        <v>15.37031</v>
      </c>
      <c r="AA55" s="126">
        <v>-6.1843900000000005</v>
      </c>
      <c r="AB55" s="126">
        <v>2.6158600000000001</v>
      </c>
      <c r="AC55" s="126">
        <v>5.3711899999999995</v>
      </c>
      <c r="AD55" s="126">
        <v>-13.886209999999998</v>
      </c>
      <c r="AE55" s="126">
        <v>-10.38104</v>
      </c>
      <c r="AF55" s="126">
        <v>-8.8864900000000002</v>
      </c>
      <c r="AG55" s="126">
        <v>-24.04243</v>
      </c>
      <c r="AH55" s="126">
        <v>-9.7753157925099998</v>
      </c>
      <c r="AI55" s="127">
        <v>-13.541234510899999</v>
      </c>
      <c r="AJ55" s="127">
        <v>72.870630000000006</v>
      </c>
      <c r="AK55" s="127">
        <v>68.089640000000003</v>
      </c>
      <c r="AL55" s="127">
        <v>60.205719999999999</v>
      </c>
      <c r="AM55" s="127">
        <v>49.438319999999997</v>
      </c>
      <c r="AN55" s="4"/>
      <c r="AO55" s="4"/>
      <c r="AP55" s="4"/>
      <c r="AQ55" s="4"/>
      <c r="AR55" s="4"/>
      <c r="AS55" s="4"/>
      <c r="AT55" s="4"/>
      <c r="AU55" s="4"/>
      <c r="AV55" s="4"/>
      <c r="AW55" s="4"/>
      <c r="AX55" s="4"/>
      <c r="AY55" s="4"/>
    </row>
    <row r="56" spans="1:1005" ht="15" x14ac:dyDescent="0.25">
      <c r="A56" s="134">
        <f>YampaRiverInflow.TotalOutflow!A56</f>
        <v>44774</v>
      </c>
      <c r="B56" s="13">
        <v>-11.801</v>
      </c>
      <c r="C56" s="13">
        <v>-11.801</v>
      </c>
      <c r="D56" s="13">
        <v>-11.801</v>
      </c>
      <c r="E56" s="126">
        <v>25.66291</v>
      </c>
      <c r="F56" s="126">
        <v>47.366790000000002</v>
      </c>
      <c r="G56" s="126">
        <v>-3.6207199999999999</v>
      </c>
      <c r="H56" s="126">
        <v>8.2340900000000001</v>
      </c>
      <c r="I56" s="126">
        <v>1.0808900000000001</v>
      </c>
      <c r="J56" s="126">
        <v>9.8302700000000005</v>
      </c>
      <c r="K56" s="126">
        <v>-30.478750000000002</v>
      </c>
      <c r="L56" s="126">
        <v>-37.806379999999997</v>
      </c>
      <c r="M56" s="126">
        <v>0.36157</v>
      </c>
      <c r="N56" s="126">
        <v>-21.721700000000002</v>
      </c>
      <c r="O56" s="126">
        <v>-32.771730000000005</v>
      </c>
      <c r="P56" s="126">
        <v>-3.3455599999999999</v>
      </c>
      <c r="Q56" s="126">
        <v>5.3322599999999998</v>
      </c>
      <c r="R56" s="126">
        <v>-12.47739</v>
      </c>
      <c r="S56" s="126">
        <v>-10.764940000000001</v>
      </c>
      <c r="T56" s="126">
        <v>-12.411370000000002</v>
      </c>
      <c r="U56" s="126">
        <v>-5.8684500000000002</v>
      </c>
      <c r="V56" s="126">
        <v>-7.3342000000000001</v>
      </c>
      <c r="W56" s="126">
        <v>-0.58257000000000003</v>
      </c>
      <c r="X56" s="126">
        <v>-2.9759099999999998</v>
      </c>
      <c r="Y56" s="126">
        <v>-4.9262499999999996</v>
      </c>
      <c r="Z56" s="126">
        <v>7.4216999999999995</v>
      </c>
      <c r="AA56" s="126">
        <v>-6.2596699999999998</v>
      </c>
      <c r="AB56" s="126">
        <v>-3.49715</v>
      </c>
      <c r="AC56" s="126">
        <v>-8.0988400000000009</v>
      </c>
      <c r="AD56" s="126">
        <v>-12.211690000000001</v>
      </c>
      <c r="AE56" s="126">
        <v>-5.9300299999999995</v>
      </c>
      <c r="AF56" s="126">
        <v>-10.645899999999999</v>
      </c>
      <c r="AG56" s="126">
        <v>-16.45506</v>
      </c>
      <c r="AH56" s="126">
        <v>-6.1211380751300002</v>
      </c>
      <c r="AI56" s="127">
        <v>-16.4951205805</v>
      </c>
      <c r="AJ56" s="127">
        <v>74.391710000000003</v>
      </c>
      <c r="AK56" s="127">
        <v>83.114260000000002</v>
      </c>
      <c r="AL56" s="127">
        <v>64.003280000000004</v>
      </c>
      <c r="AM56" s="127">
        <v>30.162470000000003</v>
      </c>
      <c r="AN56" s="4"/>
      <c r="AO56" s="4"/>
      <c r="AP56" s="4"/>
      <c r="AQ56" s="4"/>
      <c r="AR56" s="4"/>
      <c r="AS56" s="4"/>
      <c r="AT56" s="4"/>
      <c r="AU56" s="4"/>
      <c r="AV56" s="4"/>
      <c r="AW56" s="4"/>
      <c r="AX56" s="4"/>
      <c r="AY56" s="4"/>
    </row>
    <row r="57" spans="1:1005" ht="15" x14ac:dyDescent="0.25">
      <c r="A57" s="134">
        <f>YampaRiverInflow.TotalOutflow!A57</f>
        <v>44805</v>
      </c>
      <c r="B57" s="13">
        <v>-12.41</v>
      </c>
      <c r="C57" s="13">
        <v>-12.41</v>
      </c>
      <c r="D57" s="13">
        <v>-12.41</v>
      </c>
      <c r="E57" s="126">
        <v>29.726150000000001</v>
      </c>
      <c r="F57" s="126">
        <v>21.405069999999998</v>
      </c>
      <c r="G57" s="126">
        <v>-6.1849399999999992</v>
      </c>
      <c r="H57" s="126">
        <v>-13.40967</v>
      </c>
      <c r="I57" s="126">
        <v>4.8451000000000004</v>
      </c>
      <c r="J57" s="126">
        <v>10.459700000000002</v>
      </c>
      <c r="K57" s="126">
        <v>-32.106940000000002</v>
      </c>
      <c r="L57" s="126">
        <v>-14.36115</v>
      </c>
      <c r="M57" s="126">
        <v>6.0761099999999999</v>
      </c>
      <c r="N57" s="126">
        <v>2.1292300000000002</v>
      </c>
      <c r="O57" s="126">
        <v>3.4588800000000002</v>
      </c>
      <c r="P57" s="126">
        <v>-3.5141100000000001</v>
      </c>
      <c r="Q57" s="126">
        <v>2.3970700000000003</v>
      </c>
      <c r="R57" s="126">
        <v>-14.862719999999999</v>
      </c>
      <c r="S57" s="126">
        <v>10.64911</v>
      </c>
      <c r="T57" s="126">
        <v>1.2162899999999999</v>
      </c>
      <c r="U57" s="126">
        <v>-3.2352600000000002</v>
      </c>
      <c r="V57" s="126">
        <v>3.2015500000000001</v>
      </c>
      <c r="W57" s="126">
        <v>-2.03647</v>
      </c>
      <c r="X57" s="126">
        <v>4.6902200000000001</v>
      </c>
      <c r="Y57" s="126">
        <v>-2.4659599999999999</v>
      </c>
      <c r="Z57" s="126">
        <v>2.1341199999999998</v>
      </c>
      <c r="AA57" s="126">
        <v>-3.6479999999999999E-2</v>
      </c>
      <c r="AB57" s="126">
        <v>3.5242300000000002</v>
      </c>
      <c r="AC57" s="126">
        <v>2.30775</v>
      </c>
      <c r="AD57" s="126">
        <v>-2.1289499999999997</v>
      </c>
      <c r="AE57" s="126">
        <v>-5.9721000000000002</v>
      </c>
      <c r="AF57" s="126">
        <v>-4.7625399999999996</v>
      </c>
      <c r="AG57" s="126">
        <v>-11.23626</v>
      </c>
      <c r="AH57" s="126">
        <v>-5.9217293134800002</v>
      </c>
      <c r="AI57" s="127">
        <v>-16.066383176799999</v>
      </c>
      <c r="AJ57" s="127">
        <v>15.569330000000001</v>
      </c>
      <c r="AK57" s="127">
        <v>17.491540000000001</v>
      </c>
      <c r="AL57" s="127">
        <v>90.030710000000013</v>
      </c>
      <c r="AM57" s="127">
        <v>37.451620000000005</v>
      </c>
      <c r="AN57" s="4"/>
      <c r="AO57" s="4"/>
      <c r="AP57" s="4"/>
      <c r="AQ57" s="4"/>
      <c r="AR57" s="4"/>
      <c r="AS57" s="4"/>
      <c r="AT57" s="4"/>
      <c r="AU57" s="4"/>
      <c r="AV57" s="4"/>
      <c r="AW57" s="4"/>
      <c r="AX57" s="4"/>
      <c r="AY57" s="4"/>
    </row>
    <row r="58" spans="1:1005" ht="15" x14ac:dyDescent="0.25">
      <c r="A58" s="134">
        <f>YampaRiverInflow.TotalOutflow!A58</f>
        <v>44835</v>
      </c>
      <c r="B58" s="13">
        <v>-3.8140000000000001</v>
      </c>
      <c r="C58" s="13">
        <v>-3.8140000000000001</v>
      </c>
      <c r="D58" s="13">
        <v>-3.8140000000000001</v>
      </c>
      <c r="E58" s="126">
        <v>14.659660000000001</v>
      </c>
      <c r="F58" s="126">
        <v>6.4712700000000005</v>
      </c>
      <c r="G58" s="126">
        <v>-4.5573800000000002</v>
      </c>
      <c r="H58" s="126">
        <v>16.089169999999999</v>
      </c>
      <c r="I58" s="126">
        <v>2.3823400000000001</v>
      </c>
      <c r="J58" s="126">
        <v>-2.3206700000000002</v>
      </c>
      <c r="K58" s="126">
        <v>-31.9285</v>
      </c>
      <c r="L58" s="126">
        <v>-8.5193500000000011</v>
      </c>
      <c r="M58" s="126">
        <v>-12.10599</v>
      </c>
      <c r="N58" s="126">
        <v>-6.4365399999999999</v>
      </c>
      <c r="O58" s="126">
        <v>-9.3328700000000016</v>
      </c>
      <c r="P58" s="126">
        <v>8.7130799999999997</v>
      </c>
      <c r="Q58" s="126">
        <v>6.0392799999999998</v>
      </c>
      <c r="R58" s="126">
        <v>-14.376950000000001</v>
      </c>
      <c r="S58" s="126">
        <v>11.44023</v>
      </c>
      <c r="T58" s="126">
        <v>-2.2667899999999999</v>
      </c>
      <c r="U58" s="126">
        <v>12.561069999999999</v>
      </c>
      <c r="V58" s="126">
        <v>9.3788400000000003</v>
      </c>
      <c r="W58" s="126">
        <v>7.2322499999999996</v>
      </c>
      <c r="X58" s="126">
        <v>17.66301</v>
      </c>
      <c r="Y58" s="126">
        <v>17.936130000000002</v>
      </c>
      <c r="Z58" s="126">
        <v>19.500349999999997</v>
      </c>
      <c r="AA58" s="126">
        <v>0.40545999999999999</v>
      </c>
      <c r="AB58" s="126">
        <v>-3.57796</v>
      </c>
      <c r="AC58" s="126">
        <v>-7.8305600000000002</v>
      </c>
      <c r="AD58" s="126">
        <v>5.5783399999999999</v>
      </c>
      <c r="AE58" s="126">
        <v>7.1333100000000007</v>
      </c>
      <c r="AF58" s="126">
        <v>-3.07572</v>
      </c>
      <c r="AG58" s="126">
        <v>-12.67216</v>
      </c>
      <c r="AH58" s="126">
        <v>9.5933321672099989</v>
      </c>
      <c r="AI58" s="127">
        <v>-7.3716004105100001</v>
      </c>
      <c r="AJ58" s="127">
        <v>11.770820000000001</v>
      </c>
      <c r="AK58" s="127">
        <v>29.394490000000001</v>
      </c>
      <c r="AL58" s="127">
        <v>133.46231</v>
      </c>
      <c r="AM58" s="127">
        <v>-7.9622099999999998</v>
      </c>
      <c r="AN58" s="4"/>
      <c r="AO58" s="4"/>
      <c r="AP58" s="4"/>
      <c r="AQ58" s="4"/>
      <c r="AR58" s="4"/>
      <c r="AS58" s="4"/>
      <c r="AT58" s="4"/>
      <c r="AU58" s="4"/>
      <c r="AV58" s="4"/>
      <c r="AW58" s="4"/>
      <c r="AX58" s="4"/>
      <c r="AY58" s="4"/>
    </row>
    <row r="59" spans="1:1005" ht="15" x14ac:dyDescent="0.25">
      <c r="A59" s="134">
        <f>YampaRiverInflow.TotalOutflow!A59</f>
        <v>44866</v>
      </c>
      <c r="B59" s="13">
        <v>-12.486000000000001</v>
      </c>
      <c r="C59" s="13">
        <v>-12.486000000000001</v>
      </c>
      <c r="D59" s="13">
        <v>-12.486000000000001</v>
      </c>
      <c r="E59" s="126">
        <v>8.3231599999999997</v>
      </c>
      <c r="F59" s="126">
        <v>-4.9865000000000004</v>
      </c>
      <c r="G59" s="126">
        <v>15.50897</v>
      </c>
      <c r="H59" s="126">
        <v>11.76432</v>
      </c>
      <c r="I59" s="126">
        <v>31.527560000000001</v>
      </c>
      <c r="J59" s="126">
        <v>-3.2050900000000002</v>
      </c>
      <c r="K59" s="126">
        <v>-23.295529999999999</v>
      </c>
      <c r="L59" s="126">
        <v>-17.111999999999998</v>
      </c>
      <c r="M59" s="126">
        <v>-11.698649999999999</v>
      </c>
      <c r="N59" s="126">
        <v>-40.886620000000001</v>
      </c>
      <c r="O59" s="126">
        <v>8.8454099999999993</v>
      </c>
      <c r="P59" s="126">
        <v>8.6155300000000015</v>
      </c>
      <c r="Q59" s="126">
        <v>-6.0922700000000001</v>
      </c>
      <c r="R59" s="126">
        <v>-18.06193</v>
      </c>
      <c r="S59" s="126">
        <v>-2.7934000000000001</v>
      </c>
      <c r="T59" s="126">
        <v>14.61594</v>
      </c>
      <c r="U59" s="126">
        <v>1.1808599999999998</v>
      </c>
      <c r="V59" s="126">
        <v>-1.2787599999999999</v>
      </c>
      <c r="W59" s="126">
        <v>-0.85072999999999999</v>
      </c>
      <c r="X59" s="126">
        <v>-7.69496</v>
      </c>
      <c r="Y59" s="126">
        <v>-25.293230000000001</v>
      </c>
      <c r="Z59" s="126">
        <v>14.929360000000001</v>
      </c>
      <c r="AA59" s="126">
        <v>-6.5592299999999994</v>
      </c>
      <c r="AB59" s="126">
        <v>-12.624499999999999</v>
      </c>
      <c r="AC59" s="126">
        <v>-15.31161</v>
      </c>
      <c r="AD59" s="126">
        <v>-29.335889999999999</v>
      </c>
      <c r="AE59" s="126">
        <v>-11.260489999999999</v>
      </c>
      <c r="AF59" s="126">
        <v>-11.40968</v>
      </c>
      <c r="AG59" s="126">
        <v>4.0670200000000003</v>
      </c>
      <c r="AH59" s="126">
        <v>-5.6661833634400001</v>
      </c>
      <c r="AI59" s="127">
        <v>-13.579297370099999</v>
      </c>
      <c r="AJ59" s="127">
        <v>7.9291700000000001</v>
      </c>
      <c r="AK59" s="127">
        <v>-2.7989000000000002</v>
      </c>
      <c r="AL59" s="127">
        <v>52.581679999999999</v>
      </c>
      <c r="AM59" s="127">
        <v>19.1631</v>
      </c>
      <c r="AN59" s="4"/>
      <c r="AO59" s="4"/>
      <c r="AP59" s="4"/>
      <c r="AQ59" s="4"/>
      <c r="AR59" s="4"/>
      <c r="AS59" s="4"/>
      <c r="AT59" s="4"/>
      <c r="AU59" s="4"/>
      <c r="AV59" s="4"/>
      <c r="AW59" s="4"/>
      <c r="AX59" s="4"/>
      <c r="AY59" s="4"/>
    </row>
    <row r="60" spans="1:1005" ht="15" x14ac:dyDescent="0.25">
      <c r="A60" s="134">
        <f>YampaRiverInflow.TotalOutflow!A60</f>
        <v>44896</v>
      </c>
      <c r="B60" s="13">
        <v>-11.619</v>
      </c>
      <c r="C60" s="13">
        <v>-11.619</v>
      </c>
      <c r="D60" s="13">
        <v>-11.619</v>
      </c>
      <c r="E60" s="126">
        <v>27.887509999999999</v>
      </c>
      <c r="F60" s="126">
        <v>-7.8382100000000001</v>
      </c>
      <c r="G60" s="126">
        <v>-32.544939999999997</v>
      </c>
      <c r="H60" s="126">
        <v>-18.25207</v>
      </c>
      <c r="I60" s="126">
        <v>0.23571999999999999</v>
      </c>
      <c r="J60" s="126">
        <v>-17.19848</v>
      </c>
      <c r="K60" s="126">
        <v>-15.513</v>
      </c>
      <c r="L60" s="126">
        <v>-23.537050000000001</v>
      </c>
      <c r="M60" s="126">
        <v>-21.342089999999999</v>
      </c>
      <c r="N60" s="126">
        <v>-25.91873</v>
      </c>
      <c r="O60" s="126">
        <v>-8.1638900000000003</v>
      </c>
      <c r="P60" s="126">
        <v>-7.6459899999999994</v>
      </c>
      <c r="Q60" s="126">
        <v>-41.546080000000003</v>
      </c>
      <c r="R60" s="126">
        <v>-20.32019</v>
      </c>
      <c r="S60" s="126">
        <v>-22.775419999999997</v>
      </c>
      <c r="T60" s="126">
        <v>-20.00853</v>
      </c>
      <c r="U60" s="126">
        <v>-16.126649999999998</v>
      </c>
      <c r="V60" s="126">
        <v>-14.551170000000001</v>
      </c>
      <c r="W60" s="126">
        <v>-9.3304200000000002</v>
      </c>
      <c r="X60" s="126">
        <v>-15.43425</v>
      </c>
      <c r="Y60" s="126">
        <v>-9.6678799999999985</v>
      </c>
      <c r="Z60" s="126">
        <v>2.13557</v>
      </c>
      <c r="AA60" s="126">
        <v>-15.070690000000001</v>
      </c>
      <c r="AB60" s="126">
        <v>-14.155530000000001</v>
      </c>
      <c r="AC60" s="126">
        <v>-24.016959999999997</v>
      </c>
      <c r="AD60" s="126">
        <v>-14.53312</v>
      </c>
      <c r="AE60" s="126">
        <v>-28.044779999999999</v>
      </c>
      <c r="AF60" s="126">
        <v>-6.3832500000000003</v>
      </c>
      <c r="AG60" s="126">
        <v>-10.085459999999999</v>
      </c>
      <c r="AH60" s="126">
        <v>-1.7760761056900001</v>
      </c>
      <c r="AI60" s="127">
        <v>-12.813628441100001</v>
      </c>
      <c r="AJ60" s="127">
        <v>0.70411000000000001</v>
      </c>
      <c r="AK60" s="127">
        <v>-2.0269400000000002</v>
      </c>
      <c r="AL60" s="127">
        <v>51.959830000000004</v>
      </c>
      <c r="AM60" s="127">
        <v>32.17351</v>
      </c>
      <c r="AN60" s="4"/>
      <c r="AO60" s="4"/>
      <c r="AP60" s="4"/>
      <c r="AQ60" s="4"/>
      <c r="AR60" s="4"/>
      <c r="AS60" s="4"/>
      <c r="AT60" s="4"/>
      <c r="AU60" s="4"/>
      <c r="AV60" s="4"/>
      <c r="AW60" s="4"/>
      <c r="AX60" s="4"/>
      <c r="AY60" s="4"/>
    </row>
    <row r="61" spans="1:1005" ht="15" x14ac:dyDescent="0.25">
      <c r="A61" s="134">
        <f>YampaRiverInflow.TotalOutflow!A61</f>
        <v>44927</v>
      </c>
      <c r="B61" s="13">
        <v>-19.077000000000002</v>
      </c>
      <c r="C61" s="13">
        <v>-19.077000000000002</v>
      </c>
      <c r="D61" s="13">
        <v>-19.077000000000002</v>
      </c>
      <c r="E61" s="126">
        <v>-9.4905600000000003</v>
      </c>
      <c r="F61" s="126">
        <v>-16.206330000000001</v>
      </c>
      <c r="G61" s="126">
        <v>-67.403059999999996</v>
      </c>
      <c r="H61" s="126">
        <v>5.3257399999999997</v>
      </c>
      <c r="I61" s="126">
        <v>-10.554080000000001</v>
      </c>
      <c r="J61" s="126">
        <v>-12.17793</v>
      </c>
      <c r="K61" s="126">
        <v>-5.2285699999999995</v>
      </c>
      <c r="L61" s="126">
        <v>-11.82418</v>
      </c>
      <c r="M61" s="126">
        <v>-0.35291</v>
      </c>
      <c r="N61" s="126">
        <v>-9.4022099999999984</v>
      </c>
      <c r="O61" s="126">
        <v>-2.2324000000000002</v>
      </c>
      <c r="P61" s="126">
        <v>-13.06556</v>
      </c>
      <c r="Q61" s="126">
        <v>-23.842459999999999</v>
      </c>
      <c r="R61" s="126">
        <v>-22.88402</v>
      </c>
      <c r="S61" s="126">
        <v>-9.2863400000000009</v>
      </c>
      <c r="T61" s="126">
        <v>2.0555400000000001</v>
      </c>
      <c r="U61" s="126">
        <v>-8.3692099999999989</v>
      </c>
      <c r="V61" s="126">
        <v>-7.36435</v>
      </c>
      <c r="W61" s="126">
        <v>-10.88565</v>
      </c>
      <c r="X61" s="126">
        <v>0.18258000000000002</v>
      </c>
      <c r="Y61" s="126">
        <v>-24.099160000000001</v>
      </c>
      <c r="Z61" s="126">
        <v>-10.99343</v>
      </c>
      <c r="AA61" s="126">
        <v>-17.351569999999999</v>
      </c>
      <c r="AB61" s="126">
        <v>-15.120850000000001</v>
      </c>
      <c r="AC61" s="126">
        <v>-15.297610000000001</v>
      </c>
      <c r="AD61" s="126">
        <v>-7.4300500000000005</v>
      </c>
      <c r="AE61" s="126">
        <v>-23.203659999999999</v>
      </c>
      <c r="AF61" s="126">
        <v>-11.24441</v>
      </c>
      <c r="AG61" s="126">
        <v>-7.0866850672100004</v>
      </c>
      <c r="AH61" s="126">
        <v>-21.8410222298</v>
      </c>
      <c r="AI61" s="127">
        <v>32.649590000000003</v>
      </c>
      <c r="AJ61" s="127">
        <v>-4.1834899999999999</v>
      </c>
      <c r="AK61" s="127">
        <v>31.439830000000001</v>
      </c>
      <c r="AL61" s="127">
        <v>31.442490000000003</v>
      </c>
      <c r="AM61" s="127">
        <v>-8.1626999999999992</v>
      </c>
      <c r="AN61" s="4"/>
      <c r="AO61" s="4"/>
      <c r="AP61" s="4"/>
      <c r="AQ61" s="4"/>
      <c r="AR61" s="4"/>
      <c r="AS61" s="4"/>
      <c r="AT61" s="4"/>
      <c r="AU61" s="4"/>
      <c r="AV61" s="4"/>
      <c r="AW61" s="4"/>
      <c r="AX61" s="4"/>
      <c r="AY61" s="4"/>
    </row>
    <row r="62" spans="1:1005" ht="15" x14ac:dyDescent="0.25">
      <c r="A62" s="134">
        <f>YampaRiverInflow.TotalOutflow!A62</f>
        <v>44958</v>
      </c>
      <c r="B62" s="13">
        <v>-14.898999999999999</v>
      </c>
      <c r="C62" s="13">
        <v>-14.898999999999999</v>
      </c>
      <c r="D62" s="13">
        <v>-14.898999999999999</v>
      </c>
      <c r="E62" s="126">
        <v>0.28820999999999997</v>
      </c>
      <c r="F62" s="126">
        <v>24.75806</v>
      </c>
      <c r="G62" s="126">
        <v>-0.71377000000000002</v>
      </c>
      <c r="H62" s="126">
        <v>-17.479389999999999</v>
      </c>
      <c r="I62" s="126">
        <v>7.1028599999999997</v>
      </c>
      <c r="J62" s="126">
        <v>-20.612359999999999</v>
      </c>
      <c r="K62" s="126">
        <v>-3.8160700000000003</v>
      </c>
      <c r="L62" s="126">
        <v>12.07672</v>
      </c>
      <c r="M62" s="126">
        <v>-6.4777399999999998</v>
      </c>
      <c r="N62" s="126">
        <v>-3.1795599999999999</v>
      </c>
      <c r="O62" s="126">
        <v>-18.78584</v>
      </c>
      <c r="P62" s="126">
        <v>-15.19333</v>
      </c>
      <c r="Q62" s="126">
        <v>16.79738</v>
      </c>
      <c r="R62" s="126">
        <v>-14.575379999999999</v>
      </c>
      <c r="S62" s="126">
        <v>-10.293559999999999</v>
      </c>
      <c r="T62" s="126">
        <v>-6.9536000000000007</v>
      </c>
      <c r="U62" s="126">
        <v>-5.6801599999999999</v>
      </c>
      <c r="V62" s="126">
        <v>-3.35554</v>
      </c>
      <c r="W62" s="126">
        <v>-8.1621500000000005</v>
      </c>
      <c r="X62" s="126">
        <v>2.4570000000000002E-2</v>
      </c>
      <c r="Y62" s="126">
        <v>-7.1100200000000005</v>
      </c>
      <c r="Z62" s="126">
        <v>-6.7532899999999998</v>
      </c>
      <c r="AA62" s="126">
        <v>-2.0011099999999997</v>
      </c>
      <c r="AB62" s="126">
        <v>-7.8896199999999999</v>
      </c>
      <c r="AC62" s="126">
        <v>-3.9773800000000001</v>
      </c>
      <c r="AD62" s="126">
        <v>-10.08442</v>
      </c>
      <c r="AE62" s="126">
        <v>-18.090959999999999</v>
      </c>
      <c r="AF62" s="126">
        <v>-11.6091</v>
      </c>
      <c r="AG62" s="126">
        <v>-21.548820344999999</v>
      </c>
      <c r="AH62" s="126">
        <v>-7.5980226642700002</v>
      </c>
      <c r="AI62" s="127">
        <v>26.56495</v>
      </c>
      <c r="AJ62" s="127">
        <v>1.9350000000000001</v>
      </c>
      <c r="AK62" s="127">
        <v>22.693020000000001</v>
      </c>
      <c r="AL62" s="127">
        <v>32.191499999999998</v>
      </c>
      <c r="AM62" s="127">
        <v>-14.345370000000001</v>
      </c>
      <c r="AN62" s="4"/>
      <c r="AO62" s="4"/>
      <c r="AP62" s="4"/>
      <c r="AQ62" s="4"/>
      <c r="AR62" s="4"/>
      <c r="AS62" s="4"/>
      <c r="AT62" s="4"/>
      <c r="AU62" s="4"/>
      <c r="AV62" s="4"/>
      <c r="AW62" s="4"/>
      <c r="AX62" s="4"/>
      <c r="AY62" s="4"/>
    </row>
    <row r="63" spans="1:1005" ht="15" x14ac:dyDescent="0.25">
      <c r="A63" s="134">
        <f>YampaRiverInflow.TotalOutflow!A63</f>
        <v>44986</v>
      </c>
      <c r="B63" s="13">
        <v>-17.29</v>
      </c>
      <c r="C63" s="13">
        <v>-17.29</v>
      </c>
      <c r="D63" s="13">
        <v>-17.29</v>
      </c>
      <c r="E63" s="126">
        <v>8.1764600000000005</v>
      </c>
      <c r="F63" s="126">
        <v>7.8801000000000005</v>
      </c>
      <c r="G63" s="126">
        <v>-16.084820000000001</v>
      </c>
      <c r="H63" s="126">
        <v>24.562889999999999</v>
      </c>
      <c r="I63" s="126">
        <v>-1.3683399999999999</v>
      </c>
      <c r="J63" s="126">
        <v>-30.239049999999999</v>
      </c>
      <c r="K63" s="126">
        <v>-0.40625</v>
      </c>
      <c r="L63" s="126">
        <v>-2.8755600000000001</v>
      </c>
      <c r="M63" s="126">
        <v>-24.367049999999999</v>
      </c>
      <c r="N63" s="126">
        <v>-21.61571</v>
      </c>
      <c r="O63" s="126">
        <v>-7.1826499999999998</v>
      </c>
      <c r="P63" s="126">
        <v>-21.388090000000002</v>
      </c>
      <c r="Q63" s="126">
        <v>-38.647570000000002</v>
      </c>
      <c r="R63" s="126">
        <v>-17.924779999999998</v>
      </c>
      <c r="S63" s="126">
        <v>-12.442740000000001</v>
      </c>
      <c r="T63" s="126">
        <v>-43.985260000000004</v>
      </c>
      <c r="U63" s="126">
        <v>-10.52102</v>
      </c>
      <c r="V63" s="126">
        <v>-6.4350100000000001</v>
      </c>
      <c r="W63" s="126">
        <v>-12.448540000000001</v>
      </c>
      <c r="X63" s="126">
        <v>-11.11115</v>
      </c>
      <c r="Y63" s="126">
        <v>-14.26328</v>
      </c>
      <c r="Z63" s="126">
        <v>-15.209569999999999</v>
      </c>
      <c r="AA63" s="126">
        <v>-13.494590000000001</v>
      </c>
      <c r="AB63" s="126">
        <v>-13.53969</v>
      </c>
      <c r="AC63" s="126">
        <v>-18.373999999999999</v>
      </c>
      <c r="AD63" s="126">
        <v>-10.9312</v>
      </c>
      <c r="AE63" s="126">
        <v>-22.812709999999999</v>
      </c>
      <c r="AF63" s="126">
        <v>-10.592450000000001</v>
      </c>
      <c r="AG63" s="126">
        <v>-11.9735317815</v>
      </c>
      <c r="AH63" s="126">
        <v>-21.396965078199997</v>
      </c>
      <c r="AI63" s="127">
        <v>60.964930000000003</v>
      </c>
      <c r="AJ63" s="127">
        <v>9.2411200000000004</v>
      </c>
      <c r="AK63" s="127">
        <v>34.107990000000001</v>
      </c>
      <c r="AL63" s="127">
        <v>19.579360000000001</v>
      </c>
      <c r="AM63" s="127">
        <v>21.266830000000002</v>
      </c>
      <c r="AN63" s="4"/>
      <c r="AO63" s="4"/>
      <c r="AP63" s="4"/>
      <c r="AQ63" s="4"/>
      <c r="AR63" s="4"/>
      <c r="AS63" s="4"/>
      <c r="AT63" s="4"/>
      <c r="AU63" s="4"/>
      <c r="AV63" s="4"/>
      <c r="AW63" s="4"/>
      <c r="AX63" s="4"/>
      <c r="AY63" s="4"/>
    </row>
    <row r="64" spans="1:1005" ht="15" x14ac:dyDescent="0.25">
      <c r="A64" s="134">
        <f>YampaRiverInflow.TotalOutflow!A64</f>
        <v>45017</v>
      </c>
      <c r="B64" s="13">
        <v>-20.108000000000001</v>
      </c>
      <c r="C64" s="13">
        <v>-20.108000000000001</v>
      </c>
      <c r="D64" s="13">
        <v>-20.108000000000001</v>
      </c>
      <c r="E64" s="126">
        <v>4.2861700000000003</v>
      </c>
      <c r="F64" s="126">
        <v>29.646259999999998</v>
      </c>
      <c r="G64" s="126">
        <v>28.972660000000001</v>
      </c>
      <c r="H64" s="126">
        <v>18.863569999999999</v>
      </c>
      <c r="I64" s="126">
        <v>13.24966</v>
      </c>
      <c r="J64" s="126">
        <v>-34.838769999999997</v>
      </c>
      <c r="K64" s="126">
        <v>-15.670870000000001</v>
      </c>
      <c r="L64" s="126">
        <v>-12.345879999999999</v>
      </c>
      <c r="M64" s="126">
        <v>-24.792330000000003</v>
      </c>
      <c r="N64" s="126">
        <v>-15.55307</v>
      </c>
      <c r="O64" s="126">
        <v>-27.615380000000002</v>
      </c>
      <c r="P64" s="126">
        <v>-9.9768299999999996</v>
      </c>
      <c r="Q64" s="126">
        <v>-7.8899799999999995</v>
      </c>
      <c r="R64" s="126">
        <v>-18.484590000000001</v>
      </c>
      <c r="S64" s="126">
        <v>-13.60337</v>
      </c>
      <c r="T64" s="126">
        <v>-60.627809999999997</v>
      </c>
      <c r="U64" s="126">
        <v>-9.7155499999999986</v>
      </c>
      <c r="V64" s="126">
        <v>-15.310879999999999</v>
      </c>
      <c r="W64" s="126">
        <v>3.4897600000000004</v>
      </c>
      <c r="X64" s="126">
        <v>-16.877500000000001</v>
      </c>
      <c r="Y64" s="126">
        <v>-19.60941</v>
      </c>
      <c r="Z64" s="126">
        <v>-18.033900000000003</v>
      </c>
      <c r="AA64" s="126">
        <v>-6.3000600000000002</v>
      </c>
      <c r="AB64" s="126">
        <v>-13.78439</v>
      </c>
      <c r="AC64" s="126">
        <v>-16.949249999999999</v>
      </c>
      <c r="AD64" s="126">
        <v>-12.7826</v>
      </c>
      <c r="AE64" s="126">
        <v>-23.694689999999998</v>
      </c>
      <c r="AF64" s="126">
        <v>-20.046709999999997</v>
      </c>
      <c r="AG64" s="126">
        <v>-21.301506761199999</v>
      </c>
      <c r="AH64" s="126">
        <v>-18.480803921300001</v>
      </c>
      <c r="AI64" s="127">
        <v>54.424519999999994</v>
      </c>
      <c r="AJ64" s="127">
        <v>12.133100000000001</v>
      </c>
      <c r="AK64" s="127">
        <v>76.599170000000001</v>
      </c>
      <c r="AL64" s="127">
        <v>-6.7857700000000003</v>
      </c>
      <c r="AM64" s="127">
        <v>6.2441000000000004</v>
      </c>
      <c r="AN64" s="4"/>
      <c r="AO64" s="4"/>
      <c r="AP64" s="4"/>
      <c r="AQ64" s="4"/>
      <c r="AR64" s="4"/>
      <c r="AS64" s="4"/>
      <c r="AT64" s="4"/>
      <c r="AU64" s="4"/>
      <c r="AV64" s="4"/>
      <c r="AW64" s="4"/>
      <c r="AX64" s="4"/>
      <c r="AY64" s="4"/>
      <c r="ALQ64" s="9" t="e">
        <v>#N/A</v>
      </c>
    </row>
    <row r="65" spans="1:1005" ht="15" x14ac:dyDescent="0.25">
      <c r="A65" s="134">
        <f>YampaRiverInflow.TotalOutflow!A65</f>
        <v>45047</v>
      </c>
      <c r="B65" s="13">
        <v>-12.385999999999999</v>
      </c>
      <c r="C65" s="13">
        <v>-12.385999999999999</v>
      </c>
      <c r="D65" s="13">
        <v>-12.385999999999999</v>
      </c>
      <c r="E65" s="126">
        <v>14.885899999999999</v>
      </c>
      <c r="F65" s="126">
        <v>9.8693099999999987</v>
      </c>
      <c r="G65" s="126">
        <v>49.975879999999997</v>
      </c>
      <c r="H65" s="126">
        <v>-7.9184299999999999</v>
      </c>
      <c r="I65" s="126">
        <v>11.12064</v>
      </c>
      <c r="J65" s="126">
        <v>-43.382190000000001</v>
      </c>
      <c r="K65" s="126">
        <v>-22.886580000000002</v>
      </c>
      <c r="L65" s="126">
        <v>-11.17521</v>
      </c>
      <c r="M65" s="126">
        <v>-23.596910000000001</v>
      </c>
      <c r="N65" s="126">
        <v>-15.42226</v>
      </c>
      <c r="O65" s="126">
        <v>3.82769</v>
      </c>
      <c r="P65" s="126">
        <v>-8.7342700000000004</v>
      </c>
      <c r="Q65" s="126">
        <v>-12.672180000000001</v>
      </c>
      <c r="R65" s="126">
        <v>-9.4568999999999992</v>
      </c>
      <c r="S65" s="126">
        <v>2.1620500000000002</v>
      </c>
      <c r="T65" s="126">
        <v>6.1777799999999994</v>
      </c>
      <c r="U65" s="126">
        <v>-11.006309999999999</v>
      </c>
      <c r="V65" s="126">
        <v>-11.085049999999999</v>
      </c>
      <c r="W65" s="126">
        <v>-22.195970000000003</v>
      </c>
      <c r="X65" s="126">
        <v>-14.829829999999999</v>
      </c>
      <c r="Y65" s="126">
        <v>10.05152</v>
      </c>
      <c r="Z65" s="126">
        <v>-15.21618</v>
      </c>
      <c r="AA65" s="126">
        <v>-22.456689999999998</v>
      </c>
      <c r="AB65" s="126">
        <v>-5.2049700000000003</v>
      </c>
      <c r="AC65" s="126">
        <v>-18.830310000000001</v>
      </c>
      <c r="AD65" s="126">
        <v>-9.6620400000000011</v>
      </c>
      <c r="AE65" s="126">
        <v>-14.13106</v>
      </c>
      <c r="AF65" s="126">
        <v>-15.37541</v>
      </c>
      <c r="AG65" s="126">
        <v>-17.183385914400002</v>
      </c>
      <c r="AH65" s="126">
        <v>-10.352921004100001</v>
      </c>
      <c r="AI65" s="127">
        <v>25.669160000000002</v>
      </c>
      <c r="AJ65" s="127">
        <v>46.607790000000001</v>
      </c>
      <c r="AK65" s="127">
        <v>81.077850000000012</v>
      </c>
      <c r="AL65" s="127">
        <v>32.891910000000003</v>
      </c>
      <c r="AM65" s="127">
        <v>32.762029999999996</v>
      </c>
      <c r="AN65" s="4"/>
      <c r="AO65" s="4"/>
      <c r="AP65" s="4"/>
      <c r="AQ65" s="4"/>
      <c r="AR65" s="4"/>
      <c r="AS65" s="4"/>
      <c r="AT65" s="4"/>
      <c r="AU65" s="4"/>
      <c r="AV65" s="4"/>
      <c r="AW65" s="4"/>
      <c r="AX65" s="4"/>
      <c r="AY65" s="4"/>
      <c r="ALQ65" s="9" t="e">
        <v>#N/A</v>
      </c>
    </row>
    <row r="66" spans="1:1005" ht="15" x14ac:dyDescent="0.25">
      <c r="A66" s="134">
        <f>YampaRiverInflow.TotalOutflow!A66</f>
        <v>45078</v>
      </c>
      <c r="B66" s="13">
        <v>-15.169</v>
      </c>
      <c r="C66" s="13">
        <v>-15.169</v>
      </c>
      <c r="D66" s="13">
        <v>-15.169</v>
      </c>
      <c r="E66" s="126">
        <v>12.004910000000001</v>
      </c>
      <c r="F66" s="126">
        <v>7.7272400000000001</v>
      </c>
      <c r="G66" s="126">
        <v>40.933699999999995</v>
      </c>
      <c r="H66" s="126">
        <v>11.465860000000001</v>
      </c>
      <c r="I66" s="126">
        <v>16.794580000000003</v>
      </c>
      <c r="J66" s="126">
        <v>-46.634540000000001</v>
      </c>
      <c r="K66" s="126">
        <v>-19.443330000000003</v>
      </c>
      <c r="L66" s="126">
        <v>7.9125299999999994</v>
      </c>
      <c r="M66" s="126">
        <v>-9.9691600000000005</v>
      </c>
      <c r="N66" s="126">
        <v>-16.600020000000001</v>
      </c>
      <c r="O66" s="126">
        <v>-10.217690000000001</v>
      </c>
      <c r="P66" s="126">
        <v>3.97357</v>
      </c>
      <c r="Q66" s="126">
        <v>-3.1482399999999999</v>
      </c>
      <c r="R66" s="126">
        <v>-1.4221199999999998</v>
      </c>
      <c r="S66" s="126">
        <v>-38.834009999999999</v>
      </c>
      <c r="T66" s="126">
        <v>-7.06473</v>
      </c>
      <c r="U66" s="126">
        <v>1.8902699999999999</v>
      </c>
      <c r="V66" s="126">
        <v>8.4872199999999989</v>
      </c>
      <c r="W66" s="126">
        <v>0.80691999999999997</v>
      </c>
      <c r="X66" s="126">
        <v>-6.2195200000000002</v>
      </c>
      <c r="Y66" s="126">
        <v>13.559850000000001</v>
      </c>
      <c r="Z66" s="126">
        <v>-8.6716299999999986</v>
      </c>
      <c r="AA66" s="126">
        <v>-7.92706</v>
      </c>
      <c r="AB66" s="126">
        <v>-2.6868400000000001</v>
      </c>
      <c r="AC66" s="126">
        <v>-23.401610000000002</v>
      </c>
      <c r="AD66" s="126">
        <v>-8.745379999999999</v>
      </c>
      <c r="AE66" s="126">
        <v>-18.980650000000001</v>
      </c>
      <c r="AF66" s="126">
        <v>-16.096640000000001</v>
      </c>
      <c r="AG66" s="126">
        <v>-19.255974470100004</v>
      </c>
      <c r="AH66" s="126">
        <v>-18.6228715425</v>
      </c>
      <c r="AI66" s="127">
        <v>36.7791</v>
      </c>
      <c r="AJ66" s="127">
        <v>47.801720000000003</v>
      </c>
      <c r="AK66" s="127">
        <v>62.467669999999998</v>
      </c>
      <c r="AL66" s="127">
        <v>43.907669999999996</v>
      </c>
      <c r="AM66" s="127">
        <v>36.8551</v>
      </c>
      <c r="AN66" s="4"/>
      <c r="AO66" s="4"/>
      <c r="AP66" s="4"/>
      <c r="AQ66" s="4"/>
      <c r="AR66" s="4"/>
      <c r="AS66" s="4"/>
      <c r="AT66" s="4"/>
      <c r="AU66" s="4"/>
      <c r="AV66" s="4"/>
      <c r="AW66" s="4"/>
      <c r="AX66" s="4"/>
      <c r="AY66" s="4"/>
      <c r="ALQ66" s="9" t="e">
        <v>#N/A</v>
      </c>
    </row>
    <row r="67" spans="1:1005" ht="15" x14ac:dyDescent="0.25">
      <c r="A67" s="134">
        <f>YampaRiverInflow.TotalOutflow!A67</f>
        <v>45108</v>
      </c>
      <c r="B67" s="13">
        <v>-15.298999999999999</v>
      </c>
      <c r="C67" s="13">
        <v>-15.298999999999999</v>
      </c>
      <c r="D67" s="13">
        <v>-15.298999999999999</v>
      </c>
      <c r="E67" s="126">
        <v>10.57719</v>
      </c>
      <c r="F67" s="126">
        <v>7.2024099999999995</v>
      </c>
      <c r="G67" s="126">
        <v>42.957050000000002</v>
      </c>
      <c r="H67" s="126">
        <v>25.683209999999999</v>
      </c>
      <c r="I67" s="126">
        <v>16.192450000000001</v>
      </c>
      <c r="J67" s="126">
        <v>-32.33464</v>
      </c>
      <c r="K67" s="126">
        <v>-28.353200000000001</v>
      </c>
      <c r="L67" s="126">
        <v>-13.82734</v>
      </c>
      <c r="M67" s="126">
        <v>-8.2693600000000007</v>
      </c>
      <c r="N67" s="126">
        <v>-6.1791200000000002</v>
      </c>
      <c r="O67" s="126">
        <v>3.4561299999999999</v>
      </c>
      <c r="P67" s="126">
        <v>2.85033</v>
      </c>
      <c r="Q67" s="126">
        <v>-5.2313599999999996</v>
      </c>
      <c r="R67" s="126">
        <v>-2.7631799999999997</v>
      </c>
      <c r="S67" s="126">
        <v>-11.48329</v>
      </c>
      <c r="T67" s="126">
        <v>-12.351889999999999</v>
      </c>
      <c r="U67" s="126">
        <v>-4.6287900000000004</v>
      </c>
      <c r="V67" s="126">
        <v>-5.6995800000000001</v>
      </c>
      <c r="W67" s="126">
        <v>1.1146199999999999</v>
      </c>
      <c r="X67" s="126">
        <v>-1.95407</v>
      </c>
      <c r="Y67" s="126">
        <v>15.37031</v>
      </c>
      <c r="Z67" s="126">
        <v>-6.1843900000000005</v>
      </c>
      <c r="AA67" s="126">
        <v>2.6158600000000001</v>
      </c>
      <c r="AB67" s="126">
        <v>5.3711899999999995</v>
      </c>
      <c r="AC67" s="126">
        <v>-13.886209999999998</v>
      </c>
      <c r="AD67" s="126">
        <v>-10.38104</v>
      </c>
      <c r="AE67" s="126">
        <v>-8.8864900000000002</v>
      </c>
      <c r="AF67" s="126">
        <v>-24.04243</v>
      </c>
      <c r="AG67" s="126">
        <v>-9.7753157925099998</v>
      </c>
      <c r="AH67" s="126">
        <v>-13.541234510899999</v>
      </c>
      <c r="AI67" s="127">
        <v>72.870630000000006</v>
      </c>
      <c r="AJ67" s="127">
        <v>68.089640000000003</v>
      </c>
      <c r="AK67" s="127">
        <v>60.205719999999999</v>
      </c>
      <c r="AL67" s="127">
        <v>49.438319999999997</v>
      </c>
      <c r="AM67" s="127">
        <v>32.877110000000002</v>
      </c>
      <c r="AN67" s="4"/>
      <c r="AO67" s="4"/>
      <c r="AP67" s="4"/>
      <c r="AQ67" s="4"/>
      <c r="AR67" s="4"/>
      <c r="AS67" s="4"/>
      <c r="AT67" s="4"/>
      <c r="AU67" s="4"/>
      <c r="AV67" s="4"/>
      <c r="AW67" s="4"/>
      <c r="AX67" s="4"/>
      <c r="AY67" s="4"/>
      <c r="ALQ67" s="9" t="e">
        <v>#N/A</v>
      </c>
    </row>
    <row r="68" spans="1:1005" ht="15" x14ac:dyDescent="0.25">
      <c r="A68" s="134">
        <f>YampaRiverInflow.TotalOutflow!A68</f>
        <v>45139</v>
      </c>
      <c r="B68" s="13">
        <v>-11.801</v>
      </c>
      <c r="C68" s="13">
        <v>-11.801</v>
      </c>
      <c r="D68" s="13">
        <v>-11.801</v>
      </c>
      <c r="E68" s="126">
        <v>47.366790000000002</v>
      </c>
      <c r="F68" s="126">
        <v>-3.6207199999999999</v>
      </c>
      <c r="G68" s="126">
        <v>8.2340900000000001</v>
      </c>
      <c r="H68" s="126">
        <v>1.0808900000000001</v>
      </c>
      <c r="I68" s="126">
        <v>9.8302700000000005</v>
      </c>
      <c r="J68" s="126">
        <v>-30.478750000000002</v>
      </c>
      <c r="K68" s="126">
        <v>-37.806379999999997</v>
      </c>
      <c r="L68" s="126">
        <v>0.36157</v>
      </c>
      <c r="M68" s="126">
        <v>-21.721700000000002</v>
      </c>
      <c r="N68" s="126">
        <v>-32.771730000000005</v>
      </c>
      <c r="O68" s="126">
        <v>-3.3455599999999999</v>
      </c>
      <c r="P68" s="126">
        <v>5.3322599999999998</v>
      </c>
      <c r="Q68" s="126">
        <v>-12.47739</v>
      </c>
      <c r="R68" s="126">
        <v>-10.764940000000001</v>
      </c>
      <c r="S68" s="126">
        <v>-12.411370000000002</v>
      </c>
      <c r="T68" s="126">
        <v>-5.8684500000000002</v>
      </c>
      <c r="U68" s="126">
        <v>-7.3342000000000001</v>
      </c>
      <c r="V68" s="126">
        <v>-0.58257000000000003</v>
      </c>
      <c r="W68" s="126">
        <v>-2.9759099999999998</v>
      </c>
      <c r="X68" s="126">
        <v>-4.9262499999999996</v>
      </c>
      <c r="Y68" s="126">
        <v>7.4216999999999995</v>
      </c>
      <c r="Z68" s="126">
        <v>-6.2596699999999998</v>
      </c>
      <c r="AA68" s="126">
        <v>-3.49715</v>
      </c>
      <c r="AB68" s="126">
        <v>-8.0988400000000009</v>
      </c>
      <c r="AC68" s="126">
        <v>-12.211690000000001</v>
      </c>
      <c r="AD68" s="126">
        <v>-5.9300299999999995</v>
      </c>
      <c r="AE68" s="126">
        <v>-10.645899999999999</v>
      </c>
      <c r="AF68" s="126">
        <v>-16.45506</v>
      </c>
      <c r="AG68" s="126">
        <v>-6.1211380751300002</v>
      </c>
      <c r="AH68" s="126">
        <v>-16.4951205805</v>
      </c>
      <c r="AI68" s="127">
        <v>74.391710000000003</v>
      </c>
      <c r="AJ68" s="127">
        <v>83.114260000000002</v>
      </c>
      <c r="AK68" s="127">
        <v>64.003280000000004</v>
      </c>
      <c r="AL68" s="127">
        <v>30.162470000000003</v>
      </c>
      <c r="AM68" s="127">
        <v>25.66291</v>
      </c>
      <c r="AN68" s="4"/>
      <c r="AO68" s="4"/>
      <c r="AP68" s="4"/>
      <c r="AQ68" s="4"/>
      <c r="AR68" s="4"/>
      <c r="AS68" s="4"/>
      <c r="AT68" s="4"/>
      <c r="AU68" s="4"/>
      <c r="AV68" s="4"/>
      <c r="AW68" s="4"/>
      <c r="AX68" s="4"/>
      <c r="AY68" s="4"/>
      <c r="ALQ68" s="9" t="e">
        <v>#N/A</v>
      </c>
    </row>
    <row r="69" spans="1:1005" ht="15" x14ac:dyDescent="0.25">
      <c r="A69" s="134">
        <f>YampaRiverInflow.TotalOutflow!A69</f>
        <v>45170</v>
      </c>
      <c r="B69" s="13">
        <v>-12.41</v>
      </c>
      <c r="C69" s="13">
        <v>-12.41</v>
      </c>
      <c r="D69" s="13">
        <v>-12.41</v>
      </c>
      <c r="E69" s="126">
        <v>21.405069999999998</v>
      </c>
      <c r="F69" s="126">
        <v>-6.1849399999999992</v>
      </c>
      <c r="G69" s="126">
        <v>-13.40967</v>
      </c>
      <c r="H69" s="126">
        <v>4.8451000000000004</v>
      </c>
      <c r="I69" s="126">
        <v>10.459700000000002</v>
      </c>
      <c r="J69" s="126">
        <v>-32.106940000000002</v>
      </c>
      <c r="K69" s="126">
        <v>-14.36115</v>
      </c>
      <c r="L69" s="126">
        <v>6.0761099999999999</v>
      </c>
      <c r="M69" s="126">
        <v>2.1292300000000002</v>
      </c>
      <c r="N69" s="126">
        <v>3.4588800000000002</v>
      </c>
      <c r="O69" s="126">
        <v>-3.5141100000000001</v>
      </c>
      <c r="P69" s="126">
        <v>2.3970700000000003</v>
      </c>
      <c r="Q69" s="126">
        <v>-14.862719999999999</v>
      </c>
      <c r="R69" s="126">
        <v>10.64911</v>
      </c>
      <c r="S69" s="126">
        <v>1.2162899999999999</v>
      </c>
      <c r="T69" s="126">
        <v>-3.2352600000000002</v>
      </c>
      <c r="U69" s="126">
        <v>3.2015500000000001</v>
      </c>
      <c r="V69" s="126">
        <v>-2.03647</v>
      </c>
      <c r="W69" s="126">
        <v>4.6902200000000001</v>
      </c>
      <c r="X69" s="126">
        <v>-2.4659599999999999</v>
      </c>
      <c r="Y69" s="126">
        <v>2.1341199999999998</v>
      </c>
      <c r="Z69" s="126">
        <v>-3.6479999999999999E-2</v>
      </c>
      <c r="AA69" s="126">
        <v>3.5242300000000002</v>
      </c>
      <c r="AB69" s="126">
        <v>2.30775</v>
      </c>
      <c r="AC69" s="126">
        <v>-2.1289499999999997</v>
      </c>
      <c r="AD69" s="126">
        <v>-5.9721000000000002</v>
      </c>
      <c r="AE69" s="126">
        <v>-4.7625399999999996</v>
      </c>
      <c r="AF69" s="126">
        <v>-11.23626</v>
      </c>
      <c r="AG69" s="126">
        <v>-5.9217293134800002</v>
      </c>
      <c r="AH69" s="126">
        <v>-16.066383176799999</v>
      </c>
      <c r="AI69" s="127">
        <v>15.569330000000001</v>
      </c>
      <c r="AJ69" s="127">
        <v>17.491540000000001</v>
      </c>
      <c r="AK69" s="127">
        <v>90.030710000000013</v>
      </c>
      <c r="AL69" s="127">
        <v>37.451620000000005</v>
      </c>
      <c r="AM69" s="127">
        <v>29.726150000000001</v>
      </c>
      <c r="AN69" s="4"/>
      <c r="AO69" s="4"/>
      <c r="AP69" s="4"/>
      <c r="AQ69" s="4"/>
      <c r="AR69" s="4"/>
      <c r="AS69" s="4"/>
      <c r="AT69" s="4"/>
      <c r="AU69" s="4"/>
      <c r="AV69" s="4"/>
      <c r="AW69" s="4"/>
      <c r="AX69" s="4"/>
      <c r="AY69" s="4"/>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I72" s="126"/>
      <c r="AJ72" s="126"/>
      <c r="AK72" s="126"/>
      <c r="AL72" s="126"/>
      <c r="AM72" s="126"/>
      <c r="ALQ72" s="9" t="e">
        <v>#N/A</v>
      </c>
    </row>
    <row r="73" spans="1:1005" ht="12.75" customHeight="1" x14ac:dyDescent="0.25">
      <c r="E73" s="126"/>
      <c r="AI73" s="126"/>
      <c r="AJ73" s="126"/>
      <c r="AK73" s="126"/>
      <c r="AL73" s="126"/>
      <c r="AM73" s="126"/>
    </row>
    <row r="74" spans="1:1005" ht="12.75" customHeight="1" x14ac:dyDescent="0.25">
      <c r="AI74" s="126"/>
      <c r="AJ74" s="126"/>
      <c r="AK74" s="126"/>
      <c r="AL74" s="126"/>
      <c r="AM74" s="126"/>
    </row>
    <row r="75" spans="1:1005" ht="12.75" customHeight="1" x14ac:dyDescent="0.25">
      <c r="AI75" s="126"/>
      <c r="AJ75" s="126"/>
      <c r="AK75" s="126"/>
      <c r="AL75" s="126"/>
      <c r="AM75" s="126"/>
    </row>
    <row r="76" spans="1:1005" ht="12.75" customHeight="1" x14ac:dyDescent="0.25">
      <c r="AI76" s="126"/>
      <c r="AJ76" s="126"/>
      <c r="AK76" s="126"/>
      <c r="AL76" s="126"/>
      <c r="AM76" s="126"/>
    </row>
    <row r="77" spans="1:1005" ht="12.75" customHeight="1" x14ac:dyDescent="0.25">
      <c r="AI77" s="126"/>
      <c r="AJ77" s="126"/>
      <c r="AK77" s="126"/>
      <c r="AL77" s="126"/>
      <c r="AM77" s="126"/>
    </row>
    <row r="78" spans="1:1005" ht="12.75" customHeight="1" x14ac:dyDescent="0.25">
      <c r="AI78" s="126"/>
      <c r="AJ78" s="126"/>
      <c r="AK78" s="126"/>
      <c r="AL78" s="126"/>
      <c r="AM78" s="126"/>
    </row>
  </sheetData>
  <mergeCells count="1">
    <mergeCell ref="B1:AH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tabColor rgb="FFFF0000"/>
  </sheetPr>
  <dimension ref="A1:ALQ74"/>
  <sheetViews>
    <sheetView topLeftCell="A43" workbookViewId="0">
      <selection activeCell="B4" sqref="B4:AZ100"/>
    </sheetView>
  </sheetViews>
  <sheetFormatPr defaultColWidth="18.7109375" defaultRowHeight="12.75" customHeight="1" x14ac:dyDescent="0.25"/>
  <cols>
    <col min="1" max="2" width="9.140625" style="9" customWidth="1"/>
    <col min="3" max="3" width="9.7109375" style="9" bestFit="1" customWidth="1"/>
    <col min="4"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60</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130">
        <v>2021</v>
      </c>
      <c r="AT2" s="9">
        <v>2022</v>
      </c>
      <c r="AU2" s="9">
        <v>2023</v>
      </c>
      <c r="AV2" s="9">
        <v>2024</v>
      </c>
      <c r="AW2" s="9">
        <v>2025</v>
      </c>
      <c r="AX2" s="9">
        <v>2026</v>
      </c>
      <c r="AY2" s="9">
        <v>2027</v>
      </c>
      <c r="AZ2" s="9">
        <v>2028</v>
      </c>
      <c r="BA2" s="9">
        <v>2029</v>
      </c>
      <c r="BB2" s="9">
        <v>2030</v>
      </c>
    </row>
    <row r="3" spans="1:54" ht="15" x14ac:dyDescent="0.25">
      <c r="A3" s="132" t="str">
        <f>A2&amp;"_"&amp;"Time"</f>
        <v>PkrToImp_In_Time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133"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43191</v>
      </c>
      <c r="B4" s="13">
        <v>-21.387</v>
      </c>
      <c r="C4" s="13">
        <v>-21.387</v>
      </c>
      <c r="D4" s="13">
        <v>-21.387</v>
      </c>
      <c r="E4" s="126">
        <v>-9.35</v>
      </c>
      <c r="F4" s="126">
        <v>-26.696999999999999</v>
      </c>
      <c r="G4" s="126">
        <v>-94.260999999999996</v>
      </c>
      <c r="H4" s="126">
        <v>-33.209000000000003</v>
      </c>
      <c r="I4" s="126">
        <v>-50.463000000000001</v>
      </c>
      <c r="J4" s="126">
        <v>-39.68</v>
      </c>
      <c r="K4" s="126">
        <v>-1.92</v>
      </c>
      <c r="L4" s="126">
        <v>-7.2060000000000004</v>
      </c>
      <c r="M4" s="126">
        <v>-49.616999999999997</v>
      </c>
      <c r="N4" s="126">
        <v>-43.034999999999997</v>
      </c>
      <c r="O4" s="126">
        <v>-59.116</v>
      </c>
      <c r="P4" s="126">
        <v>-58.07</v>
      </c>
      <c r="Q4" s="126">
        <v>-46.223999999999997</v>
      </c>
      <c r="R4" s="126">
        <v>-45.231000000000002</v>
      </c>
      <c r="S4" s="126">
        <v>-21.337</v>
      </c>
      <c r="T4" s="126">
        <v>-46.392000000000003</v>
      </c>
      <c r="U4" s="126">
        <v>-46.932000000000002</v>
      </c>
      <c r="V4" s="126">
        <v>-10.394</v>
      </c>
      <c r="W4" s="126">
        <v>-22.183</v>
      </c>
      <c r="X4" s="126">
        <v>-50.360999999999997</v>
      </c>
      <c r="Y4" s="126">
        <v>-34.244</v>
      </c>
      <c r="Z4" s="126">
        <v>-28.298999999999999</v>
      </c>
      <c r="AA4" s="126">
        <v>-23.056999999999999</v>
      </c>
      <c r="AB4" s="126">
        <v>-23.652999999999999</v>
      </c>
      <c r="AC4" s="126">
        <v>-18.731000000000002</v>
      </c>
      <c r="AD4" s="126">
        <v>-34.493000000000002</v>
      </c>
      <c r="AE4" s="126">
        <v>-34.719000000000001</v>
      </c>
      <c r="AF4" s="126">
        <v>-39.353999999999999</v>
      </c>
      <c r="AG4" s="126">
        <v>-36.816000000000003</v>
      </c>
      <c r="AH4" s="126">
        <v>-31.096540000000001</v>
      </c>
      <c r="AI4" s="126">
        <v>-26.820700000000002</v>
      </c>
      <c r="AJ4" s="126">
        <v>-39.596559999999997</v>
      </c>
      <c r="AK4" s="126">
        <v>-38.490559999999995</v>
      </c>
      <c r="AL4" s="126">
        <v>-7.4329692029799999</v>
      </c>
      <c r="AM4" s="126">
        <v>-6.8714972382399999</v>
      </c>
      <c r="AN4" s="4"/>
      <c r="AO4" s="4"/>
      <c r="AP4" s="4"/>
      <c r="AQ4" s="4"/>
      <c r="AR4" s="4"/>
      <c r="AS4" s="4"/>
      <c r="AT4" s="4"/>
      <c r="AU4" s="4"/>
      <c r="AV4" s="4"/>
      <c r="AW4" s="4"/>
      <c r="AX4" s="4"/>
      <c r="AY4" s="4"/>
    </row>
    <row r="5" spans="1:54" ht="15" x14ac:dyDescent="0.25">
      <c r="A5" s="134">
        <f>YampaRiverInflow.TotalOutflow!A5</f>
        <v>43221</v>
      </c>
      <c r="B5" s="13">
        <v>-23.361999999999998</v>
      </c>
      <c r="C5" s="13">
        <v>-23.361999999999998</v>
      </c>
      <c r="D5" s="13">
        <v>-23.361999999999998</v>
      </c>
      <c r="E5" s="126">
        <v>-3.2269999999999999</v>
      </c>
      <c r="F5" s="126">
        <v>-13.581</v>
      </c>
      <c r="G5" s="126">
        <v>-52.53</v>
      </c>
      <c r="H5" s="126">
        <v>-80.343999999999994</v>
      </c>
      <c r="I5" s="126">
        <v>-118.304</v>
      </c>
      <c r="J5" s="126">
        <v>-138.191</v>
      </c>
      <c r="K5" s="126">
        <v>-16.033000000000001</v>
      </c>
      <c r="L5" s="126">
        <v>-40.975999999999999</v>
      </c>
      <c r="M5" s="126">
        <v>-17.803999999999998</v>
      </c>
      <c r="N5" s="126">
        <v>-31.501999999999999</v>
      </c>
      <c r="O5" s="126">
        <v>-19.012</v>
      </c>
      <c r="P5" s="126">
        <v>-19.099</v>
      </c>
      <c r="Q5" s="126">
        <v>-31.253</v>
      </c>
      <c r="R5" s="126">
        <v>-147.96199999999999</v>
      </c>
      <c r="S5" s="126">
        <v>-29.908999999999999</v>
      </c>
      <c r="T5" s="126">
        <v>-28.129000000000001</v>
      </c>
      <c r="U5" s="126">
        <v>-49.914999999999999</v>
      </c>
      <c r="V5" s="126">
        <v>-34.603000000000002</v>
      </c>
      <c r="W5" s="126">
        <v>-27.748999999999999</v>
      </c>
      <c r="X5" s="126">
        <v>-15.643000000000001</v>
      </c>
      <c r="Y5" s="126">
        <v>-26.481000000000002</v>
      </c>
      <c r="Z5" s="126">
        <v>-13.461</v>
      </c>
      <c r="AA5" s="126">
        <v>-3.1219999999999999</v>
      </c>
      <c r="AB5" s="126">
        <v>-37.49</v>
      </c>
      <c r="AC5" s="126">
        <v>-28.582000000000001</v>
      </c>
      <c r="AD5" s="126">
        <v>-34.988</v>
      </c>
      <c r="AE5" s="126">
        <v>-27.611000000000001</v>
      </c>
      <c r="AF5" s="126">
        <v>-13.772</v>
      </c>
      <c r="AG5" s="126">
        <v>-19.452999999999999</v>
      </c>
      <c r="AH5" s="126">
        <v>-43.834120000000006</v>
      </c>
      <c r="AI5" s="127">
        <v>-36.949010000000001</v>
      </c>
      <c r="AJ5" s="127">
        <v>-18.708639999999999</v>
      </c>
      <c r="AK5" s="127">
        <v>-25.39873</v>
      </c>
      <c r="AL5" s="127">
        <v>-18.684161391</v>
      </c>
      <c r="AM5" s="127">
        <v>-9.3682712112299988</v>
      </c>
      <c r="AN5" s="4"/>
      <c r="AO5" s="4"/>
      <c r="AP5" s="4"/>
      <c r="AQ5" s="4"/>
      <c r="AR5" s="4"/>
      <c r="AS5" s="4"/>
      <c r="AT5" s="4"/>
      <c r="AU5" s="4"/>
      <c r="AV5" s="4"/>
      <c r="AW5" s="4"/>
      <c r="AX5" s="4"/>
      <c r="AY5" s="4"/>
    </row>
    <row r="6" spans="1:54" ht="15" x14ac:dyDescent="0.25">
      <c r="A6" s="134">
        <f>YampaRiverInflow.TotalOutflow!A6</f>
        <v>43252</v>
      </c>
      <c r="B6" s="13">
        <v>-48.805999999999997</v>
      </c>
      <c r="C6" s="13">
        <v>-48.805999999999997</v>
      </c>
      <c r="D6" s="13">
        <v>-48.805999999999997</v>
      </c>
      <c r="E6" s="126">
        <v>-63.795000000000002</v>
      </c>
      <c r="F6" s="126">
        <v>-22.106999999999999</v>
      </c>
      <c r="G6" s="126">
        <v>-145.12100000000001</v>
      </c>
      <c r="H6" s="126">
        <v>-71.817999999999998</v>
      </c>
      <c r="I6" s="126">
        <v>-97.96</v>
      </c>
      <c r="J6" s="126">
        <v>8.8849999999999998</v>
      </c>
      <c r="K6" s="126">
        <v>-38.042999999999999</v>
      </c>
      <c r="L6" s="126">
        <v>-46.71</v>
      </c>
      <c r="M6" s="126">
        <v>-50.164000000000001</v>
      </c>
      <c r="N6" s="126">
        <v>-42.655000000000001</v>
      </c>
      <c r="O6" s="126">
        <v>-57.844000000000001</v>
      </c>
      <c r="P6" s="126">
        <v>-49.320999999999998</v>
      </c>
      <c r="Q6" s="126">
        <v>-51.93</v>
      </c>
      <c r="R6" s="126">
        <v>-183.62299999999999</v>
      </c>
      <c r="S6" s="126">
        <v>-63.558</v>
      </c>
      <c r="T6" s="126">
        <v>-43.442999999999998</v>
      </c>
      <c r="U6" s="126">
        <v>-78.712000000000003</v>
      </c>
      <c r="V6" s="126">
        <v>-44.427999999999997</v>
      </c>
      <c r="W6" s="126">
        <v>-46.622999999999998</v>
      </c>
      <c r="X6" s="126">
        <v>-26.48</v>
      </c>
      <c r="Y6" s="126">
        <v>-49.249000000000002</v>
      </c>
      <c r="Z6" s="126">
        <v>-37.82</v>
      </c>
      <c r="AA6" s="126">
        <v>-37.124000000000002</v>
      </c>
      <c r="AB6" s="126">
        <v>-46.805999999999997</v>
      </c>
      <c r="AC6" s="126">
        <v>-42.271000000000001</v>
      </c>
      <c r="AD6" s="126">
        <v>-36.914999999999999</v>
      </c>
      <c r="AE6" s="126">
        <v>-53.137999999999998</v>
      </c>
      <c r="AF6" s="126">
        <v>-64.947999999999993</v>
      </c>
      <c r="AG6" s="126">
        <v>-25.780999999999999</v>
      </c>
      <c r="AH6" s="126">
        <v>-34.943179999999998</v>
      </c>
      <c r="AI6" s="127">
        <v>-51.29607</v>
      </c>
      <c r="AJ6" s="127">
        <v>-57.331830000000004</v>
      </c>
      <c r="AK6" s="127">
        <v>-54.558230000000002</v>
      </c>
      <c r="AL6" s="127">
        <v>-68.587001490600002</v>
      </c>
      <c r="AM6" s="127">
        <v>-35.762955953400002</v>
      </c>
      <c r="AN6" s="4"/>
      <c r="AO6" s="4"/>
      <c r="AP6" s="4"/>
      <c r="AQ6" s="4"/>
      <c r="AR6" s="4"/>
      <c r="AS6" s="4"/>
      <c r="AT6" s="4"/>
      <c r="AU6" s="4"/>
      <c r="AV6" s="4"/>
      <c r="AW6" s="4"/>
      <c r="AX6" s="4"/>
      <c r="AY6" s="4"/>
    </row>
    <row r="7" spans="1:54" ht="15" x14ac:dyDescent="0.25">
      <c r="A7" s="134">
        <f>YampaRiverInflow.TotalOutflow!A7</f>
        <v>43282</v>
      </c>
      <c r="B7" s="13">
        <v>-23.762</v>
      </c>
      <c r="C7" s="13">
        <v>-23.762</v>
      </c>
      <c r="D7" s="13">
        <v>-23.762</v>
      </c>
      <c r="E7" s="126">
        <v>-36.118000000000002</v>
      </c>
      <c r="F7" s="126">
        <v>-38.566000000000003</v>
      </c>
      <c r="G7" s="126">
        <v>-36.479999999999997</v>
      </c>
      <c r="H7" s="126">
        <v>-38.226999999999997</v>
      </c>
      <c r="I7" s="126">
        <v>-78.781000000000006</v>
      </c>
      <c r="J7" s="126">
        <v>-21.681999999999999</v>
      </c>
      <c r="K7" s="126">
        <v>-28.289000000000001</v>
      </c>
      <c r="L7" s="126">
        <v>-64.233999999999995</v>
      </c>
      <c r="M7" s="126">
        <v>-49.396000000000001</v>
      </c>
      <c r="N7" s="126">
        <v>-44.13</v>
      </c>
      <c r="O7" s="126">
        <v>-48.3</v>
      </c>
      <c r="P7" s="126">
        <v>-25.504000000000001</v>
      </c>
      <c r="Q7" s="126">
        <v>-48.567</v>
      </c>
      <c r="R7" s="126">
        <v>-182.99199999999999</v>
      </c>
      <c r="S7" s="126">
        <v>-65.305999999999997</v>
      </c>
      <c r="T7" s="126">
        <v>-37.942</v>
      </c>
      <c r="U7" s="126">
        <v>-73.787000000000006</v>
      </c>
      <c r="V7" s="126">
        <v>-40.765999999999998</v>
      </c>
      <c r="W7" s="126">
        <v>-6.4569999999999999</v>
      </c>
      <c r="X7" s="126">
        <v>-40.478000000000002</v>
      </c>
      <c r="Y7" s="126">
        <v>-35.347000000000001</v>
      </c>
      <c r="Z7" s="126">
        <v>-30.984000000000002</v>
      </c>
      <c r="AA7" s="126">
        <v>-12.644</v>
      </c>
      <c r="AB7" s="126">
        <v>-15.252000000000001</v>
      </c>
      <c r="AC7" s="126">
        <v>-52.765999999999998</v>
      </c>
      <c r="AD7" s="126">
        <v>-45.936</v>
      </c>
      <c r="AE7" s="126">
        <v>-47.3</v>
      </c>
      <c r="AF7" s="126">
        <v>-39.220999999999997</v>
      </c>
      <c r="AG7" s="126">
        <v>-35.222999999999999</v>
      </c>
      <c r="AH7" s="126">
        <v>-42.72146</v>
      </c>
      <c r="AI7" s="127">
        <v>-48.900089999999999</v>
      </c>
      <c r="AJ7" s="127">
        <v>-17.894650000000002</v>
      </c>
      <c r="AK7" s="127">
        <v>-23.696210000000001</v>
      </c>
      <c r="AL7" s="127">
        <v>-7.1829008864099997</v>
      </c>
      <c r="AM7" s="127">
        <v>-13.3525170981</v>
      </c>
      <c r="AN7" s="4"/>
      <c r="AO7" s="4"/>
      <c r="AP7" s="4"/>
      <c r="AQ7" s="4"/>
      <c r="AR7" s="4"/>
      <c r="AS7" s="4"/>
      <c r="AT7" s="4"/>
      <c r="AU7" s="4"/>
      <c r="AV7" s="4"/>
      <c r="AW7" s="4"/>
      <c r="AX7" s="4"/>
      <c r="AY7" s="4"/>
    </row>
    <row r="8" spans="1:54" ht="15" x14ac:dyDescent="0.25">
      <c r="A8" s="134">
        <f>YampaRiverInflow.TotalOutflow!A8</f>
        <v>43313</v>
      </c>
      <c r="B8" s="13">
        <v>-20.475999999999999</v>
      </c>
      <c r="C8" s="13">
        <v>-20.475999999999999</v>
      </c>
      <c r="D8" s="13">
        <v>-20.475999999999999</v>
      </c>
      <c r="E8" s="126">
        <v>-15.141999999999999</v>
      </c>
      <c r="F8" s="126">
        <v>5.0810000000000004</v>
      </c>
      <c r="G8" s="126">
        <v>-16.428999999999998</v>
      </c>
      <c r="H8" s="126">
        <v>-15.093999999999999</v>
      </c>
      <c r="I8" s="126">
        <v>-77.117000000000004</v>
      </c>
      <c r="J8" s="126">
        <v>-51.414000000000001</v>
      </c>
      <c r="K8" s="126">
        <v>-22.39</v>
      </c>
      <c r="L8" s="126">
        <v>-5.8449999999999998</v>
      </c>
      <c r="M8" s="126">
        <v>-16.213000000000001</v>
      </c>
      <c r="N8" s="126">
        <v>-13.936999999999999</v>
      </c>
      <c r="O8" s="126">
        <v>-23.998000000000001</v>
      </c>
      <c r="P8" s="126">
        <v>5.8440000000000003</v>
      </c>
      <c r="Q8" s="126">
        <v>-37.121000000000002</v>
      </c>
      <c r="R8" s="126">
        <v>-39.380000000000003</v>
      </c>
      <c r="S8" s="126">
        <v>-27.815000000000001</v>
      </c>
      <c r="T8" s="126">
        <v>-14.052</v>
      </c>
      <c r="U8" s="126">
        <v>-65.381</v>
      </c>
      <c r="V8" s="126">
        <v>-36.566000000000003</v>
      </c>
      <c r="W8" s="126">
        <v>-19.853999999999999</v>
      </c>
      <c r="X8" s="126">
        <v>-3.7530000000000001</v>
      </c>
      <c r="Y8" s="126">
        <v>-2.8780000000000001</v>
      </c>
      <c r="Z8" s="126">
        <v>-12.666</v>
      </c>
      <c r="AA8" s="126">
        <v>-13.96</v>
      </c>
      <c r="AB8" s="126">
        <v>-39.997999999999998</v>
      </c>
      <c r="AC8" s="126">
        <v>7.2850000000000001</v>
      </c>
      <c r="AD8" s="126">
        <v>-24.344000000000001</v>
      </c>
      <c r="AE8" s="126">
        <v>-33.448999999999998</v>
      </c>
      <c r="AF8" s="126">
        <v>-19.832000000000001</v>
      </c>
      <c r="AG8" s="126">
        <v>-46.258000000000003</v>
      </c>
      <c r="AH8" s="126">
        <v>-32.945339999999995</v>
      </c>
      <c r="AI8" s="127">
        <v>-39.458289999999998</v>
      </c>
      <c r="AJ8" s="127">
        <v>-23.445790000000002</v>
      </c>
      <c r="AK8" s="127">
        <v>-14.44247</v>
      </c>
      <c r="AL8" s="127">
        <v>-5.3147564458200005</v>
      </c>
      <c r="AM8" s="127">
        <v>-18.306574451100001</v>
      </c>
      <c r="AN8" s="4"/>
      <c r="AO8" s="4"/>
      <c r="AP8" s="4"/>
      <c r="AQ8" s="4"/>
      <c r="AR8" s="4"/>
      <c r="AS8" s="4"/>
      <c r="AT8" s="4"/>
      <c r="AU8" s="4"/>
      <c r="AV8" s="4"/>
      <c r="AW8" s="4"/>
      <c r="AX8" s="4"/>
      <c r="AY8" s="4"/>
    </row>
    <row r="9" spans="1:54" ht="15" x14ac:dyDescent="0.25">
      <c r="A9" s="134">
        <f>YampaRiverInflow.TotalOutflow!A9</f>
        <v>43344</v>
      </c>
      <c r="B9" s="13">
        <v>-21.643999999999998</v>
      </c>
      <c r="C9" s="13">
        <v>-21.643999999999998</v>
      </c>
      <c r="D9" s="13">
        <v>-21.643999999999998</v>
      </c>
      <c r="E9" s="126">
        <v>14.304</v>
      </c>
      <c r="F9" s="126">
        <v>-4.5</v>
      </c>
      <c r="G9" s="126">
        <v>-45.348999999999997</v>
      </c>
      <c r="H9" s="126">
        <v>-49.987000000000002</v>
      </c>
      <c r="I9" s="126">
        <v>8.8550000000000004</v>
      </c>
      <c r="J9" s="126">
        <v>-45.326999999999998</v>
      </c>
      <c r="K9" s="126">
        <v>-12.705</v>
      </c>
      <c r="L9" s="126">
        <v>-21.931000000000001</v>
      </c>
      <c r="M9" s="126">
        <v>-11.678000000000001</v>
      </c>
      <c r="N9" s="126">
        <v>-16.454999999999998</v>
      </c>
      <c r="O9" s="126">
        <v>-15.521000000000001</v>
      </c>
      <c r="P9" s="126">
        <v>-12.746</v>
      </c>
      <c r="Q9" s="126">
        <v>-31.334</v>
      </c>
      <c r="R9" s="126">
        <v>-19.856000000000002</v>
      </c>
      <c r="S9" s="126">
        <v>-41.415999999999997</v>
      </c>
      <c r="T9" s="126">
        <v>-22.555</v>
      </c>
      <c r="U9" s="126">
        <v>0.85399999999999998</v>
      </c>
      <c r="V9" s="126">
        <v>-61.966000000000001</v>
      </c>
      <c r="W9" s="126">
        <v>-54.048999999999999</v>
      </c>
      <c r="X9" s="126">
        <v>-27.712</v>
      </c>
      <c r="Y9" s="126">
        <v>-18.021999999999998</v>
      </c>
      <c r="Z9" s="126">
        <v>-8.8450000000000006</v>
      </c>
      <c r="AA9" s="126">
        <v>-17.966000000000001</v>
      </c>
      <c r="AB9" s="126">
        <v>-5.1360000000000001</v>
      </c>
      <c r="AC9" s="126">
        <v>-10.974</v>
      </c>
      <c r="AD9" s="126">
        <v>-32.47</v>
      </c>
      <c r="AE9" s="126">
        <v>-35.090000000000003</v>
      </c>
      <c r="AF9" s="126">
        <v>-20.788</v>
      </c>
      <c r="AG9" s="126">
        <v>-50.804000000000002</v>
      </c>
      <c r="AH9" s="126">
        <v>-26.487169999999999</v>
      </c>
      <c r="AI9" s="127">
        <v>-30.253869999999999</v>
      </c>
      <c r="AJ9" s="127">
        <v>-43.057809999999996</v>
      </c>
      <c r="AK9" s="127">
        <v>-36.350120000000004</v>
      </c>
      <c r="AL9" s="127">
        <v>-18.8728240509</v>
      </c>
      <c r="AM9" s="127">
        <v>-15.710973601100001</v>
      </c>
      <c r="AN9" s="4"/>
      <c r="AO9" s="4"/>
      <c r="AP9" s="4"/>
      <c r="AQ9" s="4"/>
      <c r="AR9" s="4"/>
      <c r="AS9" s="4"/>
      <c r="AT9" s="4"/>
      <c r="AU9" s="4"/>
      <c r="AV9" s="4"/>
      <c r="AW9" s="4"/>
      <c r="AX9" s="4"/>
      <c r="AY9" s="4"/>
    </row>
    <row r="10" spans="1:54" ht="15" x14ac:dyDescent="0.25">
      <c r="A10" s="134">
        <f>YampaRiverInflow.TotalOutflow!A10</f>
        <v>43374</v>
      </c>
      <c r="B10" s="13">
        <v>-15.755000000000001</v>
      </c>
      <c r="C10" s="13">
        <v>-15.755000000000001</v>
      </c>
      <c r="D10" s="13">
        <v>-15.755000000000001</v>
      </c>
      <c r="E10" s="126">
        <v>25.649000000000001</v>
      </c>
      <c r="F10" s="126">
        <v>0.77100000000000002</v>
      </c>
      <c r="G10" s="126">
        <v>4.673</v>
      </c>
      <c r="H10" s="126">
        <v>-43.091999999999999</v>
      </c>
      <c r="I10" s="126">
        <v>28.411000000000001</v>
      </c>
      <c r="J10" s="126">
        <v>15.292999999999999</v>
      </c>
      <c r="K10" s="126">
        <v>7.4790000000000001</v>
      </c>
      <c r="L10" s="126">
        <v>-7.4880000000000004</v>
      </c>
      <c r="M10" s="126">
        <v>-21.609000000000002</v>
      </c>
      <c r="N10" s="126">
        <v>-2.9830000000000001</v>
      </c>
      <c r="O10" s="126">
        <v>3.17</v>
      </c>
      <c r="P10" s="126">
        <v>-15.058</v>
      </c>
      <c r="Q10" s="126">
        <v>-8.1869999999999994</v>
      </c>
      <c r="R10" s="126">
        <v>-13.262</v>
      </c>
      <c r="S10" s="126">
        <v>8.3439999999999994</v>
      </c>
      <c r="T10" s="126">
        <v>1.6279999999999999</v>
      </c>
      <c r="U10" s="126">
        <v>-1.526</v>
      </c>
      <c r="V10" s="126">
        <v>0.55800000000000005</v>
      </c>
      <c r="W10" s="126">
        <v>-0.40699999999999997</v>
      </c>
      <c r="X10" s="126">
        <v>-3.3740000000000001</v>
      </c>
      <c r="Y10" s="126">
        <v>10.401</v>
      </c>
      <c r="Z10" s="126">
        <v>3.125</v>
      </c>
      <c r="AA10" s="126">
        <v>0.16600000000000001</v>
      </c>
      <c r="AB10" s="126">
        <v>26.085000000000001</v>
      </c>
      <c r="AC10" s="126">
        <v>-4.4400000000000004</v>
      </c>
      <c r="AD10" s="126">
        <v>7.4</v>
      </c>
      <c r="AE10" s="126">
        <v>-11.666</v>
      </c>
      <c r="AF10" s="126">
        <v>-2.7410000000000001</v>
      </c>
      <c r="AG10" s="126">
        <v>-4.4329999999999998</v>
      </c>
      <c r="AH10" s="126">
        <v>-10.08483</v>
      </c>
      <c r="AI10" s="127">
        <v>-27.032550000000001</v>
      </c>
      <c r="AJ10" s="127">
        <v>-5.7554099999999995</v>
      </c>
      <c r="AK10" s="127">
        <v>-10.2515</v>
      </c>
      <c r="AL10" s="127">
        <v>-12.6998988852</v>
      </c>
      <c r="AM10" s="127">
        <v>-2.6646828313099999</v>
      </c>
      <c r="AN10" s="4"/>
      <c r="AO10" s="4"/>
      <c r="AP10" s="4"/>
      <c r="AQ10" s="4"/>
      <c r="AR10" s="4"/>
      <c r="AS10" s="4"/>
      <c r="AT10" s="4"/>
      <c r="AU10" s="4"/>
      <c r="AV10" s="4"/>
      <c r="AW10" s="4"/>
      <c r="AX10" s="4"/>
      <c r="AY10" s="4"/>
    </row>
    <row r="11" spans="1:54" ht="15" x14ac:dyDescent="0.25">
      <c r="A11" s="134">
        <f>YampaRiverInflow.TotalOutflow!A11</f>
        <v>43405</v>
      </c>
      <c r="B11" s="13">
        <v>2.5249999999999999</v>
      </c>
      <c r="C11" s="13">
        <v>2.5249999999999999</v>
      </c>
      <c r="D11" s="13">
        <v>2.5249999999999999</v>
      </c>
      <c r="E11" s="126">
        <v>5.9569999999999999</v>
      </c>
      <c r="F11" s="126">
        <v>17.582999999999998</v>
      </c>
      <c r="G11" s="126">
        <v>-56.331000000000003</v>
      </c>
      <c r="H11" s="126">
        <v>-30.108000000000001</v>
      </c>
      <c r="I11" s="126">
        <v>-24.338000000000001</v>
      </c>
      <c r="J11" s="126">
        <v>-14.114000000000001</v>
      </c>
      <c r="K11" s="126">
        <v>1.411</v>
      </c>
      <c r="L11" s="126">
        <v>5.4320000000000004</v>
      </c>
      <c r="M11" s="126">
        <v>11.315</v>
      </c>
      <c r="N11" s="126">
        <v>8.8170000000000002</v>
      </c>
      <c r="O11" s="126">
        <v>8.6760000000000002</v>
      </c>
      <c r="P11" s="126">
        <v>-7.5490000000000004</v>
      </c>
      <c r="Q11" s="126">
        <v>1.3320000000000001</v>
      </c>
      <c r="R11" s="126">
        <v>8.9619999999999997</v>
      </c>
      <c r="S11" s="126">
        <v>4.5019999999999998</v>
      </c>
      <c r="T11" s="126">
        <v>13.975</v>
      </c>
      <c r="U11" s="126">
        <v>6.8760000000000003</v>
      </c>
      <c r="V11" s="126">
        <v>-37.753999999999998</v>
      </c>
      <c r="W11" s="126">
        <v>12.58</v>
      </c>
      <c r="X11" s="126">
        <v>4.9530000000000003</v>
      </c>
      <c r="Y11" s="126">
        <v>14.292</v>
      </c>
      <c r="Z11" s="126">
        <v>10.398</v>
      </c>
      <c r="AA11" s="126">
        <v>14.773</v>
      </c>
      <c r="AB11" s="126">
        <v>2.8980000000000001</v>
      </c>
      <c r="AC11" s="126">
        <v>-5.16</v>
      </c>
      <c r="AD11" s="126">
        <v>8.36</v>
      </c>
      <c r="AE11" s="126">
        <v>0.24399999999999999</v>
      </c>
      <c r="AF11" s="126">
        <v>-2.194</v>
      </c>
      <c r="AG11" s="126">
        <v>-8.1240000000000006</v>
      </c>
      <c r="AH11" s="126">
        <v>-20.0396</v>
      </c>
      <c r="AI11" s="127">
        <v>-7.1350500000000006</v>
      </c>
      <c r="AJ11" s="127">
        <v>-4.9749300000000005</v>
      </c>
      <c r="AK11" s="127">
        <v>-2.7747700000000002</v>
      </c>
      <c r="AL11" s="127">
        <v>-5.4642536803299997</v>
      </c>
      <c r="AM11" s="127">
        <v>13.381105650899999</v>
      </c>
      <c r="AN11" s="4"/>
      <c r="AO11" s="4"/>
      <c r="AP11" s="4"/>
      <c r="AQ11" s="4"/>
      <c r="AR11" s="4"/>
      <c r="AS11" s="4"/>
      <c r="AT11" s="4"/>
      <c r="AU11" s="4"/>
      <c r="AV11" s="4"/>
      <c r="AW11" s="4"/>
      <c r="AX11" s="4"/>
      <c r="AY11" s="4"/>
    </row>
    <row r="12" spans="1:54" ht="15" x14ac:dyDescent="0.25">
      <c r="A12" s="134">
        <f>YampaRiverInflow.TotalOutflow!A12</f>
        <v>43435</v>
      </c>
      <c r="B12" s="13">
        <v>10.83</v>
      </c>
      <c r="C12" s="13">
        <v>10.83</v>
      </c>
      <c r="D12" s="13">
        <v>10.83</v>
      </c>
      <c r="E12" s="126">
        <v>-13.081</v>
      </c>
      <c r="F12" s="126">
        <v>-31.75</v>
      </c>
      <c r="G12" s="126">
        <v>-93.247</v>
      </c>
      <c r="H12" s="126">
        <v>-29.280999999999999</v>
      </c>
      <c r="I12" s="126">
        <v>-52.756999999999998</v>
      </c>
      <c r="J12" s="126">
        <v>-68.424999999999997</v>
      </c>
      <c r="K12" s="126">
        <v>-26.193000000000001</v>
      </c>
      <c r="L12" s="126">
        <v>-1.996</v>
      </c>
      <c r="M12" s="126">
        <v>1.087</v>
      </c>
      <c r="N12" s="126">
        <v>7.093</v>
      </c>
      <c r="O12" s="126">
        <v>18.335000000000001</v>
      </c>
      <c r="P12" s="126">
        <v>4.6580000000000004</v>
      </c>
      <c r="Q12" s="126">
        <v>11.409000000000001</v>
      </c>
      <c r="R12" s="126">
        <v>18.884</v>
      </c>
      <c r="S12" s="126">
        <v>6.4809999999999999</v>
      </c>
      <c r="T12" s="126">
        <v>-1.6890000000000001</v>
      </c>
      <c r="U12" s="126">
        <v>-26.622</v>
      </c>
      <c r="V12" s="126">
        <v>-69.311999999999998</v>
      </c>
      <c r="W12" s="126">
        <v>30.471</v>
      </c>
      <c r="X12" s="126">
        <v>12.734</v>
      </c>
      <c r="Y12" s="126">
        <v>16.88</v>
      </c>
      <c r="Z12" s="126">
        <v>5.86</v>
      </c>
      <c r="AA12" s="126">
        <v>7.444</v>
      </c>
      <c r="AB12" s="126">
        <v>33.223999999999997</v>
      </c>
      <c r="AC12" s="126">
        <v>12.48</v>
      </c>
      <c r="AD12" s="126">
        <v>17.550999999999998</v>
      </c>
      <c r="AE12" s="126">
        <v>6.2709999999999999</v>
      </c>
      <c r="AF12" s="126">
        <v>38.814999999999998</v>
      </c>
      <c r="AG12" s="126">
        <v>9.5690000000000008</v>
      </c>
      <c r="AH12" s="126">
        <v>34.180550000000004</v>
      </c>
      <c r="AI12" s="127">
        <v>4.3811200000000001</v>
      </c>
      <c r="AJ12" s="127">
        <v>12.84577</v>
      </c>
      <c r="AK12" s="127">
        <v>-9.6169899999999995</v>
      </c>
      <c r="AL12" s="127">
        <v>8.3672790060800004</v>
      </c>
      <c r="AM12" s="127">
        <v>22.5435745029</v>
      </c>
      <c r="AN12" s="4"/>
      <c r="AO12" s="4"/>
      <c r="AP12" s="4"/>
      <c r="AQ12" s="4"/>
      <c r="AR12" s="4"/>
      <c r="AS12" s="4"/>
      <c r="AT12" s="4"/>
      <c r="AU12" s="4"/>
      <c r="AV12" s="4"/>
      <c r="AW12" s="4"/>
      <c r="AX12" s="4"/>
      <c r="AY12" s="4"/>
    </row>
    <row r="13" spans="1:54" ht="15" x14ac:dyDescent="0.25">
      <c r="A13" s="134">
        <f>YampaRiverInflow.TotalOutflow!A13</f>
        <v>43466</v>
      </c>
      <c r="B13" s="13">
        <v>-12.968</v>
      </c>
      <c r="C13" s="13">
        <v>-12.968</v>
      </c>
      <c r="D13" s="13">
        <v>-12.968</v>
      </c>
      <c r="E13" s="126">
        <v>-4.7590000000000003</v>
      </c>
      <c r="F13" s="126">
        <v>-120.42</v>
      </c>
      <c r="G13" s="126">
        <v>-132.33799999999999</v>
      </c>
      <c r="H13" s="126">
        <v>-58.228000000000002</v>
      </c>
      <c r="I13" s="126">
        <v>-60.307000000000002</v>
      </c>
      <c r="J13" s="126">
        <v>-43.218000000000004</v>
      </c>
      <c r="K13" s="126">
        <v>0.96399999999999997</v>
      </c>
      <c r="L13" s="126">
        <v>-22.263000000000002</v>
      </c>
      <c r="M13" s="126">
        <v>4.6050000000000004</v>
      </c>
      <c r="N13" s="126">
        <v>-1.4319999999999999</v>
      </c>
      <c r="O13" s="126">
        <v>-16.689</v>
      </c>
      <c r="P13" s="126">
        <v>33.015000000000001</v>
      </c>
      <c r="Q13" s="126">
        <v>-30.713000000000001</v>
      </c>
      <c r="R13" s="126">
        <v>-2.2970000000000002</v>
      </c>
      <c r="S13" s="126">
        <v>-5.6280000000000001</v>
      </c>
      <c r="T13" s="126">
        <v>-64.680999999999997</v>
      </c>
      <c r="U13" s="126">
        <v>-113.199</v>
      </c>
      <c r="V13" s="126">
        <v>36.241999999999997</v>
      </c>
      <c r="W13" s="126">
        <v>-10.677</v>
      </c>
      <c r="X13" s="126">
        <v>8.1579999999999995</v>
      </c>
      <c r="Y13" s="126">
        <v>1.393</v>
      </c>
      <c r="Z13" s="126">
        <v>10.17</v>
      </c>
      <c r="AA13" s="126">
        <v>3.6539999999999999</v>
      </c>
      <c r="AB13" s="126">
        <v>8.1709999999999994</v>
      </c>
      <c r="AC13" s="126">
        <v>-29.212</v>
      </c>
      <c r="AD13" s="126">
        <v>-12.486000000000001</v>
      </c>
      <c r="AE13" s="126">
        <v>-4.2009999999999996</v>
      </c>
      <c r="AF13" s="126">
        <v>-21.986999999999998</v>
      </c>
      <c r="AG13" s="126">
        <v>21.381310000000003</v>
      </c>
      <c r="AH13" s="126">
        <v>-39.100470000000001</v>
      </c>
      <c r="AI13" s="127">
        <v>-31.08878</v>
      </c>
      <c r="AJ13" s="127">
        <v>7.3067399999999996</v>
      </c>
      <c r="AK13" s="127">
        <v>-13.3189509084</v>
      </c>
      <c r="AL13" s="127">
        <v>-6.1162163466399999</v>
      </c>
      <c r="AM13" s="127">
        <v>40.491999999999997</v>
      </c>
      <c r="AN13" s="4"/>
      <c r="AO13" s="4"/>
      <c r="AP13" s="4"/>
      <c r="AQ13" s="4"/>
      <c r="AR13" s="4"/>
      <c r="AS13" s="4"/>
      <c r="AT13" s="4"/>
      <c r="AU13" s="4"/>
      <c r="AV13" s="4"/>
      <c r="AW13" s="4"/>
      <c r="AX13" s="4"/>
      <c r="AY13" s="4"/>
    </row>
    <row r="14" spans="1:54" ht="15" x14ac:dyDescent="0.25">
      <c r="A14" s="134">
        <f>YampaRiverInflow.TotalOutflow!A14</f>
        <v>43497</v>
      </c>
      <c r="B14" s="13">
        <v>-28.324000000000002</v>
      </c>
      <c r="C14" s="13">
        <v>-28.324000000000002</v>
      </c>
      <c r="D14" s="13">
        <v>-28.324000000000002</v>
      </c>
      <c r="E14" s="126">
        <v>-59.207000000000001</v>
      </c>
      <c r="F14" s="126">
        <v>75.613</v>
      </c>
      <c r="G14" s="126">
        <v>-7.18</v>
      </c>
      <c r="H14" s="126">
        <v>-64.896000000000001</v>
      </c>
      <c r="I14" s="126">
        <v>-23.876000000000001</v>
      </c>
      <c r="J14" s="126">
        <v>15.349</v>
      </c>
      <c r="K14" s="126">
        <v>-20.808</v>
      </c>
      <c r="L14" s="126">
        <v>-41.154000000000003</v>
      </c>
      <c r="M14" s="126">
        <v>-33.997</v>
      </c>
      <c r="N14" s="126">
        <v>-13.894</v>
      </c>
      <c r="O14" s="126">
        <v>-22.573</v>
      </c>
      <c r="P14" s="126">
        <v>-17.102</v>
      </c>
      <c r="Q14" s="126">
        <v>-38.902000000000001</v>
      </c>
      <c r="R14" s="126">
        <v>-63.575000000000003</v>
      </c>
      <c r="S14" s="126">
        <v>-26.556999999999999</v>
      </c>
      <c r="T14" s="126">
        <v>-43.094999999999999</v>
      </c>
      <c r="U14" s="126">
        <v>-46.804000000000002</v>
      </c>
      <c r="V14" s="126">
        <v>-20.875</v>
      </c>
      <c r="W14" s="126">
        <v>-24.366</v>
      </c>
      <c r="X14" s="126">
        <v>1.1859999999999999</v>
      </c>
      <c r="Y14" s="126">
        <v>-25.843</v>
      </c>
      <c r="Z14" s="126">
        <v>-4.476</v>
      </c>
      <c r="AA14" s="126">
        <v>-2.3679999999999999</v>
      </c>
      <c r="AB14" s="126">
        <v>5.9080000000000004</v>
      </c>
      <c r="AC14" s="126">
        <v>-17.978000000000002</v>
      </c>
      <c r="AD14" s="126">
        <v>-35.601999999999997</v>
      </c>
      <c r="AE14" s="126">
        <v>-45.103999999999999</v>
      </c>
      <c r="AF14" s="126">
        <v>-5.1180000000000003</v>
      </c>
      <c r="AG14" s="126">
        <v>-37.282989999999998</v>
      </c>
      <c r="AH14" s="126">
        <v>-15.646379999999999</v>
      </c>
      <c r="AI14" s="127">
        <v>-40.071829999999999</v>
      </c>
      <c r="AJ14" s="127">
        <v>-32.633000000000003</v>
      </c>
      <c r="AK14" s="127">
        <v>-26.703267437200001</v>
      </c>
      <c r="AL14" s="127">
        <v>-28.524806553999998</v>
      </c>
      <c r="AM14" s="127">
        <v>-31.532</v>
      </c>
      <c r="AN14" s="4"/>
      <c r="AO14" s="4"/>
      <c r="AP14" s="4"/>
      <c r="AQ14" s="4"/>
      <c r="AR14" s="4"/>
      <c r="AS14" s="4"/>
      <c r="AT14" s="4"/>
      <c r="AU14" s="4"/>
      <c r="AV14" s="4"/>
      <c r="AW14" s="4"/>
      <c r="AX14" s="4"/>
      <c r="AY14" s="4"/>
    </row>
    <row r="15" spans="1:54" ht="15" x14ac:dyDescent="0.25">
      <c r="A15" s="134">
        <f>YampaRiverInflow.TotalOutflow!A15</f>
        <v>43525</v>
      </c>
      <c r="B15" s="13">
        <v>-56.542000000000002</v>
      </c>
      <c r="C15" s="13">
        <v>-56.542000000000002</v>
      </c>
      <c r="D15" s="13">
        <v>-56.542000000000002</v>
      </c>
      <c r="E15" s="126">
        <v>-42.109000000000002</v>
      </c>
      <c r="F15" s="126">
        <v>-24.684999999999999</v>
      </c>
      <c r="G15" s="126">
        <v>-25.779</v>
      </c>
      <c r="H15" s="126">
        <v>-20.971</v>
      </c>
      <c r="I15" s="126">
        <v>-80.751000000000005</v>
      </c>
      <c r="J15" s="126">
        <v>22.236000000000001</v>
      </c>
      <c r="K15" s="126">
        <v>-24.802</v>
      </c>
      <c r="L15" s="126">
        <v>-17.36</v>
      </c>
      <c r="M15" s="126">
        <v>-33.058</v>
      </c>
      <c r="N15" s="126">
        <v>-34.947000000000003</v>
      </c>
      <c r="O15" s="126">
        <v>-9.4450000000000003</v>
      </c>
      <c r="P15" s="126">
        <v>-51.122999999999998</v>
      </c>
      <c r="Q15" s="126">
        <v>-40.192999999999998</v>
      </c>
      <c r="R15" s="126">
        <v>-34.902000000000001</v>
      </c>
      <c r="S15" s="126">
        <v>-96.096000000000004</v>
      </c>
      <c r="T15" s="126">
        <v>-38.881</v>
      </c>
      <c r="U15" s="126">
        <v>-9.1829999999999998</v>
      </c>
      <c r="V15" s="126">
        <v>-13.153</v>
      </c>
      <c r="W15" s="126">
        <v>-27.914000000000001</v>
      </c>
      <c r="X15" s="126">
        <v>-37.945</v>
      </c>
      <c r="Y15" s="126">
        <v>-37.232999999999997</v>
      </c>
      <c r="Z15" s="126">
        <v>-84.150999999999996</v>
      </c>
      <c r="AA15" s="126">
        <v>-52.823</v>
      </c>
      <c r="AB15" s="126">
        <v>-62.375</v>
      </c>
      <c r="AC15" s="126">
        <v>-22.702999999999999</v>
      </c>
      <c r="AD15" s="126">
        <v>-24.411000000000001</v>
      </c>
      <c r="AE15" s="126">
        <v>-35.779000000000003</v>
      </c>
      <c r="AF15" s="126">
        <v>-52.19</v>
      </c>
      <c r="AG15" s="126">
        <v>-44.594099999999997</v>
      </c>
      <c r="AH15" s="126">
        <v>-46.276849999999996</v>
      </c>
      <c r="AI15" s="127">
        <v>-41.178449999999998</v>
      </c>
      <c r="AJ15" s="127">
        <v>-54.098759999999999</v>
      </c>
      <c r="AK15" s="127">
        <v>-94.386657514799992</v>
      </c>
      <c r="AL15" s="127">
        <v>-67.435723010499999</v>
      </c>
      <c r="AM15" s="127">
        <v>-34.798000000000002</v>
      </c>
      <c r="AN15" s="4"/>
      <c r="AO15" s="4"/>
      <c r="AP15" s="4"/>
      <c r="AQ15" s="4"/>
      <c r="AR15" s="4"/>
      <c r="AS15" s="4"/>
      <c r="AT15" s="4"/>
      <c r="AU15" s="4"/>
      <c r="AV15" s="4"/>
      <c r="AW15" s="4"/>
      <c r="AX15" s="4"/>
      <c r="AY15" s="4"/>
    </row>
    <row r="16" spans="1:54" ht="15" x14ac:dyDescent="0.25">
      <c r="A16" s="134">
        <f>YampaRiverInflow.TotalOutflow!A16</f>
        <v>43556</v>
      </c>
      <c r="B16" s="13">
        <v>-21.387</v>
      </c>
      <c r="C16" s="13">
        <v>-21.387</v>
      </c>
      <c r="D16" s="13">
        <v>-21.387</v>
      </c>
      <c r="E16" s="126">
        <v>-26.696999999999999</v>
      </c>
      <c r="F16" s="126">
        <v>-94.260999999999996</v>
      </c>
      <c r="G16" s="126">
        <v>-33.209000000000003</v>
      </c>
      <c r="H16" s="126">
        <v>-50.463000000000001</v>
      </c>
      <c r="I16" s="126">
        <v>-39.68</v>
      </c>
      <c r="J16" s="126">
        <v>-1.92</v>
      </c>
      <c r="K16" s="126">
        <v>-7.2060000000000004</v>
      </c>
      <c r="L16" s="126">
        <v>-49.616999999999997</v>
      </c>
      <c r="M16" s="126">
        <v>-43.034999999999997</v>
      </c>
      <c r="N16" s="126">
        <v>-59.116</v>
      </c>
      <c r="O16" s="126">
        <v>-58.07</v>
      </c>
      <c r="P16" s="126">
        <v>-46.223999999999997</v>
      </c>
      <c r="Q16" s="126">
        <v>-45.231000000000002</v>
      </c>
      <c r="R16" s="126">
        <v>-21.337</v>
      </c>
      <c r="S16" s="126">
        <v>-46.392000000000003</v>
      </c>
      <c r="T16" s="126">
        <v>-46.932000000000002</v>
      </c>
      <c r="U16" s="126">
        <v>-10.394</v>
      </c>
      <c r="V16" s="126">
        <v>-22.183</v>
      </c>
      <c r="W16" s="126">
        <v>-50.360999999999997</v>
      </c>
      <c r="X16" s="126">
        <v>-34.244</v>
      </c>
      <c r="Y16" s="126">
        <v>-28.298999999999999</v>
      </c>
      <c r="Z16" s="126">
        <v>-23.056999999999999</v>
      </c>
      <c r="AA16" s="126">
        <v>-23.652999999999999</v>
      </c>
      <c r="AB16" s="126">
        <v>-18.731000000000002</v>
      </c>
      <c r="AC16" s="126">
        <v>-34.493000000000002</v>
      </c>
      <c r="AD16" s="126">
        <v>-34.719000000000001</v>
      </c>
      <c r="AE16" s="126">
        <v>-39.353999999999999</v>
      </c>
      <c r="AF16" s="126">
        <v>-36.816000000000003</v>
      </c>
      <c r="AG16" s="126">
        <v>-31.096540000000001</v>
      </c>
      <c r="AH16" s="126">
        <v>-26.820700000000002</v>
      </c>
      <c r="AI16" s="127">
        <v>-39.596559999999997</v>
      </c>
      <c r="AJ16" s="127">
        <v>-38.490559999999995</v>
      </c>
      <c r="AK16" s="127">
        <v>-7.4329692029799999</v>
      </c>
      <c r="AL16" s="127">
        <v>-6.8714972382399999</v>
      </c>
      <c r="AM16" s="127">
        <v>-9.35</v>
      </c>
      <c r="AN16" s="4"/>
      <c r="AO16" s="4"/>
      <c r="AP16" s="4"/>
      <c r="AQ16" s="4"/>
      <c r="AR16" s="4"/>
      <c r="AS16" s="4"/>
      <c r="AT16" s="4"/>
      <c r="AU16" s="4"/>
      <c r="AV16" s="4"/>
      <c r="AW16" s="4"/>
      <c r="AX16" s="4"/>
      <c r="AY16" s="4"/>
    </row>
    <row r="17" spans="1:51" ht="15" x14ac:dyDescent="0.25">
      <c r="A17" s="134">
        <f>YampaRiverInflow.TotalOutflow!A17</f>
        <v>43586</v>
      </c>
      <c r="B17" s="13">
        <v>-23.361999999999998</v>
      </c>
      <c r="C17" s="13">
        <v>-23.361999999999998</v>
      </c>
      <c r="D17" s="13">
        <v>-23.361999999999998</v>
      </c>
      <c r="E17" s="126">
        <v>-13.581</v>
      </c>
      <c r="F17" s="126">
        <v>-52.53</v>
      </c>
      <c r="G17" s="126">
        <v>-80.343999999999994</v>
      </c>
      <c r="H17" s="126">
        <v>-118.304</v>
      </c>
      <c r="I17" s="126">
        <v>-138.191</v>
      </c>
      <c r="J17" s="126">
        <v>-16.033000000000001</v>
      </c>
      <c r="K17" s="126">
        <v>-40.975999999999999</v>
      </c>
      <c r="L17" s="126">
        <v>-17.803999999999998</v>
      </c>
      <c r="M17" s="126">
        <v>-31.501999999999999</v>
      </c>
      <c r="N17" s="126">
        <v>-19.012</v>
      </c>
      <c r="O17" s="126">
        <v>-19.099</v>
      </c>
      <c r="P17" s="126">
        <v>-31.253</v>
      </c>
      <c r="Q17" s="126">
        <v>-147.96199999999999</v>
      </c>
      <c r="R17" s="126">
        <v>-29.908999999999999</v>
      </c>
      <c r="S17" s="126">
        <v>-28.129000000000001</v>
      </c>
      <c r="T17" s="126">
        <v>-49.914999999999999</v>
      </c>
      <c r="U17" s="126">
        <v>-34.603000000000002</v>
      </c>
      <c r="V17" s="126">
        <v>-27.748999999999999</v>
      </c>
      <c r="W17" s="126">
        <v>-15.643000000000001</v>
      </c>
      <c r="X17" s="126">
        <v>-26.481000000000002</v>
      </c>
      <c r="Y17" s="126">
        <v>-13.461</v>
      </c>
      <c r="Z17" s="126">
        <v>-3.1219999999999999</v>
      </c>
      <c r="AA17" s="126">
        <v>-37.49</v>
      </c>
      <c r="AB17" s="126">
        <v>-28.582000000000001</v>
      </c>
      <c r="AC17" s="126">
        <v>-34.988</v>
      </c>
      <c r="AD17" s="126">
        <v>-27.611000000000001</v>
      </c>
      <c r="AE17" s="126">
        <v>-13.772</v>
      </c>
      <c r="AF17" s="126">
        <v>-19.452999999999999</v>
      </c>
      <c r="AG17" s="126">
        <v>-43.834120000000006</v>
      </c>
      <c r="AH17" s="126">
        <v>-36.949010000000001</v>
      </c>
      <c r="AI17" s="127">
        <v>-18.708639999999999</v>
      </c>
      <c r="AJ17" s="127">
        <v>-25.39873</v>
      </c>
      <c r="AK17" s="127">
        <v>-18.684161391</v>
      </c>
      <c r="AL17" s="127">
        <v>-9.3682712112299988</v>
      </c>
      <c r="AM17" s="127">
        <v>-3.2269999999999999</v>
      </c>
      <c r="AN17" s="4"/>
      <c r="AO17" s="4"/>
      <c r="AP17" s="4"/>
      <c r="AQ17" s="4"/>
      <c r="AR17" s="4"/>
      <c r="AS17" s="4"/>
      <c r="AT17" s="4"/>
      <c r="AU17" s="4"/>
      <c r="AV17" s="4"/>
      <c r="AW17" s="4"/>
      <c r="AX17" s="4"/>
      <c r="AY17" s="4"/>
    </row>
    <row r="18" spans="1:51" ht="15" x14ac:dyDescent="0.25">
      <c r="A18" s="134">
        <f>YampaRiverInflow.TotalOutflow!A18</f>
        <v>43617</v>
      </c>
      <c r="B18" s="13">
        <v>-48.805999999999997</v>
      </c>
      <c r="C18" s="13">
        <v>-48.805999999999997</v>
      </c>
      <c r="D18" s="13">
        <v>-48.805999999999997</v>
      </c>
      <c r="E18" s="126">
        <v>-22.106999999999999</v>
      </c>
      <c r="F18" s="126">
        <v>-145.12100000000001</v>
      </c>
      <c r="G18" s="126">
        <v>-71.817999999999998</v>
      </c>
      <c r="H18" s="126">
        <v>-97.96</v>
      </c>
      <c r="I18" s="126">
        <v>8.8849999999999998</v>
      </c>
      <c r="J18" s="126">
        <v>-38.042999999999999</v>
      </c>
      <c r="K18" s="126">
        <v>-46.71</v>
      </c>
      <c r="L18" s="126">
        <v>-50.164000000000001</v>
      </c>
      <c r="M18" s="126">
        <v>-42.655000000000001</v>
      </c>
      <c r="N18" s="126">
        <v>-57.844000000000001</v>
      </c>
      <c r="O18" s="126">
        <v>-49.320999999999998</v>
      </c>
      <c r="P18" s="126">
        <v>-51.93</v>
      </c>
      <c r="Q18" s="126">
        <v>-183.62299999999999</v>
      </c>
      <c r="R18" s="126">
        <v>-63.558</v>
      </c>
      <c r="S18" s="126">
        <v>-43.442999999999998</v>
      </c>
      <c r="T18" s="126">
        <v>-78.712000000000003</v>
      </c>
      <c r="U18" s="126">
        <v>-44.427999999999997</v>
      </c>
      <c r="V18" s="126">
        <v>-46.622999999999998</v>
      </c>
      <c r="W18" s="126">
        <v>-26.48</v>
      </c>
      <c r="X18" s="126">
        <v>-49.249000000000002</v>
      </c>
      <c r="Y18" s="126">
        <v>-37.82</v>
      </c>
      <c r="Z18" s="126">
        <v>-37.124000000000002</v>
      </c>
      <c r="AA18" s="126">
        <v>-46.805999999999997</v>
      </c>
      <c r="AB18" s="126">
        <v>-42.271000000000001</v>
      </c>
      <c r="AC18" s="126">
        <v>-36.914999999999999</v>
      </c>
      <c r="AD18" s="126">
        <v>-53.137999999999998</v>
      </c>
      <c r="AE18" s="126">
        <v>-64.947999999999993</v>
      </c>
      <c r="AF18" s="126">
        <v>-25.780999999999999</v>
      </c>
      <c r="AG18" s="126">
        <v>-34.943179999999998</v>
      </c>
      <c r="AH18" s="126">
        <v>-51.29607</v>
      </c>
      <c r="AI18" s="127">
        <v>-57.331830000000004</v>
      </c>
      <c r="AJ18" s="127">
        <v>-54.558230000000002</v>
      </c>
      <c r="AK18" s="127">
        <v>-68.587001490600002</v>
      </c>
      <c r="AL18" s="127">
        <v>-35.762955953400002</v>
      </c>
      <c r="AM18" s="127">
        <v>-63.795000000000002</v>
      </c>
      <c r="AN18" s="4"/>
      <c r="AO18" s="4"/>
      <c r="AP18" s="4"/>
      <c r="AQ18" s="4"/>
      <c r="AR18" s="4"/>
      <c r="AS18" s="4"/>
      <c r="AT18" s="4"/>
      <c r="AU18" s="4"/>
      <c r="AV18" s="4"/>
      <c r="AW18" s="4"/>
      <c r="AX18" s="4"/>
      <c r="AY18" s="4"/>
    </row>
    <row r="19" spans="1:51" ht="15" x14ac:dyDescent="0.25">
      <c r="A19" s="134">
        <f>YampaRiverInflow.TotalOutflow!A19</f>
        <v>43647</v>
      </c>
      <c r="B19" s="13">
        <v>-23.762</v>
      </c>
      <c r="C19" s="13">
        <v>-23.762</v>
      </c>
      <c r="D19" s="13">
        <v>-23.762</v>
      </c>
      <c r="E19" s="126">
        <v>-38.566000000000003</v>
      </c>
      <c r="F19" s="126">
        <v>-36.479999999999997</v>
      </c>
      <c r="G19" s="126">
        <v>-38.226999999999997</v>
      </c>
      <c r="H19" s="126">
        <v>-78.781000000000006</v>
      </c>
      <c r="I19" s="126">
        <v>-21.681999999999999</v>
      </c>
      <c r="J19" s="126">
        <v>-28.289000000000001</v>
      </c>
      <c r="K19" s="126">
        <v>-64.233999999999995</v>
      </c>
      <c r="L19" s="126">
        <v>-49.396000000000001</v>
      </c>
      <c r="M19" s="126">
        <v>-44.13</v>
      </c>
      <c r="N19" s="126">
        <v>-48.3</v>
      </c>
      <c r="O19" s="126">
        <v>-25.504000000000001</v>
      </c>
      <c r="P19" s="126">
        <v>-48.567</v>
      </c>
      <c r="Q19" s="126">
        <v>-182.99199999999999</v>
      </c>
      <c r="R19" s="126">
        <v>-65.305999999999997</v>
      </c>
      <c r="S19" s="126">
        <v>-37.942</v>
      </c>
      <c r="T19" s="126">
        <v>-73.787000000000006</v>
      </c>
      <c r="U19" s="126">
        <v>-40.765999999999998</v>
      </c>
      <c r="V19" s="126">
        <v>-6.4569999999999999</v>
      </c>
      <c r="W19" s="126">
        <v>-40.478000000000002</v>
      </c>
      <c r="X19" s="126">
        <v>-35.347000000000001</v>
      </c>
      <c r="Y19" s="126">
        <v>-30.984000000000002</v>
      </c>
      <c r="Z19" s="126">
        <v>-12.644</v>
      </c>
      <c r="AA19" s="126">
        <v>-15.252000000000001</v>
      </c>
      <c r="AB19" s="126">
        <v>-52.765999999999998</v>
      </c>
      <c r="AC19" s="126">
        <v>-45.936</v>
      </c>
      <c r="AD19" s="126">
        <v>-47.3</v>
      </c>
      <c r="AE19" s="126">
        <v>-39.220999999999997</v>
      </c>
      <c r="AF19" s="126">
        <v>-35.222999999999999</v>
      </c>
      <c r="AG19" s="126">
        <v>-42.72146</v>
      </c>
      <c r="AH19" s="126">
        <v>-48.900089999999999</v>
      </c>
      <c r="AI19" s="127">
        <v>-17.894650000000002</v>
      </c>
      <c r="AJ19" s="127">
        <v>-23.696210000000001</v>
      </c>
      <c r="AK19" s="127">
        <v>-7.1829008864099997</v>
      </c>
      <c r="AL19" s="127">
        <v>-13.3525170981</v>
      </c>
      <c r="AM19" s="127">
        <v>-36.118000000000002</v>
      </c>
      <c r="AN19" s="4"/>
      <c r="AO19" s="4"/>
      <c r="AP19" s="4"/>
      <c r="AQ19" s="4"/>
      <c r="AR19" s="4"/>
      <c r="AS19" s="4"/>
      <c r="AT19" s="4"/>
      <c r="AU19" s="4"/>
      <c r="AV19" s="4"/>
      <c r="AW19" s="4"/>
      <c r="AX19" s="4"/>
      <c r="AY19" s="4"/>
    </row>
    <row r="20" spans="1:51" ht="15" x14ac:dyDescent="0.25">
      <c r="A20" s="134">
        <f>YampaRiverInflow.TotalOutflow!A20</f>
        <v>43678</v>
      </c>
      <c r="B20" s="13">
        <v>-20.475999999999999</v>
      </c>
      <c r="C20" s="13">
        <v>-20.475999999999999</v>
      </c>
      <c r="D20" s="13">
        <v>-20.475999999999999</v>
      </c>
      <c r="E20" s="126">
        <v>5.0810000000000004</v>
      </c>
      <c r="F20" s="126">
        <v>-16.428999999999998</v>
      </c>
      <c r="G20" s="126">
        <v>-15.093999999999999</v>
      </c>
      <c r="H20" s="126">
        <v>-77.117000000000004</v>
      </c>
      <c r="I20" s="126">
        <v>-51.414000000000001</v>
      </c>
      <c r="J20" s="126">
        <v>-22.39</v>
      </c>
      <c r="K20" s="126">
        <v>-5.8449999999999998</v>
      </c>
      <c r="L20" s="126">
        <v>-16.213000000000001</v>
      </c>
      <c r="M20" s="126">
        <v>-13.936999999999999</v>
      </c>
      <c r="N20" s="126">
        <v>-23.998000000000001</v>
      </c>
      <c r="O20" s="126">
        <v>5.8440000000000003</v>
      </c>
      <c r="P20" s="126">
        <v>-37.121000000000002</v>
      </c>
      <c r="Q20" s="126">
        <v>-39.380000000000003</v>
      </c>
      <c r="R20" s="126">
        <v>-27.815000000000001</v>
      </c>
      <c r="S20" s="126">
        <v>-14.052</v>
      </c>
      <c r="T20" s="126">
        <v>-65.381</v>
      </c>
      <c r="U20" s="126">
        <v>-36.566000000000003</v>
      </c>
      <c r="V20" s="126">
        <v>-19.853999999999999</v>
      </c>
      <c r="W20" s="126">
        <v>-3.7530000000000001</v>
      </c>
      <c r="X20" s="126">
        <v>-2.8780000000000001</v>
      </c>
      <c r="Y20" s="126">
        <v>-12.666</v>
      </c>
      <c r="Z20" s="126">
        <v>-13.96</v>
      </c>
      <c r="AA20" s="126">
        <v>-39.997999999999998</v>
      </c>
      <c r="AB20" s="126">
        <v>7.2850000000000001</v>
      </c>
      <c r="AC20" s="126">
        <v>-24.344000000000001</v>
      </c>
      <c r="AD20" s="126">
        <v>-33.448999999999998</v>
      </c>
      <c r="AE20" s="126">
        <v>-19.832000000000001</v>
      </c>
      <c r="AF20" s="126">
        <v>-46.258000000000003</v>
      </c>
      <c r="AG20" s="126">
        <v>-32.945339999999995</v>
      </c>
      <c r="AH20" s="126">
        <v>-39.458289999999998</v>
      </c>
      <c r="AI20" s="127">
        <v>-23.445790000000002</v>
      </c>
      <c r="AJ20" s="127">
        <v>-14.44247</v>
      </c>
      <c r="AK20" s="127">
        <v>-5.3147564458200005</v>
      </c>
      <c r="AL20" s="127">
        <v>-18.306574451100001</v>
      </c>
      <c r="AM20" s="127">
        <v>-15.141999999999999</v>
      </c>
      <c r="AN20" s="4"/>
      <c r="AO20" s="4"/>
      <c r="AP20" s="4"/>
      <c r="AQ20" s="4"/>
      <c r="AR20" s="4"/>
      <c r="AS20" s="4"/>
      <c r="AT20" s="4"/>
      <c r="AU20" s="4"/>
      <c r="AV20" s="4"/>
      <c r="AW20" s="4"/>
      <c r="AX20" s="4"/>
      <c r="AY20" s="4"/>
    </row>
    <row r="21" spans="1:51" ht="15" x14ac:dyDescent="0.25">
      <c r="A21" s="134">
        <f>YampaRiverInflow.TotalOutflow!A21</f>
        <v>43709</v>
      </c>
      <c r="B21" s="13">
        <v>-21.643999999999998</v>
      </c>
      <c r="C21" s="13">
        <v>-21.643999999999998</v>
      </c>
      <c r="D21" s="13">
        <v>-21.643999999999998</v>
      </c>
      <c r="E21" s="126">
        <v>-4.5</v>
      </c>
      <c r="F21" s="126">
        <v>-45.348999999999997</v>
      </c>
      <c r="G21" s="126">
        <v>-49.987000000000002</v>
      </c>
      <c r="H21" s="126">
        <v>8.8550000000000004</v>
      </c>
      <c r="I21" s="126">
        <v>-45.326999999999998</v>
      </c>
      <c r="J21" s="126">
        <v>-12.705</v>
      </c>
      <c r="K21" s="126">
        <v>-21.931000000000001</v>
      </c>
      <c r="L21" s="126">
        <v>-11.678000000000001</v>
      </c>
      <c r="M21" s="126">
        <v>-16.454999999999998</v>
      </c>
      <c r="N21" s="126">
        <v>-15.521000000000001</v>
      </c>
      <c r="O21" s="126">
        <v>-12.746</v>
      </c>
      <c r="P21" s="126">
        <v>-31.334</v>
      </c>
      <c r="Q21" s="126">
        <v>-19.856000000000002</v>
      </c>
      <c r="R21" s="126">
        <v>-41.415999999999997</v>
      </c>
      <c r="S21" s="126">
        <v>-22.555</v>
      </c>
      <c r="T21" s="126">
        <v>0.85399999999999998</v>
      </c>
      <c r="U21" s="126">
        <v>-61.966000000000001</v>
      </c>
      <c r="V21" s="126">
        <v>-54.048999999999999</v>
      </c>
      <c r="W21" s="126">
        <v>-27.712</v>
      </c>
      <c r="X21" s="126">
        <v>-18.021999999999998</v>
      </c>
      <c r="Y21" s="126">
        <v>-8.8450000000000006</v>
      </c>
      <c r="Z21" s="126">
        <v>-17.966000000000001</v>
      </c>
      <c r="AA21" s="126">
        <v>-5.1360000000000001</v>
      </c>
      <c r="AB21" s="126">
        <v>-10.974</v>
      </c>
      <c r="AC21" s="126">
        <v>-32.47</v>
      </c>
      <c r="AD21" s="126">
        <v>-35.090000000000003</v>
      </c>
      <c r="AE21" s="126">
        <v>-20.788</v>
      </c>
      <c r="AF21" s="126">
        <v>-50.804000000000002</v>
      </c>
      <c r="AG21" s="126">
        <v>-26.487169999999999</v>
      </c>
      <c r="AH21" s="126">
        <v>-30.253869999999999</v>
      </c>
      <c r="AI21" s="127">
        <v>-43.057809999999996</v>
      </c>
      <c r="AJ21" s="127">
        <v>-36.350120000000004</v>
      </c>
      <c r="AK21" s="127">
        <v>-18.8728240509</v>
      </c>
      <c r="AL21" s="127">
        <v>-15.710973601100001</v>
      </c>
      <c r="AM21" s="127">
        <v>14.304</v>
      </c>
      <c r="AN21" s="4"/>
      <c r="AO21" s="4"/>
      <c r="AP21" s="4"/>
      <c r="AQ21" s="4"/>
      <c r="AR21" s="4"/>
      <c r="AS21" s="4"/>
      <c r="AT21" s="4"/>
      <c r="AU21" s="4"/>
      <c r="AV21" s="4"/>
      <c r="AW21" s="4"/>
      <c r="AX21" s="4"/>
      <c r="AY21" s="4"/>
    </row>
    <row r="22" spans="1:51" ht="15" x14ac:dyDescent="0.25">
      <c r="A22" s="134">
        <f>YampaRiverInflow.TotalOutflow!A22</f>
        <v>43739</v>
      </c>
      <c r="B22" s="13">
        <v>-15.755000000000001</v>
      </c>
      <c r="C22" s="13">
        <v>-15.755000000000001</v>
      </c>
      <c r="D22" s="13">
        <v>-15.755000000000001</v>
      </c>
      <c r="E22" s="126">
        <v>0.77100000000000002</v>
      </c>
      <c r="F22" s="126">
        <v>4.673</v>
      </c>
      <c r="G22" s="126">
        <v>-43.091999999999999</v>
      </c>
      <c r="H22" s="126">
        <v>28.411000000000001</v>
      </c>
      <c r="I22" s="126">
        <v>15.292999999999999</v>
      </c>
      <c r="J22" s="126">
        <v>7.4790000000000001</v>
      </c>
      <c r="K22" s="126">
        <v>-7.4880000000000004</v>
      </c>
      <c r="L22" s="126">
        <v>-21.609000000000002</v>
      </c>
      <c r="M22" s="126">
        <v>-2.9830000000000001</v>
      </c>
      <c r="N22" s="126">
        <v>3.17</v>
      </c>
      <c r="O22" s="126">
        <v>-15.058</v>
      </c>
      <c r="P22" s="126">
        <v>-8.1869999999999994</v>
      </c>
      <c r="Q22" s="126">
        <v>-13.262</v>
      </c>
      <c r="R22" s="126">
        <v>8.3439999999999994</v>
      </c>
      <c r="S22" s="126">
        <v>1.6279999999999999</v>
      </c>
      <c r="T22" s="126">
        <v>-1.526</v>
      </c>
      <c r="U22" s="126">
        <v>0.55800000000000005</v>
      </c>
      <c r="V22" s="126">
        <v>-0.40699999999999997</v>
      </c>
      <c r="W22" s="126">
        <v>-3.3740000000000001</v>
      </c>
      <c r="X22" s="126">
        <v>10.401</v>
      </c>
      <c r="Y22" s="126">
        <v>3.125</v>
      </c>
      <c r="Z22" s="126">
        <v>0.16600000000000001</v>
      </c>
      <c r="AA22" s="126">
        <v>26.085000000000001</v>
      </c>
      <c r="AB22" s="126">
        <v>-4.4400000000000004</v>
      </c>
      <c r="AC22" s="126">
        <v>7.4</v>
      </c>
      <c r="AD22" s="126">
        <v>-11.666</v>
      </c>
      <c r="AE22" s="126">
        <v>-2.7410000000000001</v>
      </c>
      <c r="AF22" s="126">
        <v>-4.4329999999999998</v>
      </c>
      <c r="AG22" s="126">
        <v>-10.08483</v>
      </c>
      <c r="AH22" s="126">
        <v>-27.032550000000001</v>
      </c>
      <c r="AI22" s="127">
        <v>-5.7554099999999995</v>
      </c>
      <c r="AJ22" s="127">
        <v>-10.2515</v>
      </c>
      <c r="AK22" s="127">
        <v>-12.6998988852</v>
      </c>
      <c r="AL22" s="127">
        <v>-2.6646828313099999</v>
      </c>
      <c r="AM22" s="127">
        <v>25.649000000000001</v>
      </c>
      <c r="AN22" s="4"/>
      <c r="AO22" s="4"/>
      <c r="AP22" s="4"/>
      <c r="AQ22" s="4"/>
      <c r="AR22" s="4"/>
      <c r="AS22" s="4"/>
      <c r="AT22" s="4"/>
      <c r="AU22" s="4"/>
      <c r="AV22" s="4"/>
      <c r="AW22" s="4"/>
      <c r="AX22" s="4"/>
      <c r="AY22" s="4"/>
    </row>
    <row r="23" spans="1:51" ht="15" x14ac:dyDescent="0.25">
      <c r="A23" s="134">
        <f>YampaRiverInflow.TotalOutflow!A23</f>
        <v>43770</v>
      </c>
      <c r="B23" s="13">
        <v>2.5249999999999999</v>
      </c>
      <c r="C23" s="13">
        <v>2.5249999999999999</v>
      </c>
      <c r="D23" s="13">
        <v>2.5249999999999999</v>
      </c>
      <c r="E23" s="126">
        <v>17.582999999999998</v>
      </c>
      <c r="F23" s="126">
        <v>-56.331000000000003</v>
      </c>
      <c r="G23" s="126">
        <v>-30.108000000000001</v>
      </c>
      <c r="H23" s="126">
        <v>-24.338000000000001</v>
      </c>
      <c r="I23" s="126">
        <v>-14.114000000000001</v>
      </c>
      <c r="J23" s="126">
        <v>1.411</v>
      </c>
      <c r="K23" s="126">
        <v>5.4320000000000004</v>
      </c>
      <c r="L23" s="126">
        <v>11.315</v>
      </c>
      <c r="M23" s="126">
        <v>8.8170000000000002</v>
      </c>
      <c r="N23" s="126">
        <v>8.6760000000000002</v>
      </c>
      <c r="O23" s="126">
        <v>-7.5490000000000004</v>
      </c>
      <c r="P23" s="126">
        <v>1.3320000000000001</v>
      </c>
      <c r="Q23" s="126">
        <v>8.9619999999999997</v>
      </c>
      <c r="R23" s="126">
        <v>4.5019999999999998</v>
      </c>
      <c r="S23" s="126">
        <v>13.975</v>
      </c>
      <c r="T23" s="126">
        <v>6.8760000000000003</v>
      </c>
      <c r="U23" s="126">
        <v>-37.753999999999998</v>
      </c>
      <c r="V23" s="126">
        <v>12.58</v>
      </c>
      <c r="W23" s="126">
        <v>4.9530000000000003</v>
      </c>
      <c r="X23" s="126">
        <v>14.292</v>
      </c>
      <c r="Y23" s="126">
        <v>10.398</v>
      </c>
      <c r="Z23" s="126">
        <v>14.773</v>
      </c>
      <c r="AA23" s="126">
        <v>2.8980000000000001</v>
      </c>
      <c r="AB23" s="126">
        <v>-5.16</v>
      </c>
      <c r="AC23" s="126">
        <v>8.36</v>
      </c>
      <c r="AD23" s="126">
        <v>0.24399999999999999</v>
      </c>
      <c r="AE23" s="126">
        <v>-2.194</v>
      </c>
      <c r="AF23" s="126">
        <v>-8.1240000000000006</v>
      </c>
      <c r="AG23" s="126">
        <v>-20.0396</v>
      </c>
      <c r="AH23" s="126">
        <v>-7.1350500000000006</v>
      </c>
      <c r="AI23" s="127">
        <v>-4.9749300000000005</v>
      </c>
      <c r="AJ23" s="127">
        <v>-2.7747700000000002</v>
      </c>
      <c r="AK23" s="127">
        <v>-5.4642536803299997</v>
      </c>
      <c r="AL23" s="127">
        <v>13.381105650899999</v>
      </c>
      <c r="AM23" s="127">
        <v>5.9569999999999999</v>
      </c>
      <c r="AN23" s="4"/>
      <c r="AO23" s="4"/>
      <c r="AP23" s="4"/>
      <c r="AQ23" s="4"/>
      <c r="AR23" s="4"/>
      <c r="AS23" s="4"/>
      <c r="AT23" s="4"/>
      <c r="AU23" s="4"/>
      <c r="AV23" s="4"/>
      <c r="AW23" s="4"/>
      <c r="AX23" s="4"/>
      <c r="AY23" s="4"/>
    </row>
    <row r="24" spans="1:51" ht="15" x14ac:dyDescent="0.25">
      <c r="A24" s="134">
        <f>YampaRiverInflow.TotalOutflow!A24</f>
        <v>43800</v>
      </c>
      <c r="B24" s="13">
        <v>10.83</v>
      </c>
      <c r="C24" s="13">
        <v>10.83</v>
      </c>
      <c r="D24" s="13">
        <v>10.83</v>
      </c>
      <c r="E24" s="126">
        <v>-31.75</v>
      </c>
      <c r="F24" s="126">
        <v>-93.247</v>
      </c>
      <c r="G24" s="126">
        <v>-29.280999999999999</v>
      </c>
      <c r="H24" s="126">
        <v>-52.756999999999998</v>
      </c>
      <c r="I24" s="126">
        <v>-68.424999999999997</v>
      </c>
      <c r="J24" s="126">
        <v>-26.193000000000001</v>
      </c>
      <c r="K24" s="126">
        <v>-1.996</v>
      </c>
      <c r="L24" s="126">
        <v>1.087</v>
      </c>
      <c r="M24" s="126">
        <v>7.093</v>
      </c>
      <c r="N24" s="126">
        <v>18.335000000000001</v>
      </c>
      <c r="O24" s="126">
        <v>4.6580000000000004</v>
      </c>
      <c r="P24" s="126">
        <v>11.409000000000001</v>
      </c>
      <c r="Q24" s="126">
        <v>18.884</v>
      </c>
      <c r="R24" s="126">
        <v>6.4809999999999999</v>
      </c>
      <c r="S24" s="126">
        <v>-1.6890000000000001</v>
      </c>
      <c r="T24" s="126">
        <v>-26.622</v>
      </c>
      <c r="U24" s="126">
        <v>-69.311999999999998</v>
      </c>
      <c r="V24" s="126">
        <v>30.471</v>
      </c>
      <c r="W24" s="126">
        <v>12.734</v>
      </c>
      <c r="X24" s="126">
        <v>16.88</v>
      </c>
      <c r="Y24" s="126">
        <v>5.86</v>
      </c>
      <c r="Z24" s="126">
        <v>7.444</v>
      </c>
      <c r="AA24" s="126">
        <v>33.223999999999997</v>
      </c>
      <c r="AB24" s="126">
        <v>12.48</v>
      </c>
      <c r="AC24" s="126">
        <v>17.550999999999998</v>
      </c>
      <c r="AD24" s="126">
        <v>6.2709999999999999</v>
      </c>
      <c r="AE24" s="126">
        <v>38.814999999999998</v>
      </c>
      <c r="AF24" s="126">
        <v>9.5690000000000008</v>
      </c>
      <c r="AG24" s="126">
        <v>34.180550000000004</v>
      </c>
      <c r="AH24" s="126">
        <v>4.3811200000000001</v>
      </c>
      <c r="AI24" s="127">
        <v>12.84577</v>
      </c>
      <c r="AJ24" s="127">
        <v>-9.6169899999999995</v>
      </c>
      <c r="AK24" s="127">
        <v>8.3672790060800004</v>
      </c>
      <c r="AL24" s="127">
        <v>22.5435745029</v>
      </c>
      <c r="AM24" s="127">
        <v>-13.081</v>
      </c>
      <c r="AN24" s="4"/>
      <c r="AO24" s="4"/>
      <c r="AP24" s="4"/>
      <c r="AQ24" s="4"/>
      <c r="AR24" s="4"/>
      <c r="AS24" s="4"/>
      <c r="AT24" s="4"/>
      <c r="AU24" s="4"/>
      <c r="AV24" s="4"/>
      <c r="AW24" s="4"/>
      <c r="AX24" s="4"/>
      <c r="AY24" s="4"/>
    </row>
    <row r="25" spans="1:51" ht="15" x14ac:dyDescent="0.25">
      <c r="A25" s="134">
        <f>YampaRiverInflow.TotalOutflow!A25</f>
        <v>43831</v>
      </c>
      <c r="B25" s="13">
        <v>-12.968</v>
      </c>
      <c r="C25" s="13">
        <v>-12.968</v>
      </c>
      <c r="D25" s="13">
        <v>-12.968</v>
      </c>
      <c r="E25" s="126">
        <v>-120.42</v>
      </c>
      <c r="F25" s="126">
        <v>-132.33799999999999</v>
      </c>
      <c r="G25" s="126">
        <v>-58.228000000000002</v>
      </c>
      <c r="H25" s="126">
        <v>-60.307000000000002</v>
      </c>
      <c r="I25" s="126">
        <v>-43.218000000000004</v>
      </c>
      <c r="J25" s="126">
        <v>0.96399999999999997</v>
      </c>
      <c r="K25" s="126">
        <v>-22.263000000000002</v>
      </c>
      <c r="L25" s="126">
        <v>4.6050000000000004</v>
      </c>
      <c r="M25" s="126">
        <v>-1.4319999999999999</v>
      </c>
      <c r="N25" s="126">
        <v>-16.689</v>
      </c>
      <c r="O25" s="126">
        <v>33.015000000000001</v>
      </c>
      <c r="P25" s="126">
        <v>-30.713000000000001</v>
      </c>
      <c r="Q25" s="126">
        <v>-2.2970000000000002</v>
      </c>
      <c r="R25" s="126">
        <v>-5.6280000000000001</v>
      </c>
      <c r="S25" s="126">
        <v>-64.680999999999997</v>
      </c>
      <c r="T25" s="126">
        <v>-113.199</v>
      </c>
      <c r="U25" s="126">
        <v>36.241999999999997</v>
      </c>
      <c r="V25" s="126">
        <v>-10.677</v>
      </c>
      <c r="W25" s="126">
        <v>8.1579999999999995</v>
      </c>
      <c r="X25" s="126">
        <v>1.393</v>
      </c>
      <c r="Y25" s="126">
        <v>10.17</v>
      </c>
      <c r="Z25" s="126">
        <v>3.6539999999999999</v>
      </c>
      <c r="AA25" s="126">
        <v>8.1709999999999994</v>
      </c>
      <c r="AB25" s="126">
        <v>-29.212</v>
      </c>
      <c r="AC25" s="126">
        <v>-12.486000000000001</v>
      </c>
      <c r="AD25" s="126">
        <v>-4.2009999999999996</v>
      </c>
      <c r="AE25" s="126">
        <v>-21.986999999999998</v>
      </c>
      <c r="AF25" s="126">
        <v>21.381310000000003</v>
      </c>
      <c r="AG25" s="126">
        <v>-39.100470000000001</v>
      </c>
      <c r="AH25" s="126">
        <v>-31.08878</v>
      </c>
      <c r="AI25" s="127">
        <v>7.3067399999999996</v>
      </c>
      <c r="AJ25" s="127">
        <v>-13.3189509084</v>
      </c>
      <c r="AK25" s="127">
        <v>-6.1162163466399999</v>
      </c>
      <c r="AL25" s="127">
        <v>40.491999999999997</v>
      </c>
      <c r="AM25" s="127">
        <v>-4.7590000000000003</v>
      </c>
      <c r="AN25" s="4"/>
      <c r="AO25" s="4"/>
      <c r="AP25" s="4"/>
      <c r="AQ25" s="4"/>
      <c r="AR25" s="4"/>
      <c r="AS25" s="4"/>
      <c r="AT25" s="4"/>
      <c r="AU25" s="4"/>
      <c r="AV25" s="4"/>
      <c r="AW25" s="4"/>
      <c r="AX25" s="4"/>
      <c r="AY25" s="4"/>
    </row>
    <row r="26" spans="1:51" ht="15" x14ac:dyDescent="0.25">
      <c r="A26" s="134">
        <f>YampaRiverInflow.TotalOutflow!A26</f>
        <v>43862</v>
      </c>
      <c r="B26" s="13">
        <v>-28.324000000000002</v>
      </c>
      <c r="C26" s="13">
        <v>-28.324000000000002</v>
      </c>
      <c r="D26" s="13">
        <v>-28.324000000000002</v>
      </c>
      <c r="E26" s="126">
        <v>75.613</v>
      </c>
      <c r="F26" s="126">
        <v>-7.18</v>
      </c>
      <c r="G26" s="126">
        <v>-64.896000000000001</v>
      </c>
      <c r="H26" s="126">
        <v>-23.876000000000001</v>
      </c>
      <c r="I26" s="126">
        <v>15.349</v>
      </c>
      <c r="J26" s="126">
        <v>-20.808</v>
      </c>
      <c r="K26" s="126">
        <v>-41.154000000000003</v>
      </c>
      <c r="L26" s="126">
        <v>-33.997</v>
      </c>
      <c r="M26" s="126">
        <v>-13.894</v>
      </c>
      <c r="N26" s="126">
        <v>-22.573</v>
      </c>
      <c r="O26" s="126">
        <v>-17.102</v>
      </c>
      <c r="P26" s="126">
        <v>-38.902000000000001</v>
      </c>
      <c r="Q26" s="126">
        <v>-63.575000000000003</v>
      </c>
      <c r="R26" s="126">
        <v>-26.556999999999999</v>
      </c>
      <c r="S26" s="126">
        <v>-43.094999999999999</v>
      </c>
      <c r="T26" s="126">
        <v>-46.804000000000002</v>
      </c>
      <c r="U26" s="126">
        <v>-20.875</v>
      </c>
      <c r="V26" s="126">
        <v>-24.366</v>
      </c>
      <c r="W26" s="126">
        <v>1.1859999999999999</v>
      </c>
      <c r="X26" s="126">
        <v>-25.843</v>
      </c>
      <c r="Y26" s="126">
        <v>-4.476</v>
      </c>
      <c r="Z26" s="126">
        <v>-2.3679999999999999</v>
      </c>
      <c r="AA26" s="126">
        <v>5.9080000000000004</v>
      </c>
      <c r="AB26" s="126">
        <v>-17.978000000000002</v>
      </c>
      <c r="AC26" s="126">
        <v>-35.601999999999997</v>
      </c>
      <c r="AD26" s="126">
        <v>-45.103999999999999</v>
      </c>
      <c r="AE26" s="126">
        <v>-5.1180000000000003</v>
      </c>
      <c r="AF26" s="126">
        <v>-37.282989999999998</v>
      </c>
      <c r="AG26" s="126">
        <v>-15.646379999999999</v>
      </c>
      <c r="AH26" s="126">
        <v>-40.071829999999999</v>
      </c>
      <c r="AI26" s="127">
        <v>-32.633000000000003</v>
      </c>
      <c r="AJ26" s="127">
        <v>-26.703267437200001</v>
      </c>
      <c r="AK26" s="127">
        <v>-28.524806553999998</v>
      </c>
      <c r="AL26" s="127">
        <v>-31.532</v>
      </c>
      <c r="AM26" s="127">
        <v>-59.207000000000001</v>
      </c>
      <c r="AN26" s="4"/>
      <c r="AO26" s="4"/>
      <c r="AP26" s="4"/>
      <c r="AQ26" s="4"/>
      <c r="AR26" s="4"/>
      <c r="AS26" s="4"/>
      <c r="AT26" s="4"/>
      <c r="AU26" s="4"/>
      <c r="AV26" s="4"/>
      <c r="AW26" s="4"/>
      <c r="AX26" s="4"/>
      <c r="AY26" s="4"/>
    </row>
    <row r="27" spans="1:51" ht="15" x14ac:dyDescent="0.25">
      <c r="A27" s="134">
        <f>YampaRiverInflow.TotalOutflow!A27</f>
        <v>43891</v>
      </c>
      <c r="B27" s="13">
        <v>-56.542000000000002</v>
      </c>
      <c r="C27" s="13">
        <v>-56.542000000000002</v>
      </c>
      <c r="D27" s="13">
        <v>-56.542000000000002</v>
      </c>
      <c r="E27" s="126">
        <v>-24.684999999999999</v>
      </c>
      <c r="F27" s="126">
        <v>-25.779</v>
      </c>
      <c r="G27" s="126">
        <v>-20.971</v>
      </c>
      <c r="H27" s="126">
        <v>-80.751000000000005</v>
      </c>
      <c r="I27" s="126">
        <v>22.236000000000001</v>
      </c>
      <c r="J27" s="126">
        <v>-24.802</v>
      </c>
      <c r="K27" s="126">
        <v>-17.36</v>
      </c>
      <c r="L27" s="126">
        <v>-33.058</v>
      </c>
      <c r="M27" s="126">
        <v>-34.947000000000003</v>
      </c>
      <c r="N27" s="126">
        <v>-9.4450000000000003</v>
      </c>
      <c r="O27" s="126">
        <v>-51.122999999999998</v>
      </c>
      <c r="P27" s="126">
        <v>-40.192999999999998</v>
      </c>
      <c r="Q27" s="126">
        <v>-34.902000000000001</v>
      </c>
      <c r="R27" s="126">
        <v>-96.096000000000004</v>
      </c>
      <c r="S27" s="126">
        <v>-38.881</v>
      </c>
      <c r="T27" s="126">
        <v>-9.1829999999999998</v>
      </c>
      <c r="U27" s="126">
        <v>-13.153</v>
      </c>
      <c r="V27" s="126">
        <v>-27.914000000000001</v>
      </c>
      <c r="W27" s="126">
        <v>-37.945</v>
      </c>
      <c r="X27" s="126">
        <v>-37.232999999999997</v>
      </c>
      <c r="Y27" s="126">
        <v>-84.150999999999996</v>
      </c>
      <c r="Z27" s="126">
        <v>-52.823</v>
      </c>
      <c r="AA27" s="126">
        <v>-62.375</v>
      </c>
      <c r="AB27" s="126">
        <v>-22.702999999999999</v>
      </c>
      <c r="AC27" s="126">
        <v>-24.411000000000001</v>
      </c>
      <c r="AD27" s="126">
        <v>-35.779000000000003</v>
      </c>
      <c r="AE27" s="126">
        <v>-52.19</v>
      </c>
      <c r="AF27" s="126">
        <v>-44.594099999999997</v>
      </c>
      <c r="AG27" s="126">
        <v>-46.276849999999996</v>
      </c>
      <c r="AH27" s="126">
        <v>-41.178449999999998</v>
      </c>
      <c r="AI27" s="127">
        <v>-54.098759999999999</v>
      </c>
      <c r="AJ27" s="127">
        <v>-94.386657514799992</v>
      </c>
      <c r="AK27" s="127">
        <v>-67.435723010499999</v>
      </c>
      <c r="AL27" s="127">
        <v>-34.798000000000002</v>
      </c>
      <c r="AM27" s="127">
        <v>-42.109000000000002</v>
      </c>
      <c r="AN27" s="4"/>
      <c r="AO27" s="4"/>
      <c r="AP27" s="4"/>
      <c r="AQ27" s="4"/>
      <c r="AR27" s="4"/>
      <c r="AS27" s="4"/>
      <c r="AT27" s="4"/>
      <c r="AU27" s="4"/>
      <c r="AV27" s="4"/>
      <c r="AW27" s="4"/>
      <c r="AX27" s="4"/>
      <c r="AY27" s="4"/>
    </row>
    <row r="28" spans="1:51" ht="15" x14ac:dyDescent="0.25">
      <c r="A28" s="134">
        <f>YampaRiverInflow.TotalOutflow!A28</f>
        <v>43922</v>
      </c>
      <c r="B28" s="13">
        <v>-21.387</v>
      </c>
      <c r="C28" s="13">
        <v>-21.387</v>
      </c>
      <c r="D28" s="13">
        <v>-21.387</v>
      </c>
      <c r="E28" s="126">
        <v>-94.260999999999996</v>
      </c>
      <c r="F28" s="126">
        <v>-33.209000000000003</v>
      </c>
      <c r="G28" s="126">
        <v>-50.463000000000001</v>
      </c>
      <c r="H28" s="126">
        <v>-39.68</v>
      </c>
      <c r="I28" s="126">
        <v>-1.92</v>
      </c>
      <c r="J28" s="126">
        <v>-7.2060000000000004</v>
      </c>
      <c r="K28" s="126">
        <v>-49.616999999999997</v>
      </c>
      <c r="L28" s="126">
        <v>-43.034999999999997</v>
      </c>
      <c r="M28" s="126">
        <v>-59.116</v>
      </c>
      <c r="N28" s="126">
        <v>-58.07</v>
      </c>
      <c r="O28" s="126">
        <v>-46.223999999999997</v>
      </c>
      <c r="P28" s="126">
        <v>-45.231000000000002</v>
      </c>
      <c r="Q28" s="126">
        <v>-21.337</v>
      </c>
      <c r="R28" s="126">
        <v>-46.392000000000003</v>
      </c>
      <c r="S28" s="126">
        <v>-46.932000000000002</v>
      </c>
      <c r="T28" s="126">
        <v>-10.394</v>
      </c>
      <c r="U28" s="126">
        <v>-22.183</v>
      </c>
      <c r="V28" s="126">
        <v>-50.360999999999997</v>
      </c>
      <c r="W28" s="126">
        <v>-34.244</v>
      </c>
      <c r="X28" s="126">
        <v>-28.298999999999999</v>
      </c>
      <c r="Y28" s="126">
        <v>-23.056999999999999</v>
      </c>
      <c r="Z28" s="126">
        <v>-23.652999999999999</v>
      </c>
      <c r="AA28" s="126">
        <v>-18.731000000000002</v>
      </c>
      <c r="AB28" s="126">
        <v>-34.493000000000002</v>
      </c>
      <c r="AC28" s="126">
        <v>-34.719000000000001</v>
      </c>
      <c r="AD28" s="126">
        <v>-39.353999999999999</v>
      </c>
      <c r="AE28" s="126">
        <v>-36.816000000000003</v>
      </c>
      <c r="AF28" s="126">
        <v>-31.096540000000001</v>
      </c>
      <c r="AG28" s="126">
        <v>-26.820700000000002</v>
      </c>
      <c r="AH28" s="126">
        <v>-39.596559999999997</v>
      </c>
      <c r="AI28" s="127">
        <v>-38.490559999999995</v>
      </c>
      <c r="AJ28" s="127">
        <v>-7.4329692029799999</v>
      </c>
      <c r="AK28" s="127">
        <v>-6.8714972382399999</v>
      </c>
      <c r="AL28" s="127">
        <v>-9.35</v>
      </c>
      <c r="AM28" s="127">
        <v>-26.696999999999999</v>
      </c>
      <c r="AN28" s="4"/>
      <c r="AO28" s="4"/>
      <c r="AP28" s="4"/>
      <c r="AQ28" s="4"/>
      <c r="AR28" s="4"/>
      <c r="AS28" s="4"/>
      <c r="AT28" s="4"/>
      <c r="AU28" s="4"/>
      <c r="AV28" s="4"/>
      <c r="AW28" s="4"/>
      <c r="AX28" s="4"/>
      <c r="AY28" s="4"/>
    </row>
    <row r="29" spans="1:51" ht="15" x14ac:dyDescent="0.25">
      <c r="A29" s="134">
        <f>YampaRiverInflow.TotalOutflow!A29</f>
        <v>43952</v>
      </c>
      <c r="B29" s="13">
        <v>-23.361999999999998</v>
      </c>
      <c r="C29" s="13">
        <v>-23.361999999999998</v>
      </c>
      <c r="D29" s="13">
        <v>-23.361999999999998</v>
      </c>
      <c r="E29" s="126">
        <v>-52.53</v>
      </c>
      <c r="F29" s="126">
        <v>-80.343999999999994</v>
      </c>
      <c r="G29" s="126">
        <v>-118.304</v>
      </c>
      <c r="H29" s="126">
        <v>-138.191</v>
      </c>
      <c r="I29" s="126">
        <v>-16.033000000000001</v>
      </c>
      <c r="J29" s="126">
        <v>-40.975999999999999</v>
      </c>
      <c r="K29" s="126">
        <v>-17.803999999999998</v>
      </c>
      <c r="L29" s="126">
        <v>-31.501999999999999</v>
      </c>
      <c r="M29" s="126">
        <v>-19.012</v>
      </c>
      <c r="N29" s="126">
        <v>-19.099</v>
      </c>
      <c r="O29" s="126">
        <v>-31.253</v>
      </c>
      <c r="P29" s="126">
        <v>-147.96199999999999</v>
      </c>
      <c r="Q29" s="126">
        <v>-29.908999999999999</v>
      </c>
      <c r="R29" s="126">
        <v>-28.129000000000001</v>
      </c>
      <c r="S29" s="126">
        <v>-49.914999999999999</v>
      </c>
      <c r="T29" s="126">
        <v>-34.603000000000002</v>
      </c>
      <c r="U29" s="126">
        <v>-27.748999999999999</v>
      </c>
      <c r="V29" s="126">
        <v>-15.643000000000001</v>
      </c>
      <c r="W29" s="126">
        <v>-26.481000000000002</v>
      </c>
      <c r="X29" s="126">
        <v>-13.461</v>
      </c>
      <c r="Y29" s="126">
        <v>-3.1219999999999999</v>
      </c>
      <c r="Z29" s="126">
        <v>-37.49</v>
      </c>
      <c r="AA29" s="126">
        <v>-28.582000000000001</v>
      </c>
      <c r="AB29" s="126">
        <v>-34.988</v>
      </c>
      <c r="AC29" s="126">
        <v>-27.611000000000001</v>
      </c>
      <c r="AD29" s="126">
        <v>-13.772</v>
      </c>
      <c r="AE29" s="126">
        <v>-19.452999999999999</v>
      </c>
      <c r="AF29" s="126">
        <v>-43.834120000000006</v>
      </c>
      <c r="AG29" s="126">
        <v>-36.949010000000001</v>
      </c>
      <c r="AH29" s="126">
        <v>-18.708639999999999</v>
      </c>
      <c r="AI29" s="127">
        <v>-25.39873</v>
      </c>
      <c r="AJ29" s="127">
        <v>-18.684161391</v>
      </c>
      <c r="AK29" s="127">
        <v>-9.3682712112299988</v>
      </c>
      <c r="AL29" s="127">
        <v>-3.2269999999999999</v>
      </c>
      <c r="AM29" s="127">
        <v>-13.581</v>
      </c>
      <c r="AN29" s="4"/>
      <c r="AO29" s="4"/>
      <c r="AP29" s="4"/>
      <c r="AQ29" s="4"/>
      <c r="AR29" s="4"/>
      <c r="AS29" s="4"/>
      <c r="AT29" s="4"/>
      <c r="AU29" s="4"/>
      <c r="AV29" s="4"/>
      <c r="AW29" s="4"/>
      <c r="AX29" s="4"/>
      <c r="AY29" s="4"/>
    </row>
    <row r="30" spans="1:51" ht="15" x14ac:dyDescent="0.25">
      <c r="A30" s="134">
        <f>YampaRiverInflow.TotalOutflow!A30</f>
        <v>43983</v>
      </c>
      <c r="B30" s="13">
        <v>-48.805999999999997</v>
      </c>
      <c r="C30" s="13">
        <v>-48.805999999999997</v>
      </c>
      <c r="D30" s="13">
        <v>-48.805999999999997</v>
      </c>
      <c r="E30" s="126">
        <v>-145.12100000000001</v>
      </c>
      <c r="F30" s="126">
        <v>-71.817999999999998</v>
      </c>
      <c r="G30" s="126">
        <v>-97.96</v>
      </c>
      <c r="H30" s="126">
        <v>8.8849999999999998</v>
      </c>
      <c r="I30" s="126">
        <v>-38.042999999999999</v>
      </c>
      <c r="J30" s="126">
        <v>-46.71</v>
      </c>
      <c r="K30" s="126">
        <v>-50.164000000000001</v>
      </c>
      <c r="L30" s="126">
        <v>-42.655000000000001</v>
      </c>
      <c r="M30" s="126">
        <v>-57.844000000000001</v>
      </c>
      <c r="N30" s="126">
        <v>-49.320999999999998</v>
      </c>
      <c r="O30" s="126">
        <v>-51.93</v>
      </c>
      <c r="P30" s="126">
        <v>-183.62299999999999</v>
      </c>
      <c r="Q30" s="126">
        <v>-63.558</v>
      </c>
      <c r="R30" s="126">
        <v>-43.442999999999998</v>
      </c>
      <c r="S30" s="126">
        <v>-78.712000000000003</v>
      </c>
      <c r="T30" s="126">
        <v>-44.427999999999997</v>
      </c>
      <c r="U30" s="126">
        <v>-46.622999999999998</v>
      </c>
      <c r="V30" s="126">
        <v>-26.48</v>
      </c>
      <c r="W30" s="126">
        <v>-49.249000000000002</v>
      </c>
      <c r="X30" s="126">
        <v>-37.82</v>
      </c>
      <c r="Y30" s="126">
        <v>-37.124000000000002</v>
      </c>
      <c r="Z30" s="126">
        <v>-46.805999999999997</v>
      </c>
      <c r="AA30" s="126">
        <v>-42.271000000000001</v>
      </c>
      <c r="AB30" s="126">
        <v>-36.914999999999999</v>
      </c>
      <c r="AC30" s="126">
        <v>-53.137999999999998</v>
      </c>
      <c r="AD30" s="126">
        <v>-64.947999999999993</v>
      </c>
      <c r="AE30" s="126">
        <v>-25.780999999999999</v>
      </c>
      <c r="AF30" s="126">
        <v>-34.943179999999998</v>
      </c>
      <c r="AG30" s="126">
        <v>-51.29607</v>
      </c>
      <c r="AH30" s="126">
        <v>-57.331830000000004</v>
      </c>
      <c r="AI30" s="127">
        <v>-54.558230000000002</v>
      </c>
      <c r="AJ30" s="127">
        <v>-68.587001490600002</v>
      </c>
      <c r="AK30" s="127">
        <v>-35.762955953400002</v>
      </c>
      <c r="AL30" s="127">
        <v>-63.795000000000002</v>
      </c>
      <c r="AM30" s="127">
        <v>-22.106999999999999</v>
      </c>
      <c r="AN30" s="4"/>
      <c r="AO30" s="4"/>
      <c r="AP30" s="4"/>
      <c r="AQ30" s="4"/>
      <c r="AR30" s="4"/>
      <c r="AS30" s="4"/>
      <c r="AT30" s="4"/>
      <c r="AU30" s="4"/>
      <c r="AV30" s="4"/>
      <c r="AW30" s="4"/>
      <c r="AX30" s="4"/>
      <c r="AY30" s="4"/>
    </row>
    <row r="31" spans="1:51" ht="15" x14ac:dyDescent="0.25">
      <c r="A31" s="134">
        <f>YampaRiverInflow.TotalOutflow!A31</f>
        <v>44013</v>
      </c>
      <c r="B31" s="13">
        <v>-23.762</v>
      </c>
      <c r="C31" s="13">
        <v>-23.762</v>
      </c>
      <c r="D31" s="13">
        <v>-23.762</v>
      </c>
      <c r="E31" s="126">
        <v>-36.479999999999997</v>
      </c>
      <c r="F31" s="126">
        <v>-38.226999999999997</v>
      </c>
      <c r="G31" s="126">
        <v>-78.781000000000006</v>
      </c>
      <c r="H31" s="126">
        <v>-21.681999999999999</v>
      </c>
      <c r="I31" s="126">
        <v>-28.289000000000001</v>
      </c>
      <c r="J31" s="126">
        <v>-64.233999999999995</v>
      </c>
      <c r="K31" s="126">
        <v>-49.396000000000001</v>
      </c>
      <c r="L31" s="126">
        <v>-44.13</v>
      </c>
      <c r="M31" s="126">
        <v>-48.3</v>
      </c>
      <c r="N31" s="126">
        <v>-25.504000000000001</v>
      </c>
      <c r="O31" s="126">
        <v>-48.567</v>
      </c>
      <c r="P31" s="126">
        <v>-182.99199999999999</v>
      </c>
      <c r="Q31" s="126">
        <v>-65.305999999999997</v>
      </c>
      <c r="R31" s="126">
        <v>-37.942</v>
      </c>
      <c r="S31" s="126">
        <v>-73.787000000000006</v>
      </c>
      <c r="T31" s="126">
        <v>-40.765999999999998</v>
      </c>
      <c r="U31" s="126">
        <v>-6.4569999999999999</v>
      </c>
      <c r="V31" s="126">
        <v>-40.478000000000002</v>
      </c>
      <c r="W31" s="126">
        <v>-35.347000000000001</v>
      </c>
      <c r="X31" s="126">
        <v>-30.984000000000002</v>
      </c>
      <c r="Y31" s="126">
        <v>-12.644</v>
      </c>
      <c r="Z31" s="126">
        <v>-15.252000000000001</v>
      </c>
      <c r="AA31" s="126">
        <v>-52.765999999999998</v>
      </c>
      <c r="AB31" s="126">
        <v>-45.936</v>
      </c>
      <c r="AC31" s="126">
        <v>-47.3</v>
      </c>
      <c r="AD31" s="126">
        <v>-39.220999999999997</v>
      </c>
      <c r="AE31" s="126">
        <v>-35.222999999999999</v>
      </c>
      <c r="AF31" s="126">
        <v>-42.72146</v>
      </c>
      <c r="AG31" s="126">
        <v>-48.900089999999999</v>
      </c>
      <c r="AH31" s="126">
        <v>-17.894650000000002</v>
      </c>
      <c r="AI31" s="127">
        <v>-23.696210000000001</v>
      </c>
      <c r="AJ31" s="127">
        <v>-7.1829008864099997</v>
      </c>
      <c r="AK31" s="127">
        <v>-13.3525170981</v>
      </c>
      <c r="AL31" s="127">
        <v>-36.118000000000002</v>
      </c>
      <c r="AM31" s="127">
        <v>-38.566000000000003</v>
      </c>
      <c r="AN31" s="4"/>
      <c r="AO31" s="4"/>
      <c r="AP31" s="4"/>
      <c r="AQ31" s="4"/>
      <c r="AR31" s="4"/>
      <c r="AS31" s="4"/>
      <c r="AT31" s="4"/>
      <c r="AU31" s="4"/>
      <c r="AV31" s="4"/>
      <c r="AW31" s="4"/>
      <c r="AX31" s="4"/>
      <c r="AY31" s="4"/>
    </row>
    <row r="32" spans="1:51" ht="15" x14ac:dyDescent="0.25">
      <c r="A32" s="134">
        <f>YampaRiverInflow.TotalOutflow!A32</f>
        <v>44044</v>
      </c>
      <c r="B32" s="13">
        <v>-20.475999999999999</v>
      </c>
      <c r="C32" s="13">
        <v>-20.475999999999999</v>
      </c>
      <c r="D32" s="13">
        <v>-20.475999999999999</v>
      </c>
      <c r="E32" s="126">
        <v>-16.428999999999998</v>
      </c>
      <c r="F32" s="126">
        <v>-15.093999999999999</v>
      </c>
      <c r="G32" s="126">
        <v>-77.117000000000004</v>
      </c>
      <c r="H32" s="126">
        <v>-51.414000000000001</v>
      </c>
      <c r="I32" s="126">
        <v>-22.39</v>
      </c>
      <c r="J32" s="126">
        <v>-5.8449999999999998</v>
      </c>
      <c r="K32" s="126">
        <v>-16.213000000000001</v>
      </c>
      <c r="L32" s="126">
        <v>-13.936999999999999</v>
      </c>
      <c r="M32" s="126">
        <v>-23.998000000000001</v>
      </c>
      <c r="N32" s="126">
        <v>5.8440000000000003</v>
      </c>
      <c r="O32" s="126">
        <v>-37.121000000000002</v>
      </c>
      <c r="P32" s="126">
        <v>-39.380000000000003</v>
      </c>
      <c r="Q32" s="126">
        <v>-27.815000000000001</v>
      </c>
      <c r="R32" s="126">
        <v>-14.052</v>
      </c>
      <c r="S32" s="126">
        <v>-65.381</v>
      </c>
      <c r="T32" s="126">
        <v>-36.566000000000003</v>
      </c>
      <c r="U32" s="126">
        <v>-19.853999999999999</v>
      </c>
      <c r="V32" s="126">
        <v>-3.7530000000000001</v>
      </c>
      <c r="W32" s="126">
        <v>-2.8780000000000001</v>
      </c>
      <c r="X32" s="126">
        <v>-12.666</v>
      </c>
      <c r="Y32" s="126">
        <v>-13.96</v>
      </c>
      <c r="Z32" s="126">
        <v>-39.997999999999998</v>
      </c>
      <c r="AA32" s="126">
        <v>7.2850000000000001</v>
      </c>
      <c r="AB32" s="126">
        <v>-24.344000000000001</v>
      </c>
      <c r="AC32" s="126">
        <v>-33.448999999999998</v>
      </c>
      <c r="AD32" s="126">
        <v>-19.832000000000001</v>
      </c>
      <c r="AE32" s="126">
        <v>-46.258000000000003</v>
      </c>
      <c r="AF32" s="126">
        <v>-32.945339999999995</v>
      </c>
      <c r="AG32" s="126">
        <v>-39.458289999999998</v>
      </c>
      <c r="AH32" s="126">
        <v>-23.445790000000002</v>
      </c>
      <c r="AI32" s="127">
        <v>-14.44247</v>
      </c>
      <c r="AJ32" s="127">
        <v>-5.3147564458200005</v>
      </c>
      <c r="AK32" s="127">
        <v>-18.306574451100001</v>
      </c>
      <c r="AL32" s="127">
        <v>-15.141999999999999</v>
      </c>
      <c r="AM32" s="127">
        <v>5.0810000000000004</v>
      </c>
      <c r="AN32" s="4"/>
      <c r="AO32" s="4"/>
      <c r="AP32" s="4"/>
      <c r="AQ32" s="4"/>
      <c r="AR32" s="4"/>
      <c r="AS32" s="4"/>
      <c r="AT32" s="4"/>
      <c r="AU32" s="4"/>
      <c r="AV32" s="4"/>
      <c r="AW32" s="4"/>
      <c r="AX32" s="4"/>
      <c r="AY32" s="4"/>
    </row>
    <row r="33" spans="1:51" ht="15" x14ac:dyDescent="0.25">
      <c r="A33" s="134">
        <f>YampaRiverInflow.TotalOutflow!A33</f>
        <v>44075</v>
      </c>
      <c r="B33" s="13">
        <v>-21.643999999999998</v>
      </c>
      <c r="C33" s="13">
        <v>-21.643999999999998</v>
      </c>
      <c r="D33" s="13">
        <v>-21.643999999999998</v>
      </c>
      <c r="E33" s="126">
        <v>-45.348999999999997</v>
      </c>
      <c r="F33" s="126">
        <v>-49.987000000000002</v>
      </c>
      <c r="G33" s="126">
        <v>8.8550000000000004</v>
      </c>
      <c r="H33" s="126">
        <v>-45.326999999999998</v>
      </c>
      <c r="I33" s="126">
        <v>-12.705</v>
      </c>
      <c r="J33" s="126">
        <v>-21.931000000000001</v>
      </c>
      <c r="K33" s="126">
        <v>-11.678000000000001</v>
      </c>
      <c r="L33" s="126">
        <v>-16.454999999999998</v>
      </c>
      <c r="M33" s="126">
        <v>-15.521000000000001</v>
      </c>
      <c r="N33" s="126">
        <v>-12.746</v>
      </c>
      <c r="O33" s="126">
        <v>-31.334</v>
      </c>
      <c r="P33" s="126">
        <v>-19.856000000000002</v>
      </c>
      <c r="Q33" s="126">
        <v>-41.415999999999997</v>
      </c>
      <c r="R33" s="126">
        <v>-22.555</v>
      </c>
      <c r="S33" s="126">
        <v>0.85399999999999998</v>
      </c>
      <c r="T33" s="126">
        <v>-61.966000000000001</v>
      </c>
      <c r="U33" s="126">
        <v>-54.048999999999999</v>
      </c>
      <c r="V33" s="126">
        <v>-27.712</v>
      </c>
      <c r="W33" s="126">
        <v>-18.021999999999998</v>
      </c>
      <c r="X33" s="126">
        <v>-8.8450000000000006</v>
      </c>
      <c r="Y33" s="126">
        <v>-17.966000000000001</v>
      </c>
      <c r="Z33" s="126">
        <v>-5.1360000000000001</v>
      </c>
      <c r="AA33" s="126">
        <v>-10.974</v>
      </c>
      <c r="AB33" s="126">
        <v>-32.47</v>
      </c>
      <c r="AC33" s="126">
        <v>-35.090000000000003</v>
      </c>
      <c r="AD33" s="126">
        <v>-20.788</v>
      </c>
      <c r="AE33" s="126">
        <v>-50.804000000000002</v>
      </c>
      <c r="AF33" s="126">
        <v>-26.487169999999999</v>
      </c>
      <c r="AG33" s="126">
        <v>-30.253869999999999</v>
      </c>
      <c r="AH33" s="126">
        <v>-43.057809999999996</v>
      </c>
      <c r="AI33" s="127">
        <v>-36.350120000000004</v>
      </c>
      <c r="AJ33" s="127">
        <v>-18.8728240509</v>
      </c>
      <c r="AK33" s="127">
        <v>-15.710973601100001</v>
      </c>
      <c r="AL33" s="127">
        <v>14.304</v>
      </c>
      <c r="AM33" s="127">
        <v>-4.5</v>
      </c>
      <c r="AN33" s="4"/>
      <c r="AO33" s="4"/>
      <c r="AP33" s="4"/>
      <c r="AQ33" s="4"/>
      <c r="AR33" s="4"/>
      <c r="AS33" s="4"/>
      <c r="AT33" s="4"/>
      <c r="AU33" s="4"/>
      <c r="AV33" s="4"/>
      <c r="AW33" s="4"/>
      <c r="AX33" s="4"/>
      <c r="AY33" s="4"/>
    </row>
    <row r="34" spans="1:51" ht="15" x14ac:dyDescent="0.25">
      <c r="A34" s="134">
        <f>YampaRiverInflow.TotalOutflow!A34</f>
        <v>44105</v>
      </c>
      <c r="B34" s="13">
        <v>-15.755000000000001</v>
      </c>
      <c r="C34" s="13">
        <v>-15.755000000000001</v>
      </c>
      <c r="D34" s="13">
        <v>-15.755000000000001</v>
      </c>
      <c r="E34" s="126">
        <v>4.673</v>
      </c>
      <c r="F34" s="126">
        <v>-43.091999999999999</v>
      </c>
      <c r="G34" s="126">
        <v>28.411000000000001</v>
      </c>
      <c r="H34" s="126">
        <v>15.292999999999999</v>
      </c>
      <c r="I34" s="126">
        <v>7.4790000000000001</v>
      </c>
      <c r="J34" s="126">
        <v>-7.4880000000000004</v>
      </c>
      <c r="K34" s="126">
        <v>-21.609000000000002</v>
      </c>
      <c r="L34" s="126">
        <v>-2.9830000000000001</v>
      </c>
      <c r="M34" s="126">
        <v>3.17</v>
      </c>
      <c r="N34" s="126">
        <v>-15.058</v>
      </c>
      <c r="O34" s="126">
        <v>-8.1869999999999994</v>
      </c>
      <c r="P34" s="126">
        <v>-13.262</v>
      </c>
      <c r="Q34" s="126">
        <v>8.3439999999999994</v>
      </c>
      <c r="R34" s="126">
        <v>1.6279999999999999</v>
      </c>
      <c r="S34" s="126">
        <v>-1.526</v>
      </c>
      <c r="T34" s="126">
        <v>0.55800000000000005</v>
      </c>
      <c r="U34" s="126">
        <v>-0.40699999999999997</v>
      </c>
      <c r="V34" s="126">
        <v>-3.3740000000000001</v>
      </c>
      <c r="W34" s="126">
        <v>10.401</v>
      </c>
      <c r="X34" s="126">
        <v>3.125</v>
      </c>
      <c r="Y34" s="126">
        <v>0.16600000000000001</v>
      </c>
      <c r="Z34" s="126">
        <v>26.085000000000001</v>
      </c>
      <c r="AA34" s="126">
        <v>-4.4400000000000004</v>
      </c>
      <c r="AB34" s="126">
        <v>7.4</v>
      </c>
      <c r="AC34" s="126">
        <v>-11.666</v>
      </c>
      <c r="AD34" s="126">
        <v>-2.7410000000000001</v>
      </c>
      <c r="AE34" s="126">
        <v>-4.4329999999999998</v>
      </c>
      <c r="AF34" s="126">
        <v>-10.08483</v>
      </c>
      <c r="AG34" s="126">
        <v>-27.032550000000001</v>
      </c>
      <c r="AH34" s="126">
        <v>-5.7554099999999995</v>
      </c>
      <c r="AI34" s="127">
        <v>-10.2515</v>
      </c>
      <c r="AJ34" s="127">
        <v>-12.6998988852</v>
      </c>
      <c r="AK34" s="127">
        <v>-2.6646828313099999</v>
      </c>
      <c r="AL34" s="127">
        <v>25.649000000000001</v>
      </c>
      <c r="AM34" s="127">
        <v>0.77100000000000002</v>
      </c>
      <c r="AN34" s="4"/>
      <c r="AO34" s="4"/>
      <c r="AP34" s="4"/>
      <c r="AQ34" s="4"/>
      <c r="AR34" s="4"/>
      <c r="AS34" s="4"/>
      <c r="AT34" s="4"/>
      <c r="AU34" s="4"/>
      <c r="AV34" s="4"/>
      <c r="AW34" s="4"/>
      <c r="AX34" s="4"/>
      <c r="AY34" s="4"/>
    </row>
    <row r="35" spans="1:51" ht="15" x14ac:dyDescent="0.25">
      <c r="A35" s="134">
        <f>YampaRiverInflow.TotalOutflow!A35</f>
        <v>44136</v>
      </c>
      <c r="B35" s="13">
        <v>2.5249999999999999</v>
      </c>
      <c r="C35" s="13">
        <v>2.5249999999999999</v>
      </c>
      <c r="D35" s="13">
        <v>2.5249999999999999</v>
      </c>
      <c r="E35" s="126">
        <v>-56.331000000000003</v>
      </c>
      <c r="F35" s="126">
        <v>-30.108000000000001</v>
      </c>
      <c r="G35" s="126">
        <v>-24.338000000000001</v>
      </c>
      <c r="H35" s="126">
        <v>-14.114000000000001</v>
      </c>
      <c r="I35" s="126">
        <v>1.411</v>
      </c>
      <c r="J35" s="126">
        <v>5.4320000000000004</v>
      </c>
      <c r="K35" s="126">
        <v>11.315</v>
      </c>
      <c r="L35" s="126">
        <v>8.8170000000000002</v>
      </c>
      <c r="M35" s="126">
        <v>8.6760000000000002</v>
      </c>
      <c r="N35" s="126">
        <v>-7.5490000000000004</v>
      </c>
      <c r="O35" s="126">
        <v>1.3320000000000001</v>
      </c>
      <c r="P35" s="126">
        <v>8.9619999999999997</v>
      </c>
      <c r="Q35" s="126">
        <v>4.5019999999999998</v>
      </c>
      <c r="R35" s="126">
        <v>13.975</v>
      </c>
      <c r="S35" s="126">
        <v>6.8760000000000003</v>
      </c>
      <c r="T35" s="126">
        <v>-37.753999999999998</v>
      </c>
      <c r="U35" s="126">
        <v>12.58</v>
      </c>
      <c r="V35" s="126">
        <v>4.9530000000000003</v>
      </c>
      <c r="W35" s="126">
        <v>14.292</v>
      </c>
      <c r="X35" s="126">
        <v>10.398</v>
      </c>
      <c r="Y35" s="126">
        <v>14.773</v>
      </c>
      <c r="Z35" s="126">
        <v>2.8980000000000001</v>
      </c>
      <c r="AA35" s="126">
        <v>-5.16</v>
      </c>
      <c r="AB35" s="126">
        <v>8.36</v>
      </c>
      <c r="AC35" s="126">
        <v>0.24399999999999999</v>
      </c>
      <c r="AD35" s="126">
        <v>-2.194</v>
      </c>
      <c r="AE35" s="126">
        <v>-8.1240000000000006</v>
      </c>
      <c r="AF35" s="126">
        <v>-20.0396</v>
      </c>
      <c r="AG35" s="126">
        <v>-7.1350500000000006</v>
      </c>
      <c r="AH35" s="126">
        <v>-4.9749300000000005</v>
      </c>
      <c r="AI35" s="127">
        <v>-2.7747700000000002</v>
      </c>
      <c r="AJ35" s="127">
        <v>-5.4642536803299997</v>
      </c>
      <c r="AK35" s="127">
        <v>13.381105650899999</v>
      </c>
      <c r="AL35" s="127">
        <v>5.9569999999999999</v>
      </c>
      <c r="AM35" s="127">
        <v>17.582999999999998</v>
      </c>
      <c r="AN35" s="4"/>
      <c r="AO35" s="4"/>
      <c r="AP35" s="4"/>
      <c r="AQ35" s="4"/>
      <c r="AR35" s="4"/>
      <c r="AS35" s="4"/>
      <c r="AT35" s="4"/>
      <c r="AU35" s="4"/>
      <c r="AV35" s="4"/>
      <c r="AW35" s="4"/>
      <c r="AX35" s="4"/>
      <c r="AY35" s="4"/>
    </row>
    <row r="36" spans="1:51" ht="15" x14ac:dyDescent="0.25">
      <c r="A36" s="134">
        <f>YampaRiverInflow.TotalOutflow!A36</f>
        <v>44166</v>
      </c>
      <c r="B36" s="13">
        <v>10.83</v>
      </c>
      <c r="C36" s="13">
        <v>10.83</v>
      </c>
      <c r="D36" s="13">
        <v>10.83</v>
      </c>
      <c r="E36" s="126">
        <v>-93.247</v>
      </c>
      <c r="F36" s="126">
        <v>-29.280999999999999</v>
      </c>
      <c r="G36" s="126">
        <v>-52.756999999999998</v>
      </c>
      <c r="H36" s="126">
        <v>-68.424999999999997</v>
      </c>
      <c r="I36" s="126">
        <v>-26.193000000000001</v>
      </c>
      <c r="J36" s="126">
        <v>-1.996</v>
      </c>
      <c r="K36" s="126">
        <v>1.087</v>
      </c>
      <c r="L36" s="126">
        <v>7.093</v>
      </c>
      <c r="M36" s="126">
        <v>18.335000000000001</v>
      </c>
      <c r="N36" s="126">
        <v>4.6580000000000004</v>
      </c>
      <c r="O36" s="126">
        <v>11.409000000000001</v>
      </c>
      <c r="P36" s="126">
        <v>18.884</v>
      </c>
      <c r="Q36" s="126">
        <v>6.4809999999999999</v>
      </c>
      <c r="R36" s="126">
        <v>-1.6890000000000001</v>
      </c>
      <c r="S36" s="126">
        <v>-26.622</v>
      </c>
      <c r="T36" s="126">
        <v>-69.311999999999998</v>
      </c>
      <c r="U36" s="126">
        <v>30.471</v>
      </c>
      <c r="V36" s="126">
        <v>12.734</v>
      </c>
      <c r="W36" s="126">
        <v>16.88</v>
      </c>
      <c r="X36" s="126">
        <v>5.86</v>
      </c>
      <c r="Y36" s="126">
        <v>7.444</v>
      </c>
      <c r="Z36" s="126">
        <v>33.223999999999997</v>
      </c>
      <c r="AA36" s="126">
        <v>12.48</v>
      </c>
      <c r="AB36" s="126">
        <v>17.550999999999998</v>
      </c>
      <c r="AC36" s="126">
        <v>6.2709999999999999</v>
      </c>
      <c r="AD36" s="126">
        <v>38.814999999999998</v>
      </c>
      <c r="AE36" s="126">
        <v>9.5690000000000008</v>
      </c>
      <c r="AF36" s="126">
        <v>34.180550000000004</v>
      </c>
      <c r="AG36" s="126">
        <v>4.3811200000000001</v>
      </c>
      <c r="AH36" s="126">
        <v>12.84577</v>
      </c>
      <c r="AI36" s="127">
        <v>-9.6169899999999995</v>
      </c>
      <c r="AJ36" s="127">
        <v>8.3672790060800004</v>
      </c>
      <c r="AK36" s="127">
        <v>22.5435745029</v>
      </c>
      <c r="AL36" s="127">
        <v>-13.081</v>
      </c>
      <c r="AM36" s="127">
        <v>-31.75</v>
      </c>
      <c r="AN36" s="4"/>
      <c r="AO36" s="4"/>
      <c r="AP36" s="4"/>
      <c r="AQ36" s="4"/>
      <c r="AR36" s="4"/>
      <c r="AS36" s="4"/>
      <c r="AT36" s="4"/>
      <c r="AU36" s="4"/>
      <c r="AV36" s="4"/>
      <c r="AW36" s="4"/>
      <c r="AX36" s="4"/>
      <c r="AY36" s="4"/>
    </row>
    <row r="37" spans="1:51" ht="15" x14ac:dyDescent="0.25">
      <c r="A37" s="134">
        <f>YampaRiverInflow.TotalOutflow!A37</f>
        <v>44197</v>
      </c>
      <c r="B37" s="13">
        <v>-12.968</v>
      </c>
      <c r="C37" s="13">
        <v>-12.968</v>
      </c>
      <c r="D37" s="13">
        <v>-12.968</v>
      </c>
      <c r="E37" s="126">
        <v>-132.33799999999999</v>
      </c>
      <c r="F37" s="126">
        <v>-58.228000000000002</v>
      </c>
      <c r="G37" s="126">
        <v>-60.307000000000002</v>
      </c>
      <c r="H37" s="126">
        <v>-43.218000000000004</v>
      </c>
      <c r="I37" s="126">
        <v>0.96399999999999997</v>
      </c>
      <c r="J37" s="126">
        <v>-22.263000000000002</v>
      </c>
      <c r="K37" s="126">
        <v>4.6050000000000004</v>
      </c>
      <c r="L37" s="126">
        <v>-1.4319999999999999</v>
      </c>
      <c r="M37" s="126">
        <v>-16.689</v>
      </c>
      <c r="N37" s="126">
        <v>33.015000000000001</v>
      </c>
      <c r="O37" s="126">
        <v>-30.713000000000001</v>
      </c>
      <c r="P37" s="126">
        <v>-2.2970000000000002</v>
      </c>
      <c r="Q37" s="126">
        <v>-5.6280000000000001</v>
      </c>
      <c r="R37" s="126">
        <v>-64.680999999999997</v>
      </c>
      <c r="S37" s="126">
        <v>-113.199</v>
      </c>
      <c r="T37" s="126">
        <v>36.241999999999997</v>
      </c>
      <c r="U37" s="126">
        <v>-10.677</v>
      </c>
      <c r="V37" s="126">
        <v>8.1579999999999995</v>
      </c>
      <c r="W37" s="126">
        <v>1.393</v>
      </c>
      <c r="X37" s="126">
        <v>10.17</v>
      </c>
      <c r="Y37" s="126">
        <v>3.6539999999999999</v>
      </c>
      <c r="Z37" s="126">
        <v>8.1709999999999994</v>
      </c>
      <c r="AA37" s="126">
        <v>-29.212</v>
      </c>
      <c r="AB37" s="126">
        <v>-12.486000000000001</v>
      </c>
      <c r="AC37" s="126">
        <v>-4.2009999999999996</v>
      </c>
      <c r="AD37" s="126">
        <v>-21.986999999999998</v>
      </c>
      <c r="AE37" s="126">
        <v>21.381310000000003</v>
      </c>
      <c r="AF37" s="126">
        <v>-39.100470000000001</v>
      </c>
      <c r="AG37" s="126">
        <v>-31.08878</v>
      </c>
      <c r="AH37" s="126">
        <v>7.3067399999999996</v>
      </c>
      <c r="AI37" s="127">
        <v>-13.3189509084</v>
      </c>
      <c r="AJ37" s="127">
        <v>-6.1162163466399999</v>
      </c>
      <c r="AK37" s="127">
        <v>40.491999999999997</v>
      </c>
      <c r="AL37" s="127">
        <v>-4.7590000000000003</v>
      </c>
      <c r="AM37" s="127">
        <v>-120.42</v>
      </c>
      <c r="AN37" s="4"/>
      <c r="AO37" s="4"/>
      <c r="AP37" s="4"/>
      <c r="AQ37" s="4"/>
      <c r="AR37" s="4"/>
      <c r="AS37" s="4"/>
      <c r="AT37" s="4"/>
      <c r="AU37" s="4"/>
      <c r="AV37" s="4"/>
      <c r="AW37" s="4"/>
      <c r="AX37" s="4"/>
      <c r="AY37" s="4"/>
    </row>
    <row r="38" spans="1:51" ht="15" x14ac:dyDescent="0.25">
      <c r="A38" s="134">
        <f>YampaRiverInflow.TotalOutflow!A38</f>
        <v>44228</v>
      </c>
      <c r="B38" s="13">
        <v>-28.324000000000002</v>
      </c>
      <c r="C38" s="13">
        <v>-28.324000000000002</v>
      </c>
      <c r="D38" s="13">
        <v>-28.324000000000002</v>
      </c>
      <c r="E38" s="126">
        <v>-7.18</v>
      </c>
      <c r="F38" s="126">
        <v>-64.896000000000001</v>
      </c>
      <c r="G38" s="126">
        <v>-23.876000000000001</v>
      </c>
      <c r="H38" s="126">
        <v>15.349</v>
      </c>
      <c r="I38" s="126">
        <v>-20.808</v>
      </c>
      <c r="J38" s="126">
        <v>-41.154000000000003</v>
      </c>
      <c r="K38" s="126">
        <v>-33.997</v>
      </c>
      <c r="L38" s="126">
        <v>-13.894</v>
      </c>
      <c r="M38" s="126">
        <v>-22.573</v>
      </c>
      <c r="N38" s="126">
        <v>-17.102</v>
      </c>
      <c r="O38" s="126">
        <v>-38.902000000000001</v>
      </c>
      <c r="P38" s="126">
        <v>-63.575000000000003</v>
      </c>
      <c r="Q38" s="126">
        <v>-26.556999999999999</v>
      </c>
      <c r="R38" s="126">
        <v>-43.094999999999999</v>
      </c>
      <c r="S38" s="126">
        <v>-46.804000000000002</v>
      </c>
      <c r="T38" s="126">
        <v>-20.875</v>
      </c>
      <c r="U38" s="126">
        <v>-24.366</v>
      </c>
      <c r="V38" s="126">
        <v>1.1859999999999999</v>
      </c>
      <c r="W38" s="126">
        <v>-25.843</v>
      </c>
      <c r="X38" s="126">
        <v>-4.476</v>
      </c>
      <c r="Y38" s="126">
        <v>-2.3679999999999999</v>
      </c>
      <c r="Z38" s="126">
        <v>5.9080000000000004</v>
      </c>
      <c r="AA38" s="126">
        <v>-17.978000000000002</v>
      </c>
      <c r="AB38" s="126">
        <v>-35.601999999999997</v>
      </c>
      <c r="AC38" s="126">
        <v>-45.103999999999999</v>
      </c>
      <c r="AD38" s="126">
        <v>-5.1180000000000003</v>
      </c>
      <c r="AE38" s="126">
        <v>-37.282989999999998</v>
      </c>
      <c r="AF38" s="126">
        <v>-15.646379999999999</v>
      </c>
      <c r="AG38" s="126">
        <v>-40.071829999999999</v>
      </c>
      <c r="AH38" s="126">
        <v>-32.633000000000003</v>
      </c>
      <c r="AI38" s="127">
        <v>-26.703267437200001</v>
      </c>
      <c r="AJ38" s="127">
        <v>-28.524806553999998</v>
      </c>
      <c r="AK38" s="127">
        <v>-31.532</v>
      </c>
      <c r="AL38" s="127">
        <v>-59.207000000000001</v>
      </c>
      <c r="AM38" s="127">
        <v>75.613</v>
      </c>
      <c r="AN38" s="4"/>
      <c r="AO38" s="4"/>
      <c r="AP38" s="4"/>
      <c r="AQ38" s="4"/>
      <c r="AR38" s="4"/>
      <c r="AS38" s="4"/>
      <c r="AT38" s="4"/>
      <c r="AU38" s="4"/>
      <c r="AV38" s="4"/>
      <c r="AW38" s="4"/>
      <c r="AX38" s="4"/>
      <c r="AY38" s="4"/>
    </row>
    <row r="39" spans="1:51" ht="15" x14ac:dyDescent="0.25">
      <c r="A39" s="134">
        <f>YampaRiverInflow.TotalOutflow!A39</f>
        <v>44256</v>
      </c>
      <c r="B39" s="13">
        <v>-56.542000000000002</v>
      </c>
      <c r="C39" s="13">
        <v>-56.542000000000002</v>
      </c>
      <c r="D39" s="13">
        <v>-56.542000000000002</v>
      </c>
      <c r="E39" s="126">
        <v>-25.779</v>
      </c>
      <c r="F39" s="126">
        <v>-20.971</v>
      </c>
      <c r="G39" s="126">
        <v>-80.751000000000005</v>
      </c>
      <c r="H39" s="126">
        <v>22.236000000000001</v>
      </c>
      <c r="I39" s="126">
        <v>-24.802</v>
      </c>
      <c r="J39" s="126">
        <v>-17.36</v>
      </c>
      <c r="K39" s="126">
        <v>-33.058</v>
      </c>
      <c r="L39" s="126">
        <v>-34.947000000000003</v>
      </c>
      <c r="M39" s="126">
        <v>-9.4450000000000003</v>
      </c>
      <c r="N39" s="126">
        <v>-51.122999999999998</v>
      </c>
      <c r="O39" s="126">
        <v>-40.192999999999998</v>
      </c>
      <c r="P39" s="126">
        <v>-34.902000000000001</v>
      </c>
      <c r="Q39" s="126">
        <v>-96.096000000000004</v>
      </c>
      <c r="R39" s="126">
        <v>-38.881</v>
      </c>
      <c r="S39" s="126">
        <v>-9.1829999999999998</v>
      </c>
      <c r="T39" s="126">
        <v>-13.153</v>
      </c>
      <c r="U39" s="126">
        <v>-27.914000000000001</v>
      </c>
      <c r="V39" s="126">
        <v>-37.945</v>
      </c>
      <c r="W39" s="126">
        <v>-37.232999999999997</v>
      </c>
      <c r="X39" s="126">
        <v>-84.150999999999996</v>
      </c>
      <c r="Y39" s="126">
        <v>-52.823</v>
      </c>
      <c r="Z39" s="126">
        <v>-62.375</v>
      </c>
      <c r="AA39" s="126">
        <v>-22.702999999999999</v>
      </c>
      <c r="AB39" s="126">
        <v>-24.411000000000001</v>
      </c>
      <c r="AC39" s="126">
        <v>-35.779000000000003</v>
      </c>
      <c r="AD39" s="126">
        <v>-52.19</v>
      </c>
      <c r="AE39" s="126">
        <v>-44.594099999999997</v>
      </c>
      <c r="AF39" s="126">
        <v>-46.276849999999996</v>
      </c>
      <c r="AG39" s="126">
        <v>-41.178449999999998</v>
      </c>
      <c r="AH39" s="126">
        <v>-54.098759999999999</v>
      </c>
      <c r="AI39" s="127">
        <v>-94.386657514799992</v>
      </c>
      <c r="AJ39" s="127">
        <v>-67.435723010499999</v>
      </c>
      <c r="AK39" s="127">
        <v>-34.798000000000002</v>
      </c>
      <c r="AL39" s="127">
        <v>-42.109000000000002</v>
      </c>
      <c r="AM39" s="127">
        <v>-24.684999999999999</v>
      </c>
      <c r="AN39" s="4"/>
      <c r="AO39" s="4"/>
      <c r="AP39" s="4"/>
      <c r="AQ39" s="4"/>
      <c r="AR39" s="4"/>
      <c r="AS39" s="4"/>
      <c r="AT39" s="4"/>
      <c r="AU39" s="4"/>
      <c r="AV39" s="4"/>
      <c r="AW39" s="4"/>
      <c r="AX39" s="4"/>
      <c r="AY39" s="4"/>
    </row>
    <row r="40" spans="1:51" ht="15" x14ac:dyDescent="0.25">
      <c r="A40" s="134">
        <f>YampaRiverInflow.TotalOutflow!A40</f>
        <v>44287</v>
      </c>
      <c r="B40" s="13">
        <v>-21.387</v>
      </c>
      <c r="C40" s="13">
        <v>-21.387</v>
      </c>
      <c r="D40" s="13">
        <v>-21.387</v>
      </c>
      <c r="E40" s="126">
        <v>-33.209000000000003</v>
      </c>
      <c r="F40" s="126">
        <v>-50.463000000000001</v>
      </c>
      <c r="G40" s="126">
        <v>-39.68</v>
      </c>
      <c r="H40" s="126">
        <v>-1.92</v>
      </c>
      <c r="I40" s="126">
        <v>-7.2060000000000004</v>
      </c>
      <c r="J40" s="126">
        <v>-49.616999999999997</v>
      </c>
      <c r="K40" s="126">
        <v>-43.034999999999997</v>
      </c>
      <c r="L40" s="126">
        <v>-59.116</v>
      </c>
      <c r="M40" s="126">
        <v>-58.07</v>
      </c>
      <c r="N40" s="126">
        <v>-46.223999999999997</v>
      </c>
      <c r="O40" s="126">
        <v>-45.231000000000002</v>
      </c>
      <c r="P40" s="126">
        <v>-21.337</v>
      </c>
      <c r="Q40" s="126">
        <v>-46.392000000000003</v>
      </c>
      <c r="R40" s="126">
        <v>-46.932000000000002</v>
      </c>
      <c r="S40" s="126">
        <v>-10.394</v>
      </c>
      <c r="T40" s="126">
        <v>-22.183</v>
      </c>
      <c r="U40" s="126">
        <v>-50.360999999999997</v>
      </c>
      <c r="V40" s="126">
        <v>-34.244</v>
      </c>
      <c r="W40" s="126">
        <v>-28.298999999999999</v>
      </c>
      <c r="X40" s="126">
        <v>-23.056999999999999</v>
      </c>
      <c r="Y40" s="126">
        <v>-23.652999999999999</v>
      </c>
      <c r="Z40" s="126">
        <v>-18.731000000000002</v>
      </c>
      <c r="AA40" s="126">
        <v>-34.493000000000002</v>
      </c>
      <c r="AB40" s="126">
        <v>-34.719000000000001</v>
      </c>
      <c r="AC40" s="126">
        <v>-39.353999999999999</v>
      </c>
      <c r="AD40" s="126">
        <v>-36.816000000000003</v>
      </c>
      <c r="AE40" s="126">
        <v>-31.096540000000001</v>
      </c>
      <c r="AF40" s="126">
        <v>-26.820700000000002</v>
      </c>
      <c r="AG40" s="126">
        <v>-39.596559999999997</v>
      </c>
      <c r="AH40" s="126">
        <v>-38.490559999999995</v>
      </c>
      <c r="AI40" s="127">
        <v>-7.4329692029799999</v>
      </c>
      <c r="AJ40" s="127">
        <v>-6.8714972382399999</v>
      </c>
      <c r="AK40" s="127">
        <v>-9.35</v>
      </c>
      <c r="AL40" s="127">
        <v>-26.696999999999999</v>
      </c>
      <c r="AM40" s="127">
        <v>-94.260999999999996</v>
      </c>
      <c r="AN40" s="4"/>
      <c r="AO40" s="4"/>
      <c r="AP40" s="4"/>
      <c r="AQ40" s="4"/>
      <c r="AR40" s="4"/>
      <c r="AS40" s="4"/>
      <c r="AT40" s="4"/>
      <c r="AU40" s="4"/>
      <c r="AV40" s="4"/>
      <c r="AW40" s="4"/>
      <c r="AX40" s="4"/>
      <c r="AY40" s="4"/>
    </row>
    <row r="41" spans="1:51" ht="15" x14ac:dyDescent="0.25">
      <c r="A41" s="134">
        <f>YampaRiverInflow.TotalOutflow!A41</f>
        <v>44317</v>
      </c>
      <c r="B41" s="13">
        <v>-23.361999999999998</v>
      </c>
      <c r="C41" s="13">
        <v>-23.361999999999998</v>
      </c>
      <c r="D41" s="13">
        <v>-23.361999999999998</v>
      </c>
      <c r="E41" s="126">
        <v>-80.343999999999994</v>
      </c>
      <c r="F41" s="126">
        <v>-118.304</v>
      </c>
      <c r="G41" s="126">
        <v>-138.191</v>
      </c>
      <c r="H41" s="126">
        <v>-16.033000000000001</v>
      </c>
      <c r="I41" s="126">
        <v>-40.975999999999999</v>
      </c>
      <c r="J41" s="126">
        <v>-17.803999999999998</v>
      </c>
      <c r="K41" s="126">
        <v>-31.501999999999999</v>
      </c>
      <c r="L41" s="126">
        <v>-19.012</v>
      </c>
      <c r="M41" s="126">
        <v>-19.099</v>
      </c>
      <c r="N41" s="126">
        <v>-31.253</v>
      </c>
      <c r="O41" s="126">
        <v>-147.96199999999999</v>
      </c>
      <c r="P41" s="126">
        <v>-29.908999999999999</v>
      </c>
      <c r="Q41" s="126">
        <v>-28.129000000000001</v>
      </c>
      <c r="R41" s="126">
        <v>-49.914999999999999</v>
      </c>
      <c r="S41" s="126">
        <v>-34.603000000000002</v>
      </c>
      <c r="T41" s="126">
        <v>-27.748999999999999</v>
      </c>
      <c r="U41" s="126">
        <v>-15.643000000000001</v>
      </c>
      <c r="V41" s="126">
        <v>-26.481000000000002</v>
      </c>
      <c r="W41" s="126">
        <v>-13.461</v>
      </c>
      <c r="X41" s="126">
        <v>-3.1219999999999999</v>
      </c>
      <c r="Y41" s="126">
        <v>-37.49</v>
      </c>
      <c r="Z41" s="126">
        <v>-28.582000000000001</v>
      </c>
      <c r="AA41" s="126">
        <v>-34.988</v>
      </c>
      <c r="AB41" s="126">
        <v>-27.611000000000001</v>
      </c>
      <c r="AC41" s="126">
        <v>-13.772</v>
      </c>
      <c r="AD41" s="126">
        <v>-19.452999999999999</v>
      </c>
      <c r="AE41" s="126">
        <v>-43.834120000000006</v>
      </c>
      <c r="AF41" s="126">
        <v>-36.949010000000001</v>
      </c>
      <c r="AG41" s="126">
        <v>-18.708639999999999</v>
      </c>
      <c r="AH41" s="126">
        <v>-25.39873</v>
      </c>
      <c r="AI41" s="127">
        <v>-18.684161391</v>
      </c>
      <c r="AJ41" s="127">
        <v>-9.3682712112299988</v>
      </c>
      <c r="AK41" s="127">
        <v>-3.2269999999999999</v>
      </c>
      <c r="AL41" s="127">
        <v>-13.581</v>
      </c>
      <c r="AM41" s="127">
        <v>-52.53</v>
      </c>
      <c r="AN41" s="4"/>
      <c r="AO41" s="4"/>
      <c r="AP41" s="4"/>
      <c r="AQ41" s="4"/>
      <c r="AR41" s="4"/>
      <c r="AS41" s="4"/>
      <c r="AT41" s="4"/>
      <c r="AU41" s="4"/>
      <c r="AV41" s="4"/>
      <c r="AW41" s="4"/>
      <c r="AX41" s="4"/>
      <c r="AY41" s="4"/>
    </row>
    <row r="42" spans="1:51" ht="15" x14ac:dyDescent="0.25">
      <c r="A42" s="134">
        <f>YampaRiverInflow.TotalOutflow!A42</f>
        <v>44348</v>
      </c>
      <c r="B42" s="13">
        <v>-48.805999999999997</v>
      </c>
      <c r="C42" s="13">
        <v>-48.805999999999997</v>
      </c>
      <c r="D42" s="13">
        <v>-48.805999999999997</v>
      </c>
      <c r="E42" s="126">
        <v>-71.817999999999998</v>
      </c>
      <c r="F42" s="126">
        <v>-97.96</v>
      </c>
      <c r="G42" s="126">
        <v>8.8849999999999998</v>
      </c>
      <c r="H42" s="126">
        <v>-38.042999999999999</v>
      </c>
      <c r="I42" s="126">
        <v>-46.71</v>
      </c>
      <c r="J42" s="126">
        <v>-50.164000000000001</v>
      </c>
      <c r="K42" s="126">
        <v>-42.655000000000001</v>
      </c>
      <c r="L42" s="126">
        <v>-57.844000000000001</v>
      </c>
      <c r="M42" s="126">
        <v>-49.320999999999998</v>
      </c>
      <c r="N42" s="126">
        <v>-51.93</v>
      </c>
      <c r="O42" s="126">
        <v>-183.62299999999999</v>
      </c>
      <c r="P42" s="126">
        <v>-63.558</v>
      </c>
      <c r="Q42" s="126">
        <v>-43.442999999999998</v>
      </c>
      <c r="R42" s="126">
        <v>-78.712000000000003</v>
      </c>
      <c r="S42" s="126">
        <v>-44.427999999999997</v>
      </c>
      <c r="T42" s="126">
        <v>-46.622999999999998</v>
      </c>
      <c r="U42" s="126">
        <v>-26.48</v>
      </c>
      <c r="V42" s="126">
        <v>-49.249000000000002</v>
      </c>
      <c r="W42" s="126">
        <v>-37.82</v>
      </c>
      <c r="X42" s="126">
        <v>-37.124000000000002</v>
      </c>
      <c r="Y42" s="126">
        <v>-46.805999999999997</v>
      </c>
      <c r="Z42" s="126">
        <v>-42.271000000000001</v>
      </c>
      <c r="AA42" s="126">
        <v>-36.914999999999999</v>
      </c>
      <c r="AB42" s="126">
        <v>-53.137999999999998</v>
      </c>
      <c r="AC42" s="126">
        <v>-64.947999999999993</v>
      </c>
      <c r="AD42" s="126">
        <v>-25.780999999999999</v>
      </c>
      <c r="AE42" s="126">
        <v>-34.943179999999998</v>
      </c>
      <c r="AF42" s="126">
        <v>-51.29607</v>
      </c>
      <c r="AG42" s="126">
        <v>-57.331830000000004</v>
      </c>
      <c r="AH42" s="126">
        <v>-54.558230000000002</v>
      </c>
      <c r="AI42" s="127">
        <v>-68.587001490600002</v>
      </c>
      <c r="AJ42" s="127">
        <v>-35.762955953400002</v>
      </c>
      <c r="AK42" s="127">
        <v>-63.795000000000002</v>
      </c>
      <c r="AL42" s="127">
        <v>-22.106999999999999</v>
      </c>
      <c r="AM42" s="127">
        <v>-145.12100000000001</v>
      </c>
      <c r="AN42" s="4"/>
      <c r="AO42" s="4"/>
      <c r="AP42" s="4"/>
      <c r="AQ42" s="4"/>
      <c r="AR42" s="4"/>
      <c r="AS42" s="4"/>
      <c r="AT42" s="4"/>
      <c r="AU42" s="4"/>
      <c r="AV42" s="4"/>
      <c r="AW42" s="4"/>
      <c r="AX42" s="4"/>
      <c r="AY42" s="4"/>
    </row>
    <row r="43" spans="1:51" ht="15" x14ac:dyDescent="0.25">
      <c r="A43" s="134">
        <f>YampaRiverInflow.TotalOutflow!A43</f>
        <v>44378</v>
      </c>
      <c r="B43" s="13">
        <v>-23.762</v>
      </c>
      <c r="C43" s="13">
        <v>-23.762</v>
      </c>
      <c r="D43" s="13">
        <v>-23.762</v>
      </c>
      <c r="E43" s="126">
        <v>-38.226999999999997</v>
      </c>
      <c r="F43" s="126">
        <v>-78.781000000000006</v>
      </c>
      <c r="G43" s="126">
        <v>-21.681999999999999</v>
      </c>
      <c r="H43" s="126">
        <v>-28.289000000000001</v>
      </c>
      <c r="I43" s="126">
        <v>-64.233999999999995</v>
      </c>
      <c r="J43" s="126">
        <v>-49.396000000000001</v>
      </c>
      <c r="K43" s="126">
        <v>-44.13</v>
      </c>
      <c r="L43" s="126">
        <v>-48.3</v>
      </c>
      <c r="M43" s="126">
        <v>-25.504000000000001</v>
      </c>
      <c r="N43" s="126">
        <v>-48.567</v>
      </c>
      <c r="O43" s="126">
        <v>-182.99199999999999</v>
      </c>
      <c r="P43" s="126">
        <v>-65.305999999999997</v>
      </c>
      <c r="Q43" s="126">
        <v>-37.942</v>
      </c>
      <c r="R43" s="126">
        <v>-73.787000000000006</v>
      </c>
      <c r="S43" s="126">
        <v>-40.765999999999998</v>
      </c>
      <c r="T43" s="126">
        <v>-6.4569999999999999</v>
      </c>
      <c r="U43" s="126">
        <v>-40.478000000000002</v>
      </c>
      <c r="V43" s="126">
        <v>-35.347000000000001</v>
      </c>
      <c r="W43" s="126">
        <v>-30.984000000000002</v>
      </c>
      <c r="X43" s="126">
        <v>-12.644</v>
      </c>
      <c r="Y43" s="126">
        <v>-15.252000000000001</v>
      </c>
      <c r="Z43" s="126">
        <v>-52.765999999999998</v>
      </c>
      <c r="AA43" s="126">
        <v>-45.936</v>
      </c>
      <c r="AB43" s="126">
        <v>-47.3</v>
      </c>
      <c r="AC43" s="126">
        <v>-39.220999999999997</v>
      </c>
      <c r="AD43" s="126">
        <v>-35.222999999999999</v>
      </c>
      <c r="AE43" s="126">
        <v>-42.72146</v>
      </c>
      <c r="AF43" s="126">
        <v>-48.900089999999999</v>
      </c>
      <c r="AG43" s="126">
        <v>-17.894650000000002</v>
      </c>
      <c r="AH43" s="126">
        <v>-23.696210000000001</v>
      </c>
      <c r="AI43" s="127">
        <v>-7.1829008864099997</v>
      </c>
      <c r="AJ43" s="127">
        <v>-13.3525170981</v>
      </c>
      <c r="AK43" s="127">
        <v>-36.118000000000002</v>
      </c>
      <c r="AL43" s="127">
        <v>-38.566000000000003</v>
      </c>
      <c r="AM43" s="127">
        <v>-36.479999999999997</v>
      </c>
      <c r="AN43" s="4"/>
      <c r="AO43" s="4"/>
      <c r="AP43" s="4"/>
      <c r="AQ43" s="4"/>
      <c r="AR43" s="4"/>
      <c r="AS43" s="4"/>
      <c r="AT43" s="4"/>
      <c r="AU43" s="4"/>
      <c r="AV43" s="4"/>
      <c r="AW43" s="4"/>
      <c r="AX43" s="4"/>
      <c r="AY43" s="4"/>
    </row>
    <row r="44" spans="1:51" ht="15" x14ac:dyDescent="0.25">
      <c r="A44" s="134">
        <f>YampaRiverInflow.TotalOutflow!A44</f>
        <v>44409</v>
      </c>
      <c r="B44" s="13">
        <v>-20.475999999999999</v>
      </c>
      <c r="C44" s="13">
        <v>-20.475999999999999</v>
      </c>
      <c r="D44" s="13">
        <v>-20.475999999999999</v>
      </c>
      <c r="E44" s="126">
        <v>-15.093999999999999</v>
      </c>
      <c r="F44" s="126">
        <v>-77.117000000000004</v>
      </c>
      <c r="G44" s="126">
        <v>-51.414000000000001</v>
      </c>
      <c r="H44" s="126">
        <v>-22.39</v>
      </c>
      <c r="I44" s="126">
        <v>-5.8449999999999998</v>
      </c>
      <c r="J44" s="126">
        <v>-16.213000000000001</v>
      </c>
      <c r="K44" s="126">
        <v>-13.936999999999999</v>
      </c>
      <c r="L44" s="126">
        <v>-23.998000000000001</v>
      </c>
      <c r="M44" s="126">
        <v>5.8440000000000003</v>
      </c>
      <c r="N44" s="126">
        <v>-37.121000000000002</v>
      </c>
      <c r="O44" s="126">
        <v>-39.380000000000003</v>
      </c>
      <c r="P44" s="126">
        <v>-27.815000000000001</v>
      </c>
      <c r="Q44" s="126">
        <v>-14.052</v>
      </c>
      <c r="R44" s="126">
        <v>-65.381</v>
      </c>
      <c r="S44" s="126">
        <v>-36.566000000000003</v>
      </c>
      <c r="T44" s="126">
        <v>-19.853999999999999</v>
      </c>
      <c r="U44" s="126">
        <v>-3.7530000000000001</v>
      </c>
      <c r="V44" s="126">
        <v>-2.8780000000000001</v>
      </c>
      <c r="W44" s="126">
        <v>-12.666</v>
      </c>
      <c r="X44" s="126">
        <v>-13.96</v>
      </c>
      <c r="Y44" s="126">
        <v>-39.997999999999998</v>
      </c>
      <c r="Z44" s="126">
        <v>7.2850000000000001</v>
      </c>
      <c r="AA44" s="126">
        <v>-24.344000000000001</v>
      </c>
      <c r="AB44" s="126">
        <v>-33.448999999999998</v>
      </c>
      <c r="AC44" s="126">
        <v>-19.832000000000001</v>
      </c>
      <c r="AD44" s="126">
        <v>-46.258000000000003</v>
      </c>
      <c r="AE44" s="126">
        <v>-32.945339999999995</v>
      </c>
      <c r="AF44" s="126">
        <v>-39.458289999999998</v>
      </c>
      <c r="AG44" s="126">
        <v>-23.445790000000002</v>
      </c>
      <c r="AH44" s="126">
        <v>-14.44247</v>
      </c>
      <c r="AI44" s="127">
        <v>-5.3147564458200005</v>
      </c>
      <c r="AJ44" s="127">
        <v>-18.306574451100001</v>
      </c>
      <c r="AK44" s="127">
        <v>-15.141999999999999</v>
      </c>
      <c r="AL44" s="127">
        <v>5.0810000000000004</v>
      </c>
      <c r="AM44" s="127">
        <v>-16.428999999999998</v>
      </c>
      <c r="AN44" s="4"/>
      <c r="AO44" s="4"/>
      <c r="AP44" s="4"/>
      <c r="AQ44" s="4"/>
      <c r="AR44" s="4"/>
      <c r="AS44" s="4"/>
      <c r="AT44" s="4"/>
      <c r="AU44" s="4"/>
      <c r="AV44" s="4"/>
      <c r="AW44" s="4"/>
      <c r="AX44" s="4"/>
      <c r="AY44" s="4"/>
    </row>
    <row r="45" spans="1:51" ht="15" x14ac:dyDescent="0.25">
      <c r="A45" s="134">
        <f>YampaRiverInflow.TotalOutflow!A45</f>
        <v>44440</v>
      </c>
      <c r="B45" s="13">
        <v>-21.643999999999998</v>
      </c>
      <c r="C45" s="13">
        <v>-21.643999999999998</v>
      </c>
      <c r="D45" s="13">
        <v>-21.643999999999998</v>
      </c>
      <c r="E45" s="126">
        <v>-49.987000000000002</v>
      </c>
      <c r="F45" s="126">
        <v>8.8550000000000004</v>
      </c>
      <c r="G45" s="126">
        <v>-45.326999999999998</v>
      </c>
      <c r="H45" s="126">
        <v>-12.705</v>
      </c>
      <c r="I45" s="126">
        <v>-21.931000000000001</v>
      </c>
      <c r="J45" s="126">
        <v>-11.678000000000001</v>
      </c>
      <c r="K45" s="126">
        <v>-16.454999999999998</v>
      </c>
      <c r="L45" s="126">
        <v>-15.521000000000001</v>
      </c>
      <c r="M45" s="126">
        <v>-12.746</v>
      </c>
      <c r="N45" s="126">
        <v>-31.334</v>
      </c>
      <c r="O45" s="126">
        <v>-19.856000000000002</v>
      </c>
      <c r="P45" s="126">
        <v>-41.415999999999997</v>
      </c>
      <c r="Q45" s="126">
        <v>-22.555</v>
      </c>
      <c r="R45" s="126">
        <v>0.85399999999999998</v>
      </c>
      <c r="S45" s="126">
        <v>-61.966000000000001</v>
      </c>
      <c r="T45" s="126">
        <v>-54.048999999999999</v>
      </c>
      <c r="U45" s="126">
        <v>-27.712</v>
      </c>
      <c r="V45" s="126">
        <v>-18.021999999999998</v>
      </c>
      <c r="W45" s="126">
        <v>-8.8450000000000006</v>
      </c>
      <c r="X45" s="126">
        <v>-17.966000000000001</v>
      </c>
      <c r="Y45" s="126">
        <v>-5.1360000000000001</v>
      </c>
      <c r="Z45" s="126">
        <v>-10.974</v>
      </c>
      <c r="AA45" s="126">
        <v>-32.47</v>
      </c>
      <c r="AB45" s="126">
        <v>-35.090000000000003</v>
      </c>
      <c r="AC45" s="126">
        <v>-20.788</v>
      </c>
      <c r="AD45" s="126">
        <v>-50.804000000000002</v>
      </c>
      <c r="AE45" s="126">
        <v>-26.487169999999999</v>
      </c>
      <c r="AF45" s="126">
        <v>-30.253869999999999</v>
      </c>
      <c r="AG45" s="126">
        <v>-43.057809999999996</v>
      </c>
      <c r="AH45" s="126">
        <v>-36.350120000000004</v>
      </c>
      <c r="AI45" s="127">
        <v>-18.8728240509</v>
      </c>
      <c r="AJ45" s="127">
        <v>-15.710973601100001</v>
      </c>
      <c r="AK45" s="127">
        <v>14.304</v>
      </c>
      <c r="AL45" s="127">
        <v>-4.5</v>
      </c>
      <c r="AM45" s="127">
        <v>-45.348999999999997</v>
      </c>
      <c r="AN45" s="4"/>
      <c r="AO45" s="4"/>
      <c r="AP45" s="4"/>
      <c r="AQ45" s="4"/>
      <c r="AR45" s="4"/>
      <c r="AS45" s="4"/>
      <c r="AT45" s="4"/>
      <c r="AU45" s="4"/>
      <c r="AV45" s="4"/>
      <c r="AW45" s="4"/>
      <c r="AX45" s="4"/>
      <c r="AY45" s="4"/>
    </row>
    <row r="46" spans="1:51" ht="15" x14ac:dyDescent="0.25">
      <c r="A46" s="134">
        <f>YampaRiverInflow.TotalOutflow!A46</f>
        <v>44470</v>
      </c>
      <c r="B46" s="13">
        <v>-15.755000000000001</v>
      </c>
      <c r="C46" s="13">
        <v>-15.755000000000001</v>
      </c>
      <c r="D46" s="13">
        <v>-15.755000000000001</v>
      </c>
      <c r="E46" s="126">
        <v>-43.091999999999999</v>
      </c>
      <c r="F46" s="126">
        <v>28.411000000000001</v>
      </c>
      <c r="G46" s="126">
        <v>15.292999999999999</v>
      </c>
      <c r="H46" s="126">
        <v>7.4790000000000001</v>
      </c>
      <c r="I46" s="126">
        <v>-7.4880000000000004</v>
      </c>
      <c r="J46" s="126">
        <v>-21.609000000000002</v>
      </c>
      <c r="K46" s="126">
        <v>-2.9830000000000001</v>
      </c>
      <c r="L46" s="126">
        <v>3.17</v>
      </c>
      <c r="M46" s="126">
        <v>-15.058</v>
      </c>
      <c r="N46" s="126">
        <v>-8.1869999999999994</v>
      </c>
      <c r="O46" s="126">
        <v>-13.262</v>
      </c>
      <c r="P46" s="126">
        <v>8.3439999999999994</v>
      </c>
      <c r="Q46" s="126">
        <v>1.6279999999999999</v>
      </c>
      <c r="R46" s="126">
        <v>-1.526</v>
      </c>
      <c r="S46" s="126">
        <v>0.55800000000000005</v>
      </c>
      <c r="T46" s="126">
        <v>-0.40699999999999997</v>
      </c>
      <c r="U46" s="126">
        <v>-3.3740000000000001</v>
      </c>
      <c r="V46" s="126">
        <v>10.401</v>
      </c>
      <c r="W46" s="126">
        <v>3.125</v>
      </c>
      <c r="X46" s="126">
        <v>0.16600000000000001</v>
      </c>
      <c r="Y46" s="126">
        <v>26.085000000000001</v>
      </c>
      <c r="Z46" s="126">
        <v>-4.4400000000000004</v>
      </c>
      <c r="AA46" s="126">
        <v>7.4</v>
      </c>
      <c r="AB46" s="126">
        <v>-11.666</v>
      </c>
      <c r="AC46" s="126">
        <v>-2.7410000000000001</v>
      </c>
      <c r="AD46" s="126">
        <v>-4.4329999999999998</v>
      </c>
      <c r="AE46" s="126">
        <v>-10.08483</v>
      </c>
      <c r="AF46" s="126">
        <v>-27.032550000000001</v>
      </c>
      <c r="AG46" s="126">
        <v>-5.7554099999999995</v>
      </c>
      <c r="AH46" s="126">
        <v>-10.2515</v>
      </c>
      <c r="AI46" s="127">
        <v>-12.6998988852</v>
      </c>
      <c r="AJ46" s="127">
        <v>-2.6646828313099999</v>
      </c>
      <c r="AK46" s="127">
        <v>25.649000000000001</v>
      </c>
      <c r="AL46" s="127">
        <v>0.77100000000000002</v>
      </c>
      <c r="AM46" s="127">
        <v>4.673</v>
      </c>
      <c r="AN46" s="4"/>
      <c r="AO46" s="4"/>
      <c r="AP46" s="4"/>
      <c r="AQ46" s="4"/>
      <c r="AR46" s="4"/>
      <c r="AS46" s="4"/>
      <c r="AT46" s="4"/>
      <c r="AU46" s="4"/>
      <c r="AV46" s="4"/>
      <c r="AW46" s="4"/>
      <c r="AX46" s="4"/>
      <c r="AY46" s="4"/>
    </row>
    <row r="47" spans="1:51" ht="15" x14ac:dyDescent="0.25">
      <c r="A47" s="134">
        <f>YampaRiverInflow.TotalOutflow!A47</f>
        <v>44501</v>
      </c>
      <c r="B47" s="13">
        <v>2.5249999999999999</v>
      </c>
      <c r="C47" s="13">
        <v>2.5249999999999999</v>
      </c>
      <c r="D47" s="13">
        <v>2.5249999999999999</v>
      </c>
      <c r="E47" s="126">
        <v>-30.108000000000001</v>
      </c>
      <c r="F47" s="126">
        <v>-24.338000000000001</v>
      </c>
      <c r="G47" s="126">
        <v>-14.114000000000001</v>
      </c>
      <c r="H47" s="126">
        <v>1.411</v>
      </c>
      <c r="I47" s="126">
        <v>5.4320000000000004</v>
      </c>
      <c r="J47" s="126">
        <v>11.315</v>
      </c>
      <c r="K47" s="126">
        <v>8.8170000000000002</v>
      </c>
      <c r="L47" s="126">
        <v>8.6760000000000002</v>
      </c>
      <c r="M47" s="126">
        <v>-7.5490000000000004</v>
      </c>
      <c r="N47" s="126">
        <v>1.3320000000000001</v>
      </c>
      <c r="O47" s="126">
        <v>8.9619999999999997</v>
      </c>
      <c r="P47" s="126">
        <v>4.5019999999999998</v>
      </c>
      <c r="Q47" s="126">
        <v>13.975</v>
      </c>
      <c r="R47" s="126">
        <v>6.8760000000000003</v>
      </c>
      <c r="S47" s="126">
        <v>-37.753999999999998</v>
      </c>
      <c r="T47" s="126">
        <v>12.58</v>
      </c>
      <c r="U47" s="126">
        <v>4.9530000000000003</v>
      </c>
      <c r="V47" s="126">
        <v>14.292</v>
      </c>
      <c r="W47" s="126">
        <v>10.398</v>
      </c>
      <c r="X47" s="126">
        <v>14.773</v>
      </c>
      <c r="Y47" s="126">
        <v>2.8980000000000001</v>
      </c>
      <c r="Z47" s="126">
        <v>-5.16</v>
      </c>
      <c r="AA47" s="126">
        <v>8.36</v>
      </c>
      <c r="AB47" s="126">
        <v>0.24399999999999999</v>
      </c>
      <c r="AC47" s="126">
        <v>-2.194</v>
      </c>
      <c r="AD47" s="126">
        <v>-8.1240000000000006</v>
      </c>
      <c r="AE47" s="126">
        <v>-20.0396</v>
      </c>
      <c r="AF47" s="126">
        <v>-7.1350500000000006</v>
      </c>
      <c r="AG47" s="126">
        <v>-4.9749300000000005</v>
      </c>
      <c r="AH47" s="126">
        <v>-2.7747700000000002</v>
      </c>
      <c r="AI47" s="127">
        <v>-5.4642536803299997</v>
      </c>
      <c r="AJ47" s="127">
        <v>13.381105650899999</v>
      </c>
      <c r="AK47" s="127">
        <v>5.9569999999999999</v>
      </c>
      <c r="AL47" s="127">
        <v>17.582999999999998</v>
      </c>
      <c r="AM47" s="127">
        <v>-56.331000000000003</v>
      </c>
      <c r="AN47" s="4"/>
      <c r="AO47" s="4"/>
      <c r="AP47" s="4"/>
      <c r="AQ47" s="4"/>
      <c r="AR47" s="4"/>
      <c r="AS47" s="4"/>
      <c r="AT47" s="4"/>
      <c r="AU47" s="4"/>
      <c r="AV47" s="4"/>
      <c r="AW47" s="4"/>
      <c r="AX47" s="4"/>
      <c r="AY47" s="4"/>
    </row>
    <row r="48" spans="1:51" ht="15" x14ac:dyDescent="0.25">
      <c r="A48" s="134">
        <f>YampaRiverInflow.TotalOutflow!A48</f>
        <v>44531</v>
      </c>
      <c r="B48" s="13">
        <v>10.83</v>
      </c>
      <c r="C48" s="13">
        <v>10.83</v>
      </c>
      <c r="D48" s="13">
        <v>10.83</v>
      </c>
      <c r="E48" s="126">
        <v>-29.280999999999999</v>
      </c>
      <c r="F48" s="126">
        <v>-52.756999999999998</v>
      </c>
      <c r="G48" s="126">
        <v>-68.424999999999997</v>
      </c>
      <c r="H48" s="126">
        <v>-26.193000000000001</v>
      </c>
      <c r="I48" s="126">
        <v>-1.996</v>
      </c>
      <c r="J48" s="126">
        <v>1.087</v>
      </c>
      <c r="K48" s="126">
        <v>7.093</v>
      </c>
      <c r="L48" s="126">
        <v>18.335000000000001</v>
      </c>
      <c r="M48" s="126">
        <v>4.6580000000000004</v>
      </c>
      <c r="N48" s="126">
        <v>11.409000000000001</v>
      </c>
      <c r="O48" s="126">
        <v>18.884</v>
      </c>
      <c r="P48" s="126">
        <v>6.4809999999999999</v>
      </c>
      <c r="Q48" s="126">
        <v>-1.6890000000000001</v>
      </c>
      <c r="R48" s="126">
        <v>-26.622</v>
      </c>
      <c r="S48" s="126">
        <v>-69.311999999999998</v>
      </c>
      <c r="T48" s="126">
        <v>30.471</v>
      </c>
      <c r="U48" s="126">
        <v>12.734</v>
      </c>
      <c r="V48" s="126">
        <v>16.88</v>
      </c>
      <c r="W48" s="126">
        <v>5.86</v>
      </c>
      <c r="X48" s="126">
        <v>7.444</v>
      </c>
      <c r="Y48" s="126">
        <v>33.223999999999997</v>
      </c>
      <c r="Z48" s="126">
        <v>12.48</v>
      </c>
      <c r="AA48" s="126">
        <v>17.550999999999998</v>
      </c>
      <c r="AB48" s="126">
        <v>6.2709999999999999</v>
      </c>
      <c r="AC48" s="126">
        <v>38.814999999999998</v>
      </c>
      <c r="AD48" s="126">
        <v>9.5690000000000008</v>
      </c>
      <c r="AE48" s="126">
        <v>34.180550000000004</v>
      </c>
      <c r="AF48" s="126">
        <v>4.3811200000000001</v>
      </c>
      <c r="AG48" s="126">
        <v>12.84577</v>
      </c>
      <c r="AH48" s="126">
        <v>-9.6169899999999995</v>
      </c>
      <c r="AI48" s="127">
        <v>8.3672790060800004</v>
      </c>
      <c r="AJ48" s="127">
        <v>22.5435745029</v>
      </c>
      <c r="AK48" s="127">
        <v>-13.081</v>
      </c>
      <c r="AL48" s="127">
        <v>-31.75</v>
      </c>
      <c r="AM48" s="127">
        <v>-93.247</v>
      </c>
      <c r="AN48" s="4"/>
      <c r="AO48" s="4"/>
      <c r="AP48" s="4"/>
      <c r="AQ48" s="4"/>
      <c r="AR48" s="4"/>
      <c r="AS48" s="4"/>
      <c r="AT48" s="4"/>
      <c r="AU48" s="4"/>
      <c r="AV48" s="4"/>
      <c r="AW48" s="4"/>
      <c r="AX48" s="4"/>
      <c r="AY48" s="4"/>
    </row>
    <row r="49" spans="1:1005" ht="15" x14ac:dyDescent="0.25">
      <c r="A49" s="134">
        <f>YampaRiverInflow.TotalOutflow!A49</f>
        <v>44562</v>
      </c>
      <c r="B49" s="13">
        <v>-12.968</v>
      </c>
      <c r="C49" s="13">
        <v>-12.968</v>
      </c>
      <c r="D49" s="13">
        <v>-12.968</v>
      </c>
      <c r="E49" s="126">
        <v>-58.228000000000002</v>
      </c>
      <c r="F49" s="126">
        <v>-60.307000000000002</v>
      </c>
      <c r="G49" s="126">
        <v>-43.218000000000004</v>
      </c>
      <c r="H49" s="126">
        <v>0.96399999999999997</v>
      </c>
      <c r="I49" s="126">
        <v>-22.263000000000002</v>
      </c>
      <c r="J49" s="126">
        <v>4.6050000000000004</v>
      </c>
      <c r="K49" s="126">
        <v>-1.4319999999999999</v>
      </c>
      <c r="L49" s="126">
        <v>-16.689</v>
      </c>
      <c r="M49" s="126">
        <v>33.015000000000001</v>
      </c>
      <c r="N49" s="126">
        <v>-30.713000000000001</v>
      </c>
      <c r="O49" s="126">
        <v>-2.2970000000000002</v>
      </c>
      <c r="P49" s="126">
        <v>-5.6280000000000001</v>
      </c>
      <c r="Q49" s="126">
        <v>-64.680999999999997</v>
      </c>
      <c r="R49" s="126">
        <v>-113.199</v>
      </c>
      <c r="S49" s="126">
        <v>36.241999999999997</v>
      </c>
      <c r="T49" s="126">
        <v>-10.677</v>
      </c>
      <c r="U49" s="126">
        <v>8.1579999999999995</v>
      </c>
      <c r="V49" s="126">
        <v>1.393</v>
      </c>
      <c r="W49" s="126">
        <v>10.17</v>
      </c>
      <c r="X49" s="126">
        <v>3.6539999999999999</v>
      </c>
      <c r="Y49" s="126">
        <v>8.1709999999999994</v>
      </c>
      <c r="Z49" s="126">
        <v>-29.212</v>
      </c>
      <c r="AA49" s="126">
        <v>-12.486000000000001</v>
      </c>
      <c r="AB49" s="126">
        <v>-4.2009999999999996</v>
      </c>
      <c r="AC49" s="126">
        <v>-21.986999999999998</v>
      </c>
      <c r="AD49" s="126">
        <v>21.381310000000003</v>
      </c>
      <c r="AE49" s="126">
        <v>-39.100470000000001</v>
      </c>
      <c r="AF49" s="126">
        <v>-31.08878</v>
      </c>
      <c r="AG49" s="126">
        <v>7.3067399999999996</v>
      </c>
      <c r="AH49" s="126">
        <v>-13.3189509084</v>
      </c>
      <c r="AI49" s="127">
        <v>-6.1162163466399999</v>
      </c>
      <c r="AJ49" s="127">
        <v>40.491999999999997</v>
      </c>
      <c r="AK49" s="127">
        <v>-4.7590000000000003</v>
      </c>
      <c r="AL49" s="127">
        <v>-120.42</v>
      </c>
      <c r="AM49" s="127">
        <v>-132.33799999999999</v>
      </c>
      <c r="AN49" s="4"/>
      <c r="AO49" s="4"/>
      <c r="AP49" s="4"/>
      <c r="AQ49" s="4"/>
      <c r="AR49" s="4"/>
      <c r="AS49" s="4"/>
      <c r="AT49" s="4"/>
      <c r="AU49" s="4"/>
      <c r="AV49" s="4"/>
      <c r="AW49" s="4"/>
      <c r="AX49" s="4"/>
      <c r="AY49" s="4"/>
    </row>
    <row r="50" spans="1:1005" ht="15" x14ac:dyDescent="0.25">
      <c r="A50" s="134">
        <f>YampaRiverInflow.TotalOutflow!A50</f>
        <v>44593</v>
      </c>
      <c r="B50" s="13">
        <v>-28.324000000000002</v>
      </c>
      <c r="C50" s="13">
        <v>-28.324000000000002</v>
      </c>
      <c r="D50" s="13">
        <v>-28.324000000000002</v>
      </c>
      <c r="E50" s="126">
        <v>-64.896000000000001</v>
      </c>
      <c r="F50" s="126">
        <v>-23.876000000000001</v>
      </c>
      <c r="G50" s="126">
        <v>15.349</v>
      </c>
      <c r="H50" s="126">
        <v>-20.808</v>
      </c>
      <c r="I50" s="126">
        <v>-41.154000000000003</v>
      </c>
      <c r="J50" s="126">
        <v>-33.997</v>
      </c>
      <c r="K50" s="126">
        <v>-13.894</v>
      </c>
      <c r="L50" s="126">
        <v>-22.573</v>
      </c>
      <c r="M50" s="126">
        <v>-17.102</v>
      </c>
      <c r="N50" s="126">
        <v>-38.902000000000001</v>
      </c>
      <c r="O50" s="126">
        <v>-63.575000000000003</v>
      </c>
      <c r="P50" s="126">
        <v>-26.556999999999999</v>
      </c>
      <c r="Q50" s="126">
        <v>-43.094999999999999</v>
      </c>
      <c r="R50" s="126">
        <v>-46.804000000000002</v>
      </c>
      <c r="S50" s="126">
        <v>-20.875</v>
      </c>
      <c r="T50" s="126">
        <v>-24.366</v>
      </c>
      <c r="U50" s="126">
        <v>1.1859999999999999</v>
      </c>
      <c r="V50" s="126">
        <v>-25.843</v>
      </c>
      <c r="W50" s="126">
        <v>-4.476</v>
      </c>
      <c r="X50" s="126">
        <v>-2.3679999999999999</v>
      </c>
      <c r="Y50" s="126">
        <v>5.9080000000000004</v>
      </c>
      <c r="Z50" s="126">
        <v>-17.978000000000002</v>
      </c>
      <c r="AA50" s="126">
        <v>-35.601999999999997</v>
      </c>
      <c r="AB50" s="126">
        <v>-45.103999999999999</v>
      </c>
      <c r="AC50" s="126">
        <v>-5.1180000000000003</v>
      </c>
      <c r="AD50" s="126">
        <v>-37.282989999999998</v>
      </c>
      <c r="AE50" s="126">
        <v>-15.646379999999999</v>
      </c>
      <c r="AF50" s="126">
        <v>-40.071829999999999</v>
      </c>
      <c r="AG50" s="126">
        <v>-32.633000000000003</v>
      </c>
      <c r="AH50" s="126">
        <v>-26.703267437200001</v>
      </c>
      <c r="AI50" s="127">
        <v>-28.524806553999998</v>
      </c>
      <c r="AJ50" s="127">
        <v>-31.532</v>
      </c>
      <c r="AK50" s="127">
        <v>-59.207000000000001</v>
      </c>
      <c r="AL50" s="127">
        <v>75.613</v>
      </c>
      <c r="AM50" s="127">
        <v>-7.18</v>
      </c>
      <c r="AN50" s="4"/>
      <c r="AO50" s="4"/>
      <c r="AP50" s="4"/>
      <c r="AQ50" s="4"/>
      <c r="AR50" s="4"/>
      <c r="AS50" s="4"/>
      <c r="AT50" s="4"/>
      <c r="AU50" s="4"/>
      <c r="AV50" s="4"/>
      <c r="AW50" s="4"/>
      <c r="AX50" s="4"/>
      <c r="AY50" s="4"/>
    </row>
    <row r="51" spans="1:1005" ht="15" x14ac:dyDescent="0.25">
      <c r="A51" s="134">
        <f>YampaRiverInflow.TotalOutflow!A51</f>
        <v>44621</v>
      </c>
      <c r="B51" s="13">
        <v>-56.542000000000002</v>
      </c>
      <c r="C51" s="13">
        <v>-56.542000000000002</v>
      </c>
      <c r="D51" s="13">
        <v>-56.542000000000002</v>
      </c>
      <c r="E51" s="126">
        <v>-20.971</v>
      </c>
      <c r="F51" s="126">
        <v>-80.751000000000005</v>
      </c>
      <c r="G51" s="126">
        <v>22.236000000000001</v>
      </c>
      <c r="H51" s="126">
        <v>-24.802</v>
      </c>
      <c r="I51" s="126">
        <v>-17.36</v>
      </c>
      <c r="J51" s="126">
        <v>-33.058</v>
      </c>
      <c r="K51" s="126">
        <v>-34.947000000000003</v>
      </c>
      <c r="L51" s="126">
        <v>-9.4450000000000003</v>
      </c>
      <c r="M51" s="126">
        <v>-51.122999999999998</v>
      </c>
      <c r="N51" s="126">
        <v>-40.192999999999998</v>
      </c>
      <c r="O51" s="126">
        <v>-34.902000000000001</v>
      </c>
      <c r="P51" s="126">
        <v>-96.096000000000004</v>
      </c>
      <c r="Q51" s="126">
        <v>-38.881</v>
      </c>
      <c r="R51" s="126">
        <v>-9.1829999999999998</v>
      </c>
      <c r="S51" s="126">
        <v>-13.153</v>
      </c>
      <c r="T51" s="126">
        <v>-27.914000000000001</v>
      </c>
      <c r="U51" s="126">
        <v>-37.945</v>
      </c>
      <c r="V51" s="126">
        <v>-37.232999999999997</v>
      </c>
      <c r="W51" s="126">
        <v>-84.150999999999996</v>
      </c>
      <c r="X51" s="126">
        <v>-52.823</v>
      </c>
      <c r="Y51" s="126">
        <v>-62.375</v>
      </c>
      <c r="Z51" s="126">
        <v>-22.702999999999999</v>
      </c>
      <c r="AA51" s="126">
        <v>-24.411000000000001</v>
      </c>
      <c r="AB51" s="126">
        <v>-35.779000000000003</v>
      </c>
      <c r="AC51" s="126">
        <v>-52.19</v>
      </c>
      <c r="AD51" s="126">
        <v>-44.594099999999997</v>
      </c>
      <c r="AE51" s="126">
        <v>-46.276849999999996</v>
      </c>
      <c r="AF51" s="126">
        <v>-41.178449999999998</v>
      </c>
      <c r="AG51" s="126">
        <v>-54.098759999999999</v>
      </c>
      <c r="AH51" s="126">
        <v>-94.386657514799992</v>
      </c>
      <c r="AI51" s="127">
        <v>-67.435723010499999</v>
      </c>
      <c r="AJ51" s="127">
        <v>-34.798000000000002</v>
      </c>
      <c r="AK51" s="127">
        <v>-42.109000000000002</v>
      </c>
      <c r="AL51" s="127">
        <v>-24.684999999999999</v>
      </c>
      <c r="AM51" s="127">
        <v>-25.779</v>
      </c>
      <c r="AN51" s="4"/>
      <c r="AO51" s="4"/>
      <c r="AP51" s="4"/>
      <c r="AQ51" s="4"/>
      <c r="AR51" s="4"/>
      <c r="AS51" s="4"/>
      <c r="AT51" s="4"/>
      <c r="AU51" s="4"/>
      <c r="AV51" s="4"/>
      <c r="AW51" s="4"/>
      <c r="AX51" s="4"/>
      <c r="AY51" s="4"/>
    </row>
    <row r="52" spans="1:1005" ht="15" x14ac:dyDescent="0.25">
      <c r="A52" s="134">
        <f>YampaRiverInflow.TotalOutflow!A52</f>
        <v>44652</v>
      </c>
      <c r="B52" s="13">
        <v>-21.387</v>
      </c>
      <c r="C52" s="13">
        <v>-21.387</v>
      </c>
      <c r="D52" s="13">
        <v>-21.387</v>
      </c>
      <c r="E52" s="126">
        <v>-50.463000000000001</v>
      </c>
      <c r="F52" s="126">
        <v>-39.68</v>
      </c>
      <c r="G52" s="126">
        <v>-1.92</v>
      </c>
      <c r="H52" s="126">
        <v>-7.2060000000000004</v>
      </c>
      <c r="I52" s="126">
        <v>-49.616999999999997</v>
      </c>
      <c r="J52" s="126">
        <v>-43.034999999999997</v>
      </c>
      <c r="K52" s="126">
        <v>-59.116</v>
      </c>
      <c r="L52" s="126">
        <v>-58.07</v>
      </c>
      <c r="M52" s="126">
        <v>-46.223999999999997</v>
      </c>
      <c r="N52" s="126">
        <v>-45.231000000000002</v>
      </c>
      <c r="O52" s="126">
        <v>-21.337</v>
      </c>
      <c r="P52" s="126">
        <v>-46.392000000000003</v>
      </c>
      <c r="Q52" s="126">
        <v>-46.932000000000002</v>
      </c>
      <c r="R52" s="126">
        <v>-10.394</v>
      </c>
      <c r="S52" s="126">
        <v>-22.183</v>
      </c>
      <c r="T52" s="126">
        <v>-50.360999999999997</v>
      </c>
      <c r="U52" s="126">
        <v>-34.244</v>
      </c>
      <c r="V52" s="126">
        <v>-28.298999999999999</v>
      </c>
      <c r="W52" s="126">
        <v>-23.056999999999999</v>
      </c>
      <c r="X52" s="126">
        <v>-23.652999999999999</v>
      </c>
      <c r="Y52" s="126">
        <v>-18.731000000000002</v>
      </c>
      <c r="Z52" s="126">
        <v>-34.493000000000002</v>
      </c>
      <c r="AA52" s="126">
        <v>-34.719000000000001</v>
      </c>
      <c r="AB52" s="126">
        <v>-39.353999999999999</v>
      </c>
      <c r="AC52" s="126">
        <v>-36.816000000000003</v>
      </c>
      <c r="AD52" s="126">
        <v>-31.096540000000001</v>
      </c>
      <c r="AE52" s="126">
        <v>-26.820700000000002</v>
      </c>
      <c r="AF52" s="126">
        <v>-39.596559999999997</v>
      </c>
      <c r="AG52" s="126">
        <v>-38.490559999999995</v>
      </c>
      <c r="AH52" s="126">
        <v>-7.4329692029799999</v>
      </c>
      <c r="AI52" s="127">
        <v>-6.8714972382399999</v>
      </c>
      <c r="AJ52" s="127">
        <v>-9.35</v>
      </c>
      <c r="AK52" s="127">
        <v>-26.696999999999999</v>
      </c>
      <c r="AL52" s="127">
        <v>-94.260999999999996</v>
      </c>
      <c r="AM52" s="127">
        <v>-33.209000000000003</v>
      </c>
      <c r="AN52" s="4"/>
      <c r="AO52" s="4"/>
      <c r="AP52" s="4"/>
      <c r="AQ52" s="4"/>
      <c r="AR52" s="4"/>
      <c r="AS52" s="4"/>
      <c r="AT52" s="4"/>
      <c r="AU52" s="4"/>
      <c r="AV52" s="4"/>
      <c r="AW52" s="4"/>
      <c r="AX52" s="4"/>
      <c r="AY52" s="4"/>
    </row>
    <row r="53" spans="1:1005" ht="15" x14ac:dyDescent="0.25">
      <c r="A53" s="134">
        <f>YampaRiverInflow.TotalOutflow!A53</f>
        <v>44682</v>
      </c>
      <c r="B53" s="13">
        <v>-23.361999999999998</v>
      </c>
      <c r="C53" s="13">
        <v>-23.361999999999998</v>
      </c>
      <c r="D53" s="13">
        <v>-23.361999999999998</v>
      </c>
      <c r="E53" s="126">
        <v>-118.304</v>
      </c>
      <c r="F53" s="126">
        <v>-138.191</v>
      </c>
      <c r="G53" s="126">
        <v>-16.033000000000001</v>
      </c>
      <c r="H53" s="126">
        <v>-40.975999999999999</v>
      </c>
      <c r="I53" s="126">
        <v>-17.803999999999998</v>
      </c>
      <c r="J53" s="126">
        <v>-31.501999999999999</v>
      </c>
      <c r="K53" s="126">
        <v>-19.012</v>
      </c>
      <c r="L53" s="126">
        <v>-19.099</v>
      </c>
      <c r="M53" s="126">
        <v>-31.253</v>
      </c>
      <c r="N53" s="126">
        <v>-147.96199999999999</v>
      </c>
      <c r="O53" s="126">
        <v>-29.908999999999999</v>
      </c>
      <c r="P53" s="126">
        <v>-28.129000000000001</v>
      </c>
      <c r="Q53" s="126">
        <v>-49.914999999999999</v>
      </c>
      <c r="R53" s="126">
        <v>-34.603000000000002</v>
      </c>
      <c r="S53" s="126">
        <v>-27.748999999999999</v>
      </c>
      <c r="T53" s="126">
        <v>-15.643000000000001</v>
      </c>
      <c r="U53" s="126">
        <v>-26.481000000000002</v>
      </c>
      <c r="V53" s="126">
        <v>-13.461</v>
      </c>
      <c r="W53" s="126">
        <v>-3.1219999999999999</v>
      </c>
      <c r="X53" s="126">
        <v>-37.49</v>
      </c>
      <c r="Y53" s="126">
        <v>-28.582000000000001</v>
      </c>
      <c r="Z53" s="126">
        <v>-34.988</v>
      </c>
      <c r="AA53" s="126">
        <v>-27.611000000000001</v>
      </c>
      <c r="AB53" s="126">
        <v>-13.772</v>
      </c>
      <c r="AC53" s="126">
        <v>-19.452999999999999</v>
      </c>
      <c r="AD53" s="126">
        <v>-43.834120000000006</v>
      </c>
      <c r="AE53" s="126">
        <v>-36.949010000000001</v>
      </c>
      <c r="AF53" s="126">
        <v>-18.708639999999999</v>
      </c>
      <c r="AG53" s="126">
        <v>-25.39873</v>
      </c>
      <c r="AH53" s="126">
        <v>-18.684161391</v>
      </c>
      <c r="AI53" s="127">
        <v>-9.3682712112299988</v>
      </c>
      <c r="AJ53" s="127">
        <v>-3.2269999999999999</v>
      </c>
      <c r="AK53" s="127">
        <v>-13.581</v>
      </c>
      <c r="AL53" s="127">
        <v>-52.53</v>
      </c>
      <c r="AM53" s="127">
        <v>-80.343999999999994</v>
      </c>
      <c r="AN53" s="4"/>
      <c r="AO53" s="4"/>
      <c r="AP53" s="4"/>
      <c r="AQ53" s="4"/>
      <c r="AR53" s="4"/>
      <c r="AS53" s="4"/>
      <c r="AT53" s="4"/>
      <c r="AU53" s="4"/>
      <c r="AV53" s="4"/>
      <c r="AW53" s="4"/>
      <c r="AX53" s="4"/>
      <c r="AY53" s="4"/>
    </row>
    <row r="54" spans="1:1005" ht="15" x14ac:dyDescent="0.25">
      <c r="A54" s="134">
        <f>YampaRiverInflow.TotalOutflow!A54</f>
        <v>44713</v>
      </c>
      <c r="B54" s="13">
        <v>-48.805999999999997</v>
      </c>
      <c r="C54" s="13">
        <v>-48.805999999999997</v>
      </c>
      <c r="D54" s="13">
        <v>-48.805999999999997</v>
      </c>
      <c r="E54" s="126">
        <v>-97.96</v>
      </c>
      <c r="F54" s="126">
        <v>8.8849999999999998</v>
      </c>
      <c r="G54" s="126">
        <v>-38.042999999999999</v>
      </c>
      <c r="H54" s="126">
        <v>-46.71</v>
      </c>
      <c r="I54" s="126">
        <v>-50.164000000000001</v>
      </c>
      <c r="J54" s="126">
        <v>-42.655000000000001</v>
      </c>
      <c r="K54" s="126">
        <v>-57.844000000000001</v>
      </c>
      <c r="L54" s="126">
        <v>-49.320999999999998</v>
      </c>
      <c r="M54" s="126">
        <v>-51.93</v>
      </c>
      <c r="N54" s="126">
        <v>-183.62299999999999</v>
      </c>
      <c r="O54" s="126">
        <v>-63.558</v>
      </c>
      <c r="P54" s="126">
        <v>-43.442999999999998</v>
      </c>
      <c r="Q54" s="126">
        <v>-78.712000000000003</v>
      </c>
      <c r="R54" s="126">
        <v>-44.427999999999997</v>
      </c>
      <c r="S54" s="126">
        <v>-46.622999999999998</v>
      </c>
      <c r="T54" s="126">
        <v>-26.48</v>
      </c>
      <c r="U54" s="126">
        <v>-49.249000000000002</v>
      </c>
      <c r="V54" s="126">
        <v>-37.82</v>
      </c>
      <c r="W54" s="126">
        <v>-37.124000000000002</v>
      </c>
      <c r="X54" s="126">
        <v>-46.805999999999997</v>
      </c>
      <c r="Y54" s="126">
        <v>-42.271000000000001</v>
      </c>
      <c r="Z54" s="126">
        <v>-36.914999999999999</v>
      </c>
      <c r="AA54" s="126">
        <v>-53.137999999999998</v>
      </c>
      <c r="AB54" s="126">
        <v>-64.947999999999993</v>
      </c>
      <c r="AC54" s="126">
        <v>-25.780999999999999</v>
      </c>
      <c r="AD54" s="126">
        <v>-34.943179999999998</v>
      </c>
      <c r="AE54" s="126">
        <v>-51.29607</v>
      </c>
      <c r="AF54" s="126">
        <v>-57.331830000000004</v>
      </c>
      <c r="AG54" s="126">
        <v>-54.558230000000002</v>
      </c>
      <c r="AH54" s="126">
        <v>-68.587001490600002</v>
      </c>
      <c r="AI54" s="127">
        <v>-35.762955953400002</v>
      </c>
      <c r="AJ54" s="127">
        <v>-63.795000000000002</v>
      </c>
      <c r="AK54" s="127">
        <v>-22.106999999999999</v>
      </c>
      <c r="AL54" s="127">
        <v>-145.12100000000001</v>
      </c>
      <c r="AM54" s="127">
        <v>-71.817999999999998</v>
      </c>
      <c r="AN54" s="4"/>
      <c r="AO54" s="4"/>
      <c r="AP54" s="4"/>
      <c r="AQ54" s="4"/>
      <c r="AR54" s="4"/>
      <c r="AS54" s="4"/>
      <c r="AT54" s="4"/>
      <c r="AU54" s="4"/>
      <c r="AV54" s="4"/>
      <c r="AW54" s="4"/>
      <c r="AX54" s="4"/>
      <c r="AY54" s="4"/>
    </row>
    <row r="55" spans="1:1005" ht="15" x14ac:dyDescent="0.25">
      <c r="A55" s="134">
        <f>YampaRiverInflow.TotalOutflow!A55</f>
        <v>44743</v>
      </c>
      <c r="B55" s="13">
        <v>-23.762</v>
      </c>
      <c r="C55" s="13">
        <v>-23.762</v>
      </c>
      <c r="D55" s="13">
        <v>-23.762</v>
      </c>
      <c r="E55" s="126">
        <v>-78.781000000000006</v>
      </c>
      <c r="F55" s="126">
        <v>-21.681999999999999</v>
      </c>
      <c r="G55" s="126">
        <v>-28.289000000000001</v>
      </c>
      <c r="H55" s="126">
        <v>-64.233999999999995</v>
      </c>
      <c r="I55" s="126">
        <v>-49.396000000000001</v>
      </c>
      <c r="J55" s="126">
        <v>-44.13</v>
      </c>
      <c r="K55" s="126">
        <v>-48.3</v>
      </c>
      <c r="L55" s="126">
        <v>-25.504000000000001</v>
      </c>
      <c r="M55" s="126">
        <v>-48.567</v>
      </c>
      <c r="N55" s="126">
        <v>-182.99199999999999</v>
      </c>
      <c r="O55" s="126">
        <v>-65.305999999999997</v>
      </c>
      <c r="P55" s="126">
        <v>-37.942</v>
      </c>
      <c r="Q55" s="126">
        <v>-73.787000000000006</v>
      </c>
      <c r="R55" s="126">
        <v>-40.765999999999998</v>
      </c>
      <c r="S55" s="126">
        <v>-6.4569999999999999</v>
      </c>
      <c r="T55" s="126">
        <v>-40.478000000000002</v>
      </c>
      <c r="U55" s="126">
        <v>-35.347000000000001</v>
      </c>
      <c r="V55" s="126">
        <v>-30.984000000000002</v>
      </c>
      <c r="W55" s="126">
        <v>-12.644</v>
      </c>
      <c r="X55" s="126">
        <v>-15.252000000000001</v>
      </c>
      <c r="Y55" s="126">
        <v>-52.765999999999998</v>
      </c>
      <c r="Z55" s="126">
        <v>-45.936</v>
      </c>
      <c r="AA55" s="126">
        <v>-47.3</v>
      </c>
      <c r="AB55" s="126">
        <v>-39.220999999999997</v>
      </c>
      <c r="AC55" s="126">
        <v>-35.222999999999999</v>
      </c>
      <c r="AD55" s="126">
        <v>-42.72146</v>
      </c>
      <c r="AE55" s="126">
        <v>-48.900089999999999</v>
      </c>
      <c r="AF55" s="126">
        <v>-17.894650000000002</v>
      </c>
      <c r="AG55" s="126">
        <v>-23.696210000000001</v>
      </c>
      <c r="AH55" s="126">
        <v>-7.1829008864099997</v>
      </c>
      <c r="AI55" s="127">
        <v>-13.3525170981</v>
      </c>
      <c r="AJ55" s="127">
        <v>-36.118000000000002</v>
      </c>
      <c r="AK55" s="127">
        <v>-38.566000000000003</v>
      </c>
      <c r="AL55" s="127">
        <v>-36.479999999999997</v>
      </c>
      <c r="AM55" s="127">
        <v>-38.226999999999997</v>
      </c>
      <c r="AN55" s="4"/>
      <c r="AO55" s="4"/>
      <c r="AP55" s="4"/>
      <c r="AQ55" s="4"/>
      <c r="AR55" s="4"/>
      <c r="AS55" s="4"/>
      <c r="AT55" s="4"/>
      <c r="AU55" s="4"/>
      <c r="AV55" s="4"/>
      <c r="AW55" s="4"/>
      <c r="AX55" s="4"/>
      <c r="AY55" s="4"/>
    </row>
    <row r="56" spans="1:1005" ht="15" x14ac:dyDescent="0.25">
      <c r="A56" s="134">
        <f>YampaRiverInflow.TotalOutflow!A56</f>
        <v>44774</v>
      </c>
      <c r="B56" s="13">
        <v>-20.475999999999999</v>
      </c>
      <c r="C56" s="13">
        <v>-20.475999999999999</v>
      </c>
      <c r="D56" s="13">
        <v>-20.475999999999999</v>
      </c>
      <c r="E56" s="126">
        <v>-77.117000000000004</v>
      </c>
      <c r="F56" s="126">
        <v>-51.414000000000001</v>
      </c>
      <c r="G56" s="126">
        <v>-22.39</v>
      </c>
      <c r="H56" s="126">
        <v>-5.8449999999999998</v>
      </c>
      <c r="I56" s="126">
        <v>-16.213000000000001</v>
      </c>
      <c r="J56" s="126">
        <v>-13.936999999999999</v>
      </c>
      <c r="K56" s="126">
        <v>-23.998000000000001</v>
      </c>
      <c r="L56" s="126">
        <v>5.8440000000000003</v>
      </c>
      <c r="M56" s="126">
        <v>-37.121000000000002</v>
      </c>
      <c r="N56" s="126">
        <v>-39.380000000000003</v>
      </c>
      <c r="O56" s="126">
        <v>-27.815000000000001</v>
      </c>
      <c r="P56" s="126">
        <v>-14.052</v>
      </c>
      <c r="Q56" s="126">
        <v>-65.381</v>
      </c>
      <c r="R56" s="126">
        <v>-36.566000000000003</v>
      </c>
      <c r="S56" s="126">
        <v>-19.853999999999999</v>
      </c>
      <c r="T56" s="126">
        <v>-3.7530000000000001</v>
      </c>
      <c r="U56" s="126">
        <v>-2.8780000000000001</v>
      </c>
      <c r="V56" s="126">
        <v>-12.666</v>
      </c>
      <c r="W56" s="126">
        <v>-13.96</v>
      </c>
      <c r="X56" s="126">
        <v>-39.997999999999998</v>
      </c>
      <c r="Y56" s="126">
        <v>7.2850000000000001</v>
      </c>
      <c r="Z56" s="126">
        <v>-24.344000000000001</v>
      </c>
      <c r="AA56" s="126">
        <v>-33.448999999999998</v>
      </c>
      <c r="AB56" s="126">
        <v>-19.832000000000001</v>
      </c>
      <c r="AC56" s="126">
        <v>-46.258000000000003</v>
      </c>
      <c r="AD56" s="126">
        <v>-32.945339999999995</v>
      </c>
      <c r="AE56" s="126">
        <v>-39.458289999999998</v>
      </c>
      <c r="AF56" s="126">
        <v>-23.445790000000002</v>
      </c>
      <c r="AG56" s="126">
        <v>-14.44247</v>
      </c>
      <c r="AH56" s="126">
        <v>-5.3147564458200005</v>
      </c>
      <c r="AI56" s="127">
        <v>-18.306574451100001</v>
      </c>
      <c r="AJ56" s="127">
        <v>-15.141999999999999</v>
      </c>
      <c r="AK56" s="127">
        <v>5.0810000000000004</v>
      </c>
      <c r="AL56" s="127">
        <v>-16.428999999999998</v>
      </c>
      <c r="AM56" s="127">
        <v>-15.093999999999999</v>
      </c>
      <c r="AN56" s="4"/>
      <c r="AO56" s="4"/>
      <c r="AP56" s="4"/>
      <c r="AQ56" s="4"/>
      <c r="AR56" s="4"/>
      <c r="AS56" s="4"/>
      <c r="AT56" s="4"/>
      <c r="AU56" s="4"/>
      <c r="AV56" s="4"/>
      <c r="AW56" s="4"/>
      <c r="AX56" s="4"/>
      <c r="AY56" s="4"/>
    </row>
    <row r="57" spans="1:1005" ht="15" x14ac:dyDescent="0.25">
      <c r="A57" s="134">
        <f>YampaRiverInflow.TotalOutflow!A57</f>
        <v>44805</v>
      </c>
      <c r="B57" s="13">
        <v>-21.643999999999998</v>
      </c>
      <c r="C57" s="13">
        <v>-21.643999999999998</v>
      </c>
      <c r="D57" s="13">
        <v>-21.643999999999998</v>
      </c>
      <c r="E57" s="126">
        <v>8.8550000000000004</v>
      </c>
      <c r="F57" s="126">
        <v>-45.326999999999998</v>
      </c>
      <c r="G57" s="126">
        <v>-12.705</v>
      </c>
      <c r="H57" s="126">
        <v>-21.931000000000001</v>
      </c>
      <c r="I57" s="126">
        <v>-11.678000000000001</v>
      </c>
      <c r="J57" s="126">
        <v>-16.454999999999998</v>
      </c>
      <c r="K57" s="126">
        <v>-15.521000000000001</v>
      </c>
      <c r="L57" s="126">
        <v>-12.746</v>
      </c>
      <c r="M57" s="126">
        <v>-31.334</v>
      </c>
      <c r="N57" s="126">
        <v>-19.856000000000002</v>
      </c>
      <c r="O57" s="126">
        <v>-41.415999999999997</v>
      </c>
      <c r="P57" s="126">
        <v>-22.555</v>
      </c>
      <c r="Q57" s="126">
        <v>0.85399999999999998</v>
      </c>
      <c r="R57" s="126">
        <v>-61.966000000000001</v>
      </c>
      <c r="S57" s="126">
        <v>-54.048999999999999</v>
      </c>
      <c r="T57" s="126">
        <v>-27.712</v>
      </c>
      <c r="U57" s="126">
        <v>-18.021999999999998</v>
      </c>
      <c r="V57" s="126">
        <v>-8.8450000000000006</v>
      </c>
      <c r="W57" s="126">
        <v>-17.966000000000001</v>
      </c>
      <c r="X57" s="126">
        <v>-5.1360000000000001</v>
      </c>
      <c r="Y57" s="126">
        <v>-10.974</v>
      </c>
      <c r="Z57" s="126">
        <v>-32.47</v>
      </c>
      <c r="AA57" s="126">
        <v>-35.090000000000003</v>
      </c>
      <c r="AB57" s="126">
        <v>-20.788</v>
      </c>
      <c r="AC57" s="126">
        <v>-50.804000000000002</v>
      </c>
      <c r="AD57" s="126">
        <v>-26.487169999999999</v>
      </c>
      <c r="AE57" s="126">
        <v>-30.253869999999999</v>
      </c>
      <c r="AF57" s="126">
        <v>-43.057809999999996</v>
      </c>
      <c r="AG57" s="126">
        <v>-36.350120000000004</v>
      </c>
      <c r="AH57" s="126">
        <v>-18.8728240509</v>
      </c>
      <c r="AI57" s="127">
        <v>-15.710973601100001</v>
      </c>
      <c r="AJ57" s="127">
        <v>14.304</v>
      </c>
      <c r="AK57" s="127">
        <v>-4.5</v>
      </c>
      <c r="AL57" s="127">
        <v>-45.348999999999997</v>
      </c>
      <c r="AM57" s="127">
        <v>-49.987000000000002</v>
      </c>
      <c r="AN57" s="4"/>
      <c r="AO57" s="4"/>
      <c r="AP57" s="4"/>
      <c r="AQ57" s="4"/>
      <c r="AR57" s="4"/>
      <c r="AS57" s="4"/>
      <c r="AT57" s="4"/>
      <c r="AU57" s="4"/>
      <c r="AV57" s="4"/>
      <c r="AW57" s="4"/>
      <c r="AX57" s="4"/>
      <c r="AY57" s="4"/>
    </row>
    <row r="58" spans="1:1005" ht="15" x14ac:dyDescent="0.25">
      <c r="A58" s="134">
        <f>YampaRiverInflow.TotalOutflow!A58</f>
        <v>44835</v>
      </c>
      <c r="B58" s="13">
        <v>-15.755000000000001</v>
      </c>
      <c r="C58" s="13">
        <v>-15.755000000000001</v>
      </c>
      <c r="D58" s="13">
        <v>-15.755000000000001</v>
      </c>
      <c r="E58" s="126">
        <v>28.411000000000001</v>
      </c>
      <c r="F58" s="126">
        <v>15.292999999999999</v>
      </c>
      <c r="G58" s="126">
        <v>7.4790000000000001</v>
      </c>
      <c r="H58" s="126">
        <v>-7.4880000000000004</v>
      </c>
      <c r="I58" s="126">
        <v>-21.609000000000002</v>
      </c>
      <c r="J58" s="126">
        <v>-2.9830000000000001</v>
      </c>
      <c r="K58" s="126">
        <v>3.17</v>
      </c>
      <c r="L58" s="126">
        <v>-15.058</v>
      </c>
      <c r="M58" s="126">
        <v>-8.1869999999999994</v>
      </c>
      <c r="N58" s="126">
        <v>-13.262</v>
      </c>
      <c r="O58" s="126">
        <v>8.3439999999999994</v>
      </c>
      <c r="P58" s="126">
        <v>1.6279999999999999</v>
      </c>
      <c r="Q58" s="126">
        <v>-1.526</v>
      </c>
      <c r="R58" s="126">
        <v>0.55800000000000005</v>
      </c>
      <c r="S58" s="126">
        <v>-0.40699999999999997</v>
      </c>
      <c r="T58" s="126">
        <v>-3.3740000000000001</v>
      </c>
      <c r="U58" s="126">
        <v>10.401</v>
      </c>
      <c r="V58" s="126">
        <v>3.125</v>
      </c>
      <c r="W58" s="126">
        <v>0.16600000000000001</v>
      </c>
      <c r="X58" s="126">
        <v>26.085000000000001</v>
      </c>
      <c r="Y58" s="126">
        <v>-4.4400000000000004</v>
      </c>
      <c r="Z58" s="126">
        <v>7.4</v>
      </c>
      <c r="AA58" s="126">
        <v>-11.666</v>
      </c>
      <c r="AB58" s="126">
        <v>-2.7410000000000001</v>
      </c>
      <c r="AC58" s="126">
        <v>-4.4329999999999998</v>
      </c>
      <c r="AD58" s="126">
        <v>-10.08483</v>
      </c>
      <c r="AE58" s="126">
        <v>-27.032550000000001</v>
      </c>
      <c r="AF58" s="126">
        <v>-5.7554099999999995</v>
      </c>
      <c r="AG58" s="126">
        <v>-10.2515</v>
      </c>
      <c r="AH58" s="126">
        <v>-12.6998988852</v>
      </c>
      <c r="AI58" s="127">
        <v>-2.6646828313099999</v>
      </c>
      <c r="AJ58" s="127">
        <v>25.649000000000001</v>
      </c>
      <c r="AK58" s="127">
        <v>0.77100000000000002</v>
      </c>
      <c r="AL58" s="127">
        <v>4.673</v>
      </c>
      <c r="AM58" s="127">
        <v>-43.091999999999999</v>
      </c>
      <c r="AN58" s="4"/>
      <c r="AO58" s="4"/>
      <c r="AP58" s="4"/>
      <c r="AQ58" s="4"/>
      <c r="AR58" s="4"/>
      <c r="AS58" s="4"/>
      <c r="AT58" s="4"/>
      <c r="AU58" s="4"/>
      <c r="AV58" s="4"/>
      <c r="AW58" s="4"/>
      <c r="AX58" s="4"/>
      <c r="AY58" s="4"/>
    </row>
    <row r="59" spans="1:1005" ht="15" x14ac:dyDescent="0.25">
      <c r="A59" s="134">
        <f>YampaRiverInflow.TotalOutflow!A59</f>
        <v>44866</v>
      </c>
      <c r="B59" s="13">
        <v>2.5249999999999999</v>
      </c>
      <c r="C59" s="13">
        <v>2.5249999999999999</v>
      </c>
      <c r="D59" s="13">
        <v>2.5249999999999999</v>
      </c>
      <c r="E59" s="126">
        <v>-24.338000000000001</v>
      </c>
      <c r="F59" s="126">
        <v>-14.114000000000001</v>
      </c>
      <c r="G59" s="126">
        <v>1.411</v>
      </c>
      <c r="H59" s="126">
        <v>5.4320000000000004</v>
      </c>
      <c r="I59" s="126">
        <v>11.315</v>
      </c>
      <c r="J59" s="126">
        <v>8.8170000000000002</v>
      </c>
      <c r="K59" s="126">
        <v>8.6760000000000002</v>
      </c>
      <c r="L59" s="126">
        <v>-7.5490000000000004</v>
      </c>
      <c r="M59" s="126">
        <v>1.3320000000000001</v>
      </c>
      <c r="N59" s="126">
        <v>8.9619999999999997</v>
      </c>
      <c r="O59" s="126">
        <v>4.5019999999999998</v>
      </c>
      <c r="P59" s="126">
        <v>13.975</v>
      </c>
      <c r="Q59" s="126">
        <v>6.8760000000000003</v>
      </c>
      <c r="R59" s="126">
        <v>-37.753999999999998</v>
      </c>
      <c r="S59" s="126">
        <v>12.58</v>
      </c>
      <c r="T59" s="126">
        <v>4.9530000000000003</v>
      </c>
      <c r="U59" s="126">
        <v>14.292</v>
      </c>
      <c r="V59" s="126">
        <v>10.398</v>
      </c>
      <c r="W59" s="126">
        <v>14.773</v>
      </c>
      <c r="X59" s="126">
        <v>2.8980000000000001</v>
      </c>
      <c r="Y59" s="126">
        <v>-5.16</v>
      </c>
      <c r="Z59" s="126">
        <v>8.36</v>
      </c>
      <c r="AA59" s="126">
        <v>0.24399999999999999</v>
      </c>
      <c r="AB59" s="126">
        <v>-2.194</v>
      </c>
      <c r="AC59" s="126">
        <v>-8.1240000000000006</v>
      </c>
      <c r="AD59" s="126">
        <v>-20.0396</v>
      </c>
      <c r="AE59" s="126">
        <v>-7.1350500000000006</v>
      </c>
      <c r="AF59" s="126">
        <v>-4.9749300000000005</v>
      </c>
      <c r="AG59" s="126">
        <v>-2.7747700000000002</v>
      </c>
      <c r="AH59" s="126">
        <v>-5.4642536803299997</v>
      </c>
      <c r="AI59" s="127">
        <v>13.381105650899999</v>
      </c>
      <c r="AJ59" s="127">
        <v>5.9569999999999999</v>
      </c>
      <c r="AK59" s="127">
        <v>17.582999999999998</v>
      </c>
      <c r="AL59" s="127">
        <v>-56.331000000000003</v>
      </c>
      <c r="AM59" s="127">
        <v>-30.108000000000001</v>
      </c>
      <c r="AN59" s="4"/>
      <c r="AO59" s="4"/>
      <c r="AP59" s="4"/>
      <c r="AQ59" s="4"/>
      <c r="AR59" s="4"/>
      <c r="AS59" s="4"/>
      <c r="AT59" s="4"/>
      <c r="AU59" s="4"/>
      <c r="AV59" s="4"/>
      <c r="AW59" s="4"/>
      <c r="AX59" s="4"/>
      <c r="AY59" s="4"/>
    </row>
    <row r="60" spans="1:1005" ht="15" x14ac:dyDescent="0.25">
      <c r="A60" s="134">
        <f>YampaRiverInflow.TotalOutflow!A60</f>
        <v>44896</v>
      </c>
      <c r="B60" s="13">
        <v>10.83</v>
      </c>
      <c r="C60" s="13">
        <v>10.83</v>
      </c>
      <c r="D60" s="13">
        <v>10.83</v>
      </c>
      <c r="E60" s="126">
        <v>-52.756999999999998</v>
      </c>
      <c r="F60" s="126">
        <v>-68.424999999999997</v>
      </c>
      <c r="G60" s="126">
        <v>-26.193000000000001</v>
      </c>
      <c r="H60" s="126">
        <v>-1.996</v>
      </c>
      <c r="I60" s="126">
        <v>1.087</v>
      </c>
      <c r="J60" s="126">
        <v>7.093</v>
      </c>
      <c r="K60" s="126">
        <v>18.335000000000001</v>
      </c>
      <c r="L60" s="126">
        <v>4.6580000000000004</v>
      </c>
      <c r="M60" s="126">
        <v>11.409000000000001</v>
      </c>
      <c r="N60" s="126">
        <v>18.884</v>
      </c>
      <c r="O60" s="126">
        <v>6.4809999999999999</v>
      </c>
      <c r="P60" s="126">
        <v>-1.6890000000000001</v>
      </c>
      <c r="Q60" s="126">
        <v>-26.622</v>
      </c>
      <c r="R60" s="126">
        <v>-69.311999999999998</v>
      </c>
      <c r="S60" s="126">
        <v>30.471</v>
      </c>
      <c r="T60" s="126">
        <v>12.734</v>
      </c>
      <c r="U60" s="126">
        <v>16.88</v>
      </c>
      <c r="V60" s="126">
        <v>5.86</v>
      </c>
      <c r="W60" s="126">
        <v>7.444</v>
      </c>
      <c r="X60" s="126">
        <v>33.223999999999997</v>
      </c>
      <c r="Y60" s="126">
        <v>12.48</v>
      </c>
      <c r="Z60" s="126">
        <v>17.550999999999998</v>
      </c>
      <c r="AA60" s="126">
        <v>6.2709999999999999</v>
      </c>
      <c r="AB60" s="126">
        <v>38.814999999999998</v>
      </c>
      <c r="AC60" s="126">
        <v>9.5690000000000008</v>
      </c>
      <c r="AD60" s="126">
        <v>34.180550000000004</v>
      </c>
      <c r="AE60" s="126">
        <v>4.3811200000000001</v>
      </c>
      <c r="AF60" s="126">
        <v>12.84577</v>
      </c>
      <c r="AG60" s="126">
        <v>-9.6169899999999995</v>
      </c>
      <c r="AH60" s="126">
        <v>8.3672790060800004</v>
      </c>
      <c r="AI60" s="127">
        <v>22.5435745029</v>
      </c>
      <c r="AJ60" s="127">
        <v>-13.081</v>
      </c>
      <c r="AK60" s="127">
        <v>-31.75</v>
      </c>
      <c r="AL60" s="127">
        <v>-93.247</v>
      </c>
      <c r="AM60" s="127">
        <v>-29.280999999999999</v>
      </c>
      <c r="AN60" s="4"/>
      <c r="AO60" s="4"/>
      <c r="AP60" s="4"/>
      <c r="AQ60" s="4"/>
      <c r="AR60" s="4"/>
      <c r="AS60" s="4"/>
      <c r="AT60" s="4"/>
      <c r="AU60" s="4"/>
      <c r="AV60" s="4"/>
      <c r="AW60" s="4"/>
      <c r="AX60" s="4"/>
      <c r="AY60" s="4"/>
    </row>
    <row r="61" spans="1:1005" ht="15" x14ac:dyDescent="0.25">
      <c r="A61" s="134">
        <f>YampaRiverInflow.TotalOutflow!A61</f>
        <v>44927</v>
      </c>
      <c r="B61" s="13">
        <v>-12.968</v>
      </c>
      <c r="C61" s="13">
        <v>-12.968</v>
      </c>
      <c r="D61" s="13">
        <v>-12.968</v>
      </c>
      <c r="E61" s="126">
        <v>-60.307000000000002</v>
      </c>
      <c r="F61" s="126">
        <v>-43.218000000000004</v>
      </c>
      <c r="G61" s="126">
        <v>0.96399999999999997</v>
      </c>
      <c r="H61" s="126">
        <v>-22.263000000000002</v>
      </c>
      <c r="I61" s="126">
        <v>4.6050000000000004</v>
      </c>
      <c r="J61" s="126">
        <v>-1.4319999999999999</v>
      </c>
      <c r="K61" s="126">
        <v>-16.689</v>
      </c>
      <c r="L61" s="126">
        <v>33.015000000000001</v>
      </c>
      <c r="M61" s="126">
        <v>-30.713000000000001</v>
      </c>
      <c r="N61" s="126">
        <v>-2.2970000000000002</v>
      </c>
      <c r="O61" s="126">
        <v>-5.6280000000000001</v>
      </c>
      <c r="P61" s="126">
        <v>-64.680999999999997</v>
      </c>
      <c r="Q61" s="126">
        <v>-113.199</v>
      </c>
      <c r="R61" s="126">
        <v>36.241999999999997</v>
      </c>
      <c r="S61" s="126">
        <v>-10.677</v>
      </c>
      <c r="T61" s="126">
        <v>8.1579999999999995</v>
      </c>
      <c r="U61" s="126">
        <v>1.393</v>
      </c>
      <c r="V61" s="126">
        <v>10.17</v>
      </c>
      <c r="W61" s="126">
        <v>3.6539999999999999</v>
      </c>
      <c r="X61" s="126">
        <v>8.1709999999999994</v>
      </c>
      <c r="Y61" s="126">
        <v>-29.212</v>
      </c>
      <c r="Z61" s="126">
        <v>-12.486000000000001</v>
      </c>
      <c r="AA61" s="126">
        <v>-4.2009999999999996</v>
      </c>
      <c r="AB61" s="126">
        <v>-21.986999999999998</v>
      </c>
      <c r="AC61" s="126">
        <v>21.381310000000003</v>
      </c>
      <c r="AD61" s="126">
        <v>-39.100470000000001</v>
      </c>
      <c r="AE61" s="126">
        <v>-31.08878</v>
      </c>
      <c r="AF61" s="126">
        <v>7.3067399999999996</v>
      </c>
      <c r="AG61" s="126">
        <v>-13.3189509084</v>
      </c>
      <c r="AH61" s="126">
        <v>-6.1162163466399999</v>
      </c>
      <c r="AI61" s="127">
        <v>40.491999999999997</v>
      </c>
      <c r="AJ61" s="127">
        <v>-4.7590000000000003</v>
      </c>
      <c r="AK61" s="127">
        <v>-120.42</v>
      </c>
      <c r="AL61" s="127">
        <v>-132.33799999999999</v>
      </c>
      <c r="AM61" s="127">
        <v>-58.228000000000002</v>
      </c>
      <c r="AN61" s="4"/>
      <c r="AO61" s="4"/>
      <c r="AP61" s="4"/>
      <c r="AQ61" s="4"/>
      <c r="AR61" s="4"/>
      <c r="AS61" s="4"/>
      <c r="AT61" s="4"/>
      <c r="AU61" s="4"/>
      <c r="AV61" s="4"/>
      <c r="AW61" s="4"/>
      <c r="AX61" s="4"/>
      <c r="AY61" s="4"/>
    </row>
    <row r="62" spans="1:1005" ht="15" x14ac:dyDescent="0.25">
      <c r="A62" s="134">
        <f>YampaRiverInflow.TotalOutflow!A62</f>
        <v>44958</v>
      </c>
      <c r="B62" s="13">
        <v>-28.324000000000002</v>
      </c>
      <c r="C62" s="13">
        <v>-28.324000000000002</v>
      </c>
      <c r="D62" s="13">
        <v>-28.324000000000002</v>
      </c>
      <c r="E62" s="126">
        <v>-23.876000000000001</v>
      </c>
      <c r="F62" s="126">
        <v>15.349</v>
      </c>
      <c r="G62" s="126">
        <v>-20.808</v>
      </c>
      <c r="H62" s="126">
        <v>-41.154000000000003</v>
      </c>
      <c r="I62" s="126">
        <v>-33.997</v>
      </c>
      <c r="J62" s="126">
        <v>-13.894</v>
      </c>
      <c r="K62" s="126">
        <v>-22.573</v>
      </c>
      <c r="L62" s="126">
        <v>-17.102</v>
      </c>
      <c r="M62" s="126">
        <v>-38.902000000000001</v>
      </c>
      <c r="N62" s="126">
        <v>-63.575000000000003</v>
      </c>
      <c r="O62" s="126">
        <v>-26.556999999999999</v>
      </c>
      <c r="P62" s="126">
        <v>-43.094999999999999</v>
      </c>
      <c r="Q62" s="126">
        <v>-46.804000000000002</v>
      </c>
      <c r="R62" s="126">
        <v>-20.875</v>
      </c>
      <c r="S62" s="126">
        <v>-24.366</v>
      </c>
      <c r="T62" s="126">
        <v>1.1859999999999999</v>
      </c>
      <c r="U62" s="126">
        <v>-25.843</v>
      </c>
      <c r="V62" s="126">
        <v>-4.476</v>
      </c>
      <c r="W62" s="126">
        <v>-2.3679999999999999</v>
      </c>
      <c r="X62" s="126">
        <v>5.9080000000000004</v>
      </c>
      <c r="Y62" s="126">
        <v>-17.978000000000002</v>
      </c>
      <c r="Z62" s="126">
        <v>-35.601999999999997</v>
      </c>
      <c r="AA62" s="126">
        <v>-45.103999999999999</v>
      </c>
      <c r="AB62" s="126">
        <v>-5.1180000000000003</v>
      </c>
      <c r="AC62" s="126">
        <v>-37.282989999999998</v>
      </c>
      <c r="AD62" s="126">
        <v>-15.646379999999999</v>
      </c>
      <c r="AE62" s="126">
        <v>-40.071829999999999</v>
      </c>
      <c r="AF62" s="126">
        <v>-32.633000000000003</v>
      </c>
      <c r="AG62" s="126">
        <v>-26.703267437200001</v>
      </c>
      <c r="AH62" s="126">
        <v>-28.524806553999998</v>
      </c>
      <c r="AI62" s="127">
        <v>-31.532</v>
      </c>
      <c r="AJ62" s="127">
        <v>-59.207000000000001</v>
      </c>
      <c r="AK62" s="127">
        <v>75.613</v>
      </c>
      <c r="AL62" s="127">
        <v>-7.18</v>
      </c>
      <c r="AM62" s="127">
        <v>-64.896000000000001</v>
      </c>
      <c r="AN62" s="4"/>
      <c r="AO62" s="4"/>
      <c r="AP62" s="4"/>
      <c r="AQ62" s="4"/>
      <c r="AR62" s="4"/>
      <c r="AS62" s="4"/>
      <c r="AT62" s="4"/>
      <c r="AU62" s="4"/>
      <c r="AV62" s="4"/>
      <c r="AW62" s="4"/>
      <c r="AX62" s="4"/>
      <c r="AY62" s="4"/>
    </row>
    <row r="63" spans="1:1005" ht="15" x14ac:dyDescent="0.25">
      <c r="A63" s="134">
        <f>YampaRiverInflow.TotalOutflow!A63</f>
        <v>44986</v>
      </c>
      <c r="B63" s="13">
        <v>-56.542000000000002</v>
      </c>
      <c r="C63" s="13">
        <v>-56.542000000000002</v>
      </c>
      <c r="D63" s="13">
        <v>-56.542000000000002</v>
      </c>
      <c r="E63" s="126">
        <v>-80.751000000000005</v>
      </c>
      <c r="F63" s="126">
        <v>22.236000000000001</v>
      </c>
      <c r="G63" s="126">
        <v>-24.802</v>
      </c>
      <c r="H63" s="126">
        <v>-17.36</v>
      </c>
      <c r="I63" s="126">
        <v>-33.058</v>
      </c>
      <c r="J63" s="126">
        <v>-34.947000000000003</v>
      </c>
      <c r="K63" s="126">
        <v>-9.4450000000000003</v>
      </c>
      <c r="L63" s="126">
        <v>-51.122999999999998</v>
      </c>
      <c r="M63" s="126">
        <v>-40.192999999999998</v>
      </c>
      <c r="N63" s="126">
        <v>-34.902000000000001</v>
      </c>
      <c r="O63" s="126">
        <v>-96.096000000000004</v>
      </c>
      <c r="P63" s="126">
        <v>-38.881</v>
      </c>
      <c r="Q63" s="126">
        <v>-9.1829999999999998</v>
      </c>
      <c r="R63" s="126">
        <v>-13.153</v>
      </c>
      <c r="S63" s="126">
        <v>-27.914000000000001</v>
      </c>
      <c r="T63" s="126">
        <v>-37.945</v>
      </c>
      <c r="U63" s="126">
        <v>-37.232999999999997</v>
      </c>
      <c r="V63" s="126">
        <v>-84.150999999999996</v>
      </c>
      <c r="W63" s="126">
        <v>-52.823</v>
      </c>
      <c r="X63" s="126">
        <v>-62.375</v>
      </c>
      <c r="Y63" s="126">
        <v>-22.702999999999999</v>
      </c>
      <c r="Z63" s="126">
        <v>-24.411000000000001</v>
      </c>
      <c r="AA63" s="126">
        <v>-35.779000000000003</v>
      </c>
      <c r="AB63" s="126">
        <v>-52.19</v>
      </c>
      <c r="AC63" s="126">
        <v>-44.594099999999997</v>
      </c>
      <c r="AD63" s="126">
        <v>-46.276849999999996</v>
      </c>
      <c r="AE63" s="126">
        <v>-41.178449999999998</v>
      </c>
      <c r="AF63" s="126">
        <v>-54.098759999999999</v>
      </c>
      <c r="AG63" s="126">
        <v>-94.386657514799992</v>
      </c>
      <c r="AH63" s="126">
        <v>-67.435723010499999</v>
      </c>
      <c r="AI63" s="127">
        <v>-34.798000000000002</v>
      </c>
      <c r="AJ63" s="127">
        <v>-42.109000000000002</v>
      </c>
      <c r="AK63" s="127">
        <v>-24.684999999999999</v>
      </c>
      <c r="AL63" s="127">
        <v>-25.779</v>
      </c>
      <c r="AM63" s="127">
        <v>-20.971</v>
      </c>
      <c r="AN63" s="4"/>
      <c r="AO63" s="4"/>
      <c r="AP63" s="4"/>
      <c r="AQ63" s="4"/>
      <c r="AR63" s="4"/>
      <c r="AS63" s="4"/>
      <c r="AT63" s="4"/>
      <c r="AU63" s="4"/>
      <c r="AV63" s="4"/>
      <c r="AW63" s="4"/>
      <c r="AX63" s="4"/>
      <c r="AY63" s="4"/>
    </row>
    <row r="64" spans="1:1005" ht="15" x14ac:dyDescent="0.25">
      <c r="A64" s="134">
        <f>YampaRiverInflow.TotalOutflow!A64</f>
        <v>45017</v>
      </c>
      <c r="B64" s="13">
        <v>-21.387</v>
      </c>
      <c r="C64" s="13">
        <v>-21.387</v>
      </c>
      <c r="D64" s="13">
        <v>-21.387</v>
      </c>
      <c r="E64" s="126">
        <v>-39.68</v>
      </c>
      <c r="F64" s="126">
        <v>-1.92</v>
      </c>
      <c r="G64" s="126">
        <v>-7.2060000000000004</v>
      </c>
      <c r="H64" s="126">
        <v>-49.616999999999997</v>
      </c>
      <c r="I64" s="126">
        <v>-43.034999999999997</v>
      </c>
      <c r="J64" s="126">
        <v>-59.116</v>
      </c>
      <c r="K64" s="126">
        <v>-58.07</v>
      </c>
      <c r="L64" s="126">
        <v>-46.223999999999997</v>
      </c>
      <c r="M64" s="126">
        <v>-45.231000000000002</v>
      </c>
      <c r="N64" s="126">
        <v>-21.337</v>
      </c>
      <c r="O64" s="126">
        <v>-46.392000000000003</v>
      </c>
      <c r="P64" s="126">
        <v>-46.932000000000002</v>
      </c>
      <c r="Q64" s="126">
        <v>-10.394</v>
      </c>
      <c r="R64" s="126">
        <v>-22.183</v>
      </c>
      <c r="S64" s="126">
        <v>-50.360999999999997</v>
      </c>
      <c r="T64" s="126">
        <v>-34.244</v>
      </c>
      <c r="U64" s="126">
        <v>-28.298999999999999</v>
      </c>
      <c r="V64" s="126">
        <v>-23.056999999999999</v>
      </c>
      <c r="W64" s="126">
        <v>-23.652999999999999</v>
      </c>
      <c r="X64" s="126">
        <v>-18.731000000000002</v>
      </c>
      <c r="Y64" s="126">
        <v>-34.493000000000002</v>
      </c>
      <c r="Z64" s="126">
        <v>-34.719000000000001</v>
      </c>
      <c r="AA64" s="126">
        <v>-39.353999999999999</v>
      </c>
      <c r="AB64" s="126">
        <v>-36.816000000000003</v>
      </c>
      <c r="AC64" s="126">
        <v>-31.096540000000001</v>
      </c>
      <c r="AD64" s="126">
        <v>-26.820700000000002</v>
      </c>
      <c r="AE64" s="126">
        <v>-39.596559999999997</v>
      </c>
      <c r="AF64" s="126">
        <v>-38.490559999999995</v>
      </c>
      <c r="AG64" s="126">
        <v>-7.4329692029799999</v>
      </c>
      <c r="AH64" s="126">
        <v>-6.8714972382399999</v>
      </c>
      <c r="AI64" s="127">
        <v>-9.35</v>
      </c>
      <c r="AJ64" s="127">
        <v>-26.696999999999999</v>
      </c>
      <c r="AK64" s="127">
        <v>-94.260999999999996</v>
      </c>
      <c r="AL64" s="127">
        <v>-33.209000000000003</v>
      </c>
      <c r="AM64" s="127">
        <v>-50.463000000000001</v>
      </c>
      <c r="AN64" s="4"/>
      <c r="AO64" s="4"/>
      <c r="AP64" s="4"/>
      <c r="AQ64" s="4"/>
      <c r="AR64" s="4"/>
      <c r="AS64" s="4"/>
      <c r="AT64" s="4"/>
      <c r="AU64" s="4"/>
      <c r="AV64" s="4"/>
      <c r="AW64" s="4"/>
      <c r="AX64" s="4"/>
      <c r="AY64" s="4"/>
      <c r="ALQ64" s="9" t="e">
        <v>#N/A</v>
      </c>
    </row>
    <row r="65" spans="1:1005" ht="15" x14ac:dyDescent="0.25">
      <c r="A65" s="134">
        <f>YampaRiverInflow.TotalOutflow!A65</f>
        <v>45047</v>
      </c>
      <c r="B65" s="13">
        <v>-23.361999999999998</v>
      </c>
      <c r="C65" s="13">
        <v>-23.361999999999998</v>
      </c>
      <c r="D65" s="13">
        <v>-23.361999999999998</v>
      </c>
      <c r="E65" s="126">
        <v>-138.191</v>
      </c>
      <c r="F65" s="126">
        <v>-16.033000000000001</v>
      </c>
      <c r="G65" s="126">
        <v>-40.975999999999999</v>
      </c>
      <c r="H65" s="126">
        <v>-17.803999999999998</v>
      </c>
      <c r="I65" s="126">
        <v>-31.501999999999999</v>
      </c>
      <c r="J65" s="126">
        <v>-19.012</v>
      </c>
      <c r="K65" s="126">
        <v>-19.099</v>
      </c>
      <c r="L65" s="126">
        <v>-31.253</v>
      </c>
      <c r="M65" s="126">
        <v>-147.96199999999999</v>
      </c>
      <c r="N65" s="126">
        <v>-29.908999999999999</v>
      </c>
      <c r="O65" s="126">
        <v>-28.129000000000001</v>
      </c>
      <c r="P65" s="126">
        <v>-49.914999999999999</v>
      </c>
      <c r="Q65" s="126">
        <v>-34.603000000000002</v>
      </c>
      <c r="R65" s="126">
        <v>-27.748999999999999</v>
      </c>
      <c r="S65" s="126">
        <v>-15.643000000000001</v>
      </c>
      <c r="T65" s="126">
        <v>-26.481000000000002</v>
      </c>
      <c r="U65" s="126">
        <v>-13.461</v>
      </c>
      <c r="V65" s="126">
        <v>-3.1219999999999999</v>
      </c>
      <c r="W65" s="126">
        <v>-37.49</v>
      </c>
      <c r="X65" s="126">
        <v>-28.582000000000001</v>
      </c>
      <c r="Y65" s="126">
        <v>-34.988</v>
      </c>
      <c r="Z65" s="126">
        <v>-27.611000000000001</v>
      </c>
      <c r="AA65" s="126">
        <v>-13.772</v>
      </c>
      <c r="AB65" s="126">
        <v>-19.452999999999999</v>
      </c>
      <c r="AC65" s="126">
        <v>-43.834120000000006</v>
      </c>
      <c r="AD65" s="126">
        <v>-36.949010000000001</v>
      </c>
      <c r="AE65" s="126">
        <v>-18.708639999999999</v>
      </c>
      <c r="AF65" s="126">
        <v>-25.39873</v>
      </c>
      <c r="AG65" s="126">
        <v>-18.684161391</v>
      </c>
      <c r="AH65" s="126">
        <v>-9.3682712112299988</v>
      </c>
      <c r="AI65" s="127">
        <v>-3.2269999999999999</v>
      </c>
      <c r="AJ65" s="127">
        <v>-13.581</v>
      </c>
      <c r="AK65" s="127">
        <v>-52.53</v>
      </c>
      <c r="AL65" s="127">
        <v>-80.343999999999994</v>
      </c>
      <c r="AM65" s="127">
        <v>-118.304</v>
      </c>
      <c r="AN65" s="4"/>
      <c r="AO65" s="4"/>
      <c r="AP65" s="4"/>
      <c r="AQ65" s="4"/>
      <c r="AR65" s="4"/>
      <c r="AS65" s="4"/>
      <c r="AT65" s="4"/>
      <c r="AU65" s="4"/>
      <c r="AV65" s="4"/>
      <c r="AW65" s="4"/>
      <c r="AX65" s="4"/>
      <c r="AY65" s="4"/>
      <c r="ALQ65" s="9" t="e">
        <v>#N/A</v>
      </c>
    </row>
    <row r="66" spans="1:1005" ht="15" x14ac:dyDescent="0.25">
      <c r="A66" s="134">
        <f>YampaRiverInflow.TotalOutflow!A66</f>
        <v>45078</v>
      </c>
      <c r="B66" s="13">
        <v>-48.805999999999997</v>
      </c>
      <c r="C66" s="13">
        <v>-48.805999999999997</v>
      </c>
      <c r="D66" s="13">
        <v>-48.805999999999997</v>
      </c>
      <c r="E66" s="126">
        <v>8.8849999999999998</v>
      </c>
      <c r="F66" s="126">
        <v>-38.042999999999999</v>
      </c>
      <c r="G66" s="126">
        <v>-46.71</v>
      </c>
      <c r="H66" s="126">
        <v>-50.164000000000001</v>
      </c>
      <c r="I66" s="126">
        <v>-42.655000000000001</v>
      </c>
      <c r="J66" s="126">
        <v>-57.844000000000001</v>
      </c>
      <c r="K66" s="126">
        <v>-49.320999999999998</v>
      </c>
      <c r="L66" s="126">
        <v>-51.93</v>
      </c>
      <c r="M66" s="126">
        <v>-183.62299999999999</v>
      </c>
      <c r="N66" s="126">
        <v>-63.558</v>
      </c>
      <c r="O66" s="126">
        <v>-43.442999999999998</v>
      </c>
      <c r="P66" s="126">
        <v>-78.712000000000003</v>
      </c>
      <c r="Q66" s="126">
        <v>-44.427999999999997</v>
      </c>
      <c r="R66" s="126">
        <v>-46.622999999999998</v>
      </c>
      <c r="S66" s="126">
        <v>-26.48</v>
      </c>
      <c r="T66" s="126">
        <v>-49.249000000000002</v>
      </c>
      <c r="U66" s="126">
        <v>-37.82</v>
      </c>
      <c r="V66" s="126">
        <v>-37.124000000000002</v>
      </c>
      <c r="W66" s="126">
        <v>-46.805999999999997</v>
      </c>
      <c r="X66" s="126">
        <v>-42.271000000000001</v>
      </c>
      <c r="Y66" s="126">
        <v>-36.914999999999999</v>
      </c>
      <c r="Z66" s="126">
        <v>-53.137999999999998</v>
      </c>
      <c r="AA66" s="126">
        <v>-64.947999999999993</v>
      </c>
      <c r="AB66" s="126">
        <v>-25.780999999999999</v>
      </c>
      <c r="AC66" s="126">
        <v>-34.943179999999998</v>
      </c>
      <c r="AD66" s="126">
        <v>-51.29607</v>
      </c>
      <c r="AE66" s="126">
        <v>-57.331830000000004</v>
      </c>
      <c r="AF66" s="126">
        <v>-54.558230000000002</v>
      </c>
      <c r="AG66" s="126">
        <v>-68.587001490600002</v>
      </c>
      <c r="AH66" s="126">
        <v>-35.762955953400002</v>
      </c>
      <c r="AI66" s="127">
        <v>-63.795000000000002</v>
      </c>
      <c r="AJ66" s="127">
        <v>-22.106999999999999</v>
      </c>
      <c r="AK66" s="127">
        <v>-145.12100000000001</v>
      </c>
      <c r="AL66" s="127">
        <v>-71.817999999999998</v>
      </c>
      <c r="AM66" s="127">
        <v>-97.96</v>
      </c>
      <c r="AN66" s="4"/>
      <c r="AO66" s="4"/>
      <c r="AP66" s="4"/>
      <c r="AQ66" s="4"/>
      <c r="AR66" s="4"/>
      <c r="AS66" s="4"/>
      <c r="AT66" s="4"/>
      <c r="AU66" s="4"/>
      <c r="AV66" s="4"/>
      <c r="AW66" s="4"/>
      <c r="AX66" s="4"/>
      <c r="AY66" s="4"/>
      <c r="ALQ66" s="9" t="e">
        <v>#N/A</v>
      </c>
    </row>
    <row r="67" spans="1:1005" ht="15" x14ac:dyDescent="0.25">
      <c r="A67" s="134">
        <f>YampaRiverInflow.TotalOutflow!A67</f>
        <v>45108</v>
      </c>
      <c r="B67" s="13">
        <v>-23.762</v>
      </c>
      <c r="C67" s="13">
        <v>-23.762</v>
      </c>
      <c r="D67" s="13">
        <v>-23.762</v>
      </c>
      <c r="E67" s="126">
        <v>-21.681999999999999</v>
      </c>
      <c r="F67" s="126">
        <v>-28.289000000000001</v>
      </c>
      <c r="G67" s="126">
        <v>-64.233999999999995</v>
      </c>
      <c r="H67" s="126">
        <v>-49.396000000000001</v>
      </c>
      <c r="I67" s="126">
        <v>-44.13</v>
      </c>
      <c r="J67" s="126">
        <v>-48.3</v>
      </c>
      <c r="K67" s="126">
        <v>-25.504000000000001</v>
      </c>
      <c r="L67" s="126">
        <v>-48.567</v>
      </c>
      <c r="M67" s="126">
        <v>-182.99199999999999</v>
      </c>
      <c r="N67" s="126">
        <v>-65.305999999999997</v>
      </c>
      <c r="O67" s="126">
        <v>-37.942</v>
      </c>
      <c r="P67" s="126">
        <v>-73.787000000000006</v>
      </c>
      <c r="Q67" s="126">
        <v>-40.765999999999998</v>
      </c>
      <c r="R67" s="126">
        <v>-6.4569999999999999</v>
      </c>
      <c r="S67" s="126">
        <v>-40.478000000000002</v>
      </c>
      <c r="T67" s="126">
        <v>-35.347000000000001</v>
      </c>
      <c r="U67" s="126">
        <v>-30.984000000000002</v>
      </c>
      <c r="V67" s="126">
        <v>-12.644</v>
      </c>
      <c r="W67" s="126">
        <v>-15.252000000000001</v>
      </c>
      <c r="X67" s="126">
        <v>-52.765999999999998</v>
      </c>
      <c r="Y67" s="126">
        <v>-45.936</v>
      </c>
      <c r="Z67" s="126">
        <v>-47.3</v>
      </c>
      <c r="AA67" s="126">
        <v>-39.220999999999997</v>
      </c>
      <c r="AB67" s="126">
        <v>-35.222999999999999</v>
      </c>
      <c r="AC67" s="126">
        <v>-42.72146</v>
      </c>
      <c r="AD67" s="126">
        <v>-48.900089999999999</v>
      </c>
      <c r="AE67" s="126">
        <v>-17.894650000000002</v>
      </c>
      <c r="AF67" s="126">
        <v>-23.696210000000001</v>
      </c>
      <c r="AG67" s="126">
        <v>-7.1829008864099997</v>
      </c>
      <c r="AH67" s="126">
        <v>-13.3525170981</v>
      </c>
      <c r="AI67" s="127">
        <v>-36.118000000000002</v>
      </c>
      <c r="AJ67" s="127">
        <v>-38.566000000000003</v>
      </c>
      <c r="AK67" s="127">
        <v>-36.479999999999997</v>
      </c>
      <c r="AL67" s="127">
        <v>-38.226999999999997</v>
      </c>
      <c r="AM67" s="127">
        <v>-78.781000000000006</v>
      </c>
      <c r="AN67" s="4"/>
      <c r="AO67" s="4"/>
      <c r="AP67" s="4"/>
      <c r="AQ67" s="4"/>
      <c r="AR67" s="4"/>
      <c r="AS67" s="4"/>
      <c r="AT67" s="4"/>
      <c r="AU67" s="4"/>
      <c r="AV67" s="4"/>
      <c r="AW67" s="4"/>
      <c r="AX67" s="4"/>
      <c r="AY67" s="4"/>
      <c r="ALQ67" s="9" t="e">
        <v>#N/A</v>
      </c>
    </row>
    <row r="68" spans="1:1005" ht="15" x14ac:dyDescent="0.25">
      <c r="A68" s="134">
        <f>YampaRiverInflow.TotalOutflow!A68</f>
        <v>45139</v>
      </c>
      <c r="B68" s="13">
        <v>-20.475999999999999</v>
      </c>
      <c r="C68" s="13">
        <v>-20.475999999999999</v>
      </c>
      <c r="D68" s="13">
        <v>-20.475999999999999</v>
      </c>
      <c r="E68" s="126">
        <v>-51.414000000000001</v>
      </c>
      <c r="F68" s="126">
        <v>-22.39</v>
      </c>
      <c r="G68" s="126">
        <v>-5.8449999999999998</v>
      </c>
      <c r="H68" s="126">
        <v>-16.213000000000001</v>
      </c>
      <c r="I68" s="126">
        <v>-13.936999999999999</v>
      </c>
      <c r="J68" s="126">
        <v>-23.998000000000001</v>
      </c>
      <c r="K68" s="126">
        <v>5.8440000000000003</v>
      </c>
      <c r="L68" s="126">
        <v>-37.121000000000002</v>
      </c>
      <c r="M68" s="126">
        <v>-39.380000000000003</v>
      </c>
      <c r="N68" s="126">
        <v>-27.815000000000001</v>
      </c>
      <c r="O68" s="126">
        <v>-14.052</v>
      </c>
      <c r="P68" s="126">
        <v>-65.381</v>
      </c>
      <c r="Q68" s="126">
        <v>-36.566000000000003</v>
      </c>
      <c r="R68" s="126">
        <v>-19.853999999999999</v>
      </c>
      <c r="S68" s="126">
        <v>-3.7530000000000001</v>
      </c>
      <c r="T68" s="126">
        <v>-2.8780000000000001</v>
      </c>
      <c r="U68" s="126">
        <v>-12.666</v>
      </c>
      <c r="V68" s="126">
        <v>-13.96</v>
      </c>
      <c r="W68" s="126">
        <v>-39.997999999999998</v>
      </c>
      <c r="X68" s="126">
        <v>7.2850000000000001</v>
      </c>
      <c r="Y68" s="126">
        <v>-24.344000000000001</v>
      </c>
      <c r="Z68" s="126">
        <v>-33.448999999999998</v>
      </c>
      <c r="AA68" s="126">
        <v>-19.832000000000001</v>
      </c>
      <c r="AB68" s="126">
        <v>-46.258000000000003</v>
      </c>
      <c r="AC68" s="126">
        <v>-32.945339999999995</v>
      </c>
      <c r="AD68" s="126">
        <v>-39.458289999999998</v>
      </c>
      <c r="AE68" s="126">
        <v>-23.445790000000002</v>
      </c>
      <c r="AF68" s="126">
        <v>-14.44247</v>
      </c>
      <c r="AG68" s="126">
        <v>-5.3147564458200005</v>
      </c>
      <c r="AH68" s="126">
        <v>-18.306574451100001</v>
      </c>
      <c r="AI68" s="127">
        <v>-15.141999999999999</v>
      </c>
      <c r="AJ68" s="127">
        <v>5.0810000000000004</v>
      </c>
      <c r="AK68" s="127">
        <v>-16.428999999999998</v>
      </c>
      <c r="AL68" s="127">
        <v>-15.093999999999999</v>
      </c>
      <c r="AM68" s="127">
        <v>-77.117000000000004</v>
      </c>
      <c r="AN68" s="4"/>
      <c r="AO68" s="4"/>
      <c r="AP68" s="4"/>
      <c r="AQ68" s="4"/>
      <c r="AR68" s="4"/>
      <c r="AS68" s="4"/>
      <c r="AT68" s="4"/>
      <c r="AU68" s="4"/>
      <c r="AV68" s="4"/>
      <c r="AW68" s="4"/>
      <c r="AX68" s="4"/>
      <c r="AY68" s="4"/>
      <c r="ALQ68" s="9" t="e">
        <v>#N/A</v>
      </c>
    </row>
    <row r="69" spans="1:1005" ht="15" x14ac:dyDescent="0.25">
      <c r="A69" s="134">
        <f>YampaRiverInflow.TotalOutflow!A69</f>
        <v>45170</v>
      </c>
      <c r="B69" s="13">
        <v>-21.643999999999998</v>
      </c>
      <c r="C69" s="13">
        <v>-21.643999999999998</v>
      </c>
      <c r="D69" s="13">
        <v>-21.643999999999998</v>
      </c>
      <c r="E69" s="126">
        <v>-45.326999999999998</v>
      </c>
      <c r="F69" s="126">
        <v>-12.705</v>
      </c>
      <c r="G69" s="126">
        <v>-21.931000000000001</v>
      </c>
      <c r="H69" s="126">
        <v>-11.678000000000001</v>
      </c>
      <c r="I69" s="126">
        <v>-16.454999999999998</v>
      </c>
      <c r="J69" s="126">
        <v>-15.521000000000001</v>
      </c>
      <c r="K69" s="126">
        <v>-12.746</v>
      </c>
      <c r="L69" s="126">
        <v>-31.334</v>
      </c>
      <c r="M69" s="126">
        <v>-19.856000000000002</v>
      </c>
      <c r="N69" s="126">
        <v>-41.415999999999997</v>
      </c>
      <c r="O69" s="126">
        <v>-22.555</v>
      </c>
      <c r="P69" s="126">
        <v>0.85399999999999998</v>
      </c>
      <c r="Q69" s="126">
        <v>-61.966000000000001</v>
      </c>
      <c r="R69" s="126">
        <v>-54.048999999999999</v>
      </c>
      <c r="S69" s="126">
        <v>-27.712</v>
      </c>
      <c r="T69" s="126">
        <v>-18.021999999999998</v>
      </c>
      <c r="U69" s="126">
        <v>-8.8450000000000006</v>
      </c>
      <c r="V69" s="126">
        <v>-17.966000000000001</v>
      </c>
      <c r="W69" s="126">
        <v>-5.1360000000000001</v>
      </c>
      <c r="X69" s="126">
        <v>-10.974</v>
      </c>
      <c r="Y69" s="126">
        <v>-32.47</v>
      </c>
      <c r="Z69" s="126">
        <v>-35.090000000000003</v>
      </c>
      <c r="AA69" s="126">
        <v>-20.788</v>
      </c>
      <c r="AB69" s="126">
        <v>-50.804000000000002</v>
      </c>
      <c r="AC69" s="126">
        <v>-26.487169999999999</v>
      </c>
      <c r="AD69" s="126">
        <v>-30.253869999999999</v>
      </c>
      <c r="AE69" s="126">
        <v>-43.057809999999996</v>
      </c>
      <c r="AF69" s="126">
        <v>-36.350120000000004</v>
      </c>
      <c r="AG69" s="126">
        <v>-18.8728240509</v>
      </c>
      <c r="AH69" s="126">
        <v>-15.710973601100001</v>
      </c>
      <c r="AI69" s="127">
        <v>14.304</v>
      </c>
      <c r="AJ69" s="127">
        <v>-4.5</v>
      </c>
      <c r="AK69" s="127">
        <v>-45.348999999999997</v>
      </c>
      <c r="AL69" s="127">
        <v>-49.987000000000002</v>
      </c>
      <c r="AM69" s="127">
        <v>8.8550000000000004</v>
      </c>
      <c r="AN69" s="4"/>
      <c r="AO69" s="4"/>
      <c r="AP69" s="4"/>
      <c r="AQ69" s="4"/>
      <c r="AR69" s="4"/>
      <c r="AS69" s="4"/>
      <c r="AT69" s="4"/>
      <c r="AU69" s="4"/>
      <c r="AV69" s="4"/>
      <c r="AW69" s="4"/>
      <c r="AX69" s="4"/>
      <c r="AY69" s="4"/>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I72" s="126"/>
      <c r="AJ72" s="126"/>
      <c r="AK72" s="126"/>
      <c r="AL72" s="126"/>
      <c r="AM72" s="126"/>
      <c r="ALQ72" s="9" t="e">
        <v>#N/A</v>
      </c>
    </row>
    <row r="73" spans="1:1005" ht="12.75" customHeight="1" x14ac:dyDescent="0.25">
      <c r="E73" s="126"/>
      <c r="AI73" s="126"/>
      <c r="AJ73" s="126"/>
      <c r="AK73" s="126"/>
      <c r="AL73" s="126"/>
      <c r="AM73" s="126"/>
    </row>
    <row r="74" spans="1:1005" ht="12.75" customHeight="1" x14ac:dyDescent="0.25">
      <c r="AI74" s="126"/>
      <c r="AJ74" s="126"/>
      <c r="AK74" s="126"/>
      <c r="AL74" s="126"/>
      <c r="AM74" s="126"/>
    </row>
  </sheetData>
  <mergeCells count="1">
    <mergeCell ref="B1:AH1"/>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tabColor rgb="FFFF0000"/>
  </sheetPr>
  <dimension ref="A1:ALQ113"/>
  <sheetViews>
    <sheetView workbookViewId="0">
      <selection activeCell="B4" sqref="B4:AZ100"/>
    </sheetView>
  </sheetViews>
  <sheetFormatPr defaultColWidth="18.7109375" defaultRowHeight="12.75" customHeight="1" x14ac:dyDescent="0.25"/>
  <cols>
    <col min="1"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61</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9">
        <v>2021</v>
      </c>
      <c r="AT2" s="9">
        <v>2022</v>
      </c>
      <c r="AU2" s="9">
        <v>2023</v>
      </c>
      <c r="AV2" s="9">
        <v>2024</v>
      </c>
      <c r="AW2" s="9">
        <v>2025</v>
      </c>
      <c r="AX2" s="9">
        <v>2026</v>
      </c>
      <c r="AY2" s="9">
        <v>2027</v>
      </c>
      <c r="AZ2" s="9">
        <v>2028</v>
      </c>
      <c r="BA2" s="9">
        <v>2029</v>
      </c>
      <c r="BB2" s="9">
        <v>2030</v>
      </c>
    </row>
    <row r="3" spans="1:54" ht="15" x14ac:dyDescent="0.25">
      <c r="A3" s="132" t="str">
        <f>A2&amp;"_"&amp;"Time"</f>
        <v>DvsToPkr_In_Time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9"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43191</v>
      </c>
      <c r="B4" s="13">
        <v>16.3</v>
      </c>
      <c r="C4" s="13">
        <v>16.3</v>
      </c>
      <c r="D4" s="13">
        <v>16.3</v>
      </c>
      <c r="E4" s="126">
        <v>-50.832999999999998</v>
      </c>
      <c r="F4" s="126">
        <v>-3.6080000000000001</v>
      </c>
      <c r="G4" s="126">
        <v>-89.194000000000003</v>
      </c>
      <c r="H4" s="126">
        <v>49.36</v>
      </c>
      <c r="I4" s="126">
        <v>53.290999999999997</v>
      </c>
      <c r="J4" s="126">
        <v>25.484000000000002</v>
      </c>
      <c r="K4" s="126">
        <v>-15.704000000000001</v>
      </c>
      <c r="L4" s="126">
        <v>2.6739999999999999</v>
      </c>
      <c r="M4" s="126">
        <v>9.9689999999999994</v>
      </c>
      <c r="N4" s="126">
        <v>14.242000000000001</v>
      </c>
      <c r="O4" s="126">
        <v>68.507000000000005</v>
      </c>
      <c r="P4" s="126">
        <v>34.072000000000003</v>
      </c>
      <c r="Q4" s="126">
        <v>40.68</v>
      </c>
      <c r="R4" s="126">
        <v>13.753</v>
      </c>
      <c r="S4" s="126">
        <v>16.016999999999999</v>
      </c>
      <c r="T4" s="126">
        <v>14.180999999999999</v>
      </c>
      <c r="U4" s="126">
        <v>10.909000000000001</v>
      </c>
      <c r="V4" s="126">
        <v>31.158000000000001</v>
      </c>
      <c r="W4" s="126">
        <v>9.2080000000000002</v>
      </c>
      <c r="X4" s="126">
        <v>5.04</v>
      </c>
      <c r="Y4" s="126">
        <v>53.372999999999998</v>
      </c>
      <c r="Z4" s="126">
        <v>10.19</v>
      </c>
      <c r="AA4" s="126">
        <v>22.326000000000001</v>
      </c>
      <c r="AB4" s="126">
        <v>12.529</v>
      </c>
      <c r="AC4" s="126">
        <v>16.698</v>
      </c>
      <c r="AD4" s="126">
        <v>14.458</v>
      </c>
      <c r="AE4" s="126">
        <v>15.693</v>
      </c>
      <c r="AF4" s="126">
        <v>12.19</v>
      </c>
      <c r="AG4" s="126">
        <v>15.191000000000001</v>
      </c>
      <c r="AH4" s="126">
        <v>34.110879999999995</v>
      </c>
      <c r="AI4" s="126">
        <v>18.928849999999997</v>
      </c>
      <c r="AJ4" s="126">
        <v>23.699870000000001</v>
      </c>
      <c r="AK4" s="126">
        <v>14.320200000000002</v>
      </c>
      <c r="AL4" s="126">
        <v>23.981204488899998</v>
      </c>
      <c r="AM4" s="126">
        <v>12.6252825743</v>
      </c>
    </row>
    <row r="5" spans="1:54" ht="15" x14ac:dyDescent="0.25">
      <c r="A5" s="134">
        <f>YampaRiverInflow.TotalOutflow!A5</f>
        <v>43221</v>
      </c>
      <c r="B5" s="13">
        <v>14.667999999999999</v>
      </c>
      <c r="C5" s="13">
        <v>14.667999999999999</v>
      </c>
      <c r="D5" s="13">
        <v>14.667999999999999</v>
      </c>
      <c r="E5" s="126">
        <v>-15.445</v>
      </c>
      <c r="F5" s="126">
        <v>-30.884</v>
      </c>
      <c r="G5" s="126">
        <v>-80.722999999999999</v>
      </c>
      <c r="H5" s="126">
        <v>-14.659000000000001</v>
      </c>
      <c r="I5" s="126">
        <v>23.445</v>
      </c>
      <c r="J5" s="126">
        <v>-44.76</v>
      </c>
      <c r="K5" s="126">
        <v>4.5609999999999999</v>
      </c>
      <c r="L5" s="126">
        <v>-17.443000000000001</v>
      </c>
      <c r="M5" s="126">
        <v>33.575000000000003</v>
      </c>
      <c r="N5" s="126">
        <v>29.093</v>
      </c>
      <c r="O5" s="126">
        <v>35.158000000000001</v>
      </c>
      <c r="P5" s="126">
        <v>30.619</v>
      </c>
      <c r="Q5" s="126">
        <v>51.445999999999998</v>
      </c>
      <c r="R5" s="126">
        <v>147.43199999999999</v>
      </c>
      <c r="S5" s="126">
        <v>31.465</v>
      </c>
      <c r="T5" s="126">
        <v>16.225000000000001</v>
      </c>
      <c r="U5" s="126">
        <v>15.988</v>
      </c>
      <c r="V5" s="126">
        <v>22.762</v>
      </c>
      <c r="W5" s="126">
        <v>16.884</v>
      </c>
      <c r="X5" s="126">
        <v>8.0370000000000008</v>
      </c>
      <c r="Y5" s="126">
        <v>0.76700000000000002</v>
      </c>
      <c r="Z5" s="126">
        <v>15.06</v>
      </c>
      <c r="AA5" s="126">
        <v>18.966999999999999</v>
      </c>
      <c r="AB5" s="126">
        <v>6.8140000000000001</v>
      </c>
      <c r="AC5" s="126">
        <v>10.48</v>
      </c>
      <c r="AD5" s="126">
        <v>-4.4349999999999996</v>
      </c>
      <c r="AE5" s="126">
        <v>13.545999999999999</v>
      </c>
      <c r="AF5" s="126">
        <v>14.374000000000001</v>
      </c>
      <c r="AG5" s="126">
        <v>20.312000000000001</v>
      </c>
      <c r="AH5" s="126">
        <v>24.09412</v>
      </c>
      <c r="AI5" s="126">
        <v>17.2925</v>
      </c>
      <c r="AJ5" s="126">
        <v>26.04485</v>
      </c>
      <c r="AK5" s="126">
        <v>20.55932</v>
      </c>
      <c r="AL5" s="126">
        <v>-2.9233854721500001</v>
      </c>
      <c r="AM5" s="126">
        <v>20.635423071599998</v>
      </c>
    </row>
    <row r="6" spans="1:54" ht="15" x14ac:dyDescent="0.25">
      <c r="A6" s="134">
        <f>YampaRiverInflow.TotalOutflow!A6</f>
        <v>43252</v>
      </c>
      <c r="B6" s="13">
        <v>12.763</v>
      </c>
      <c r="C6" s="13">
        <v>12.763</v>
      </c>
      <c r="D6" s="13">
        <v>12.763</v>
      </c>
      <c r="E6" s="126">
        <v>-42.570999999999998</v>
      </c>
      <c r="F6" s="126">
        <v>-23.359000000000002</v>
      </c>
      <c r="G6" s="126">
        <v>-170.375</v>
      </c>
      <c r="H6" s="126">
        <v>-68.215000000000003</v>
      </c>
      <c r="I6" s="126">
        <v>17.126000000000001</v>
      </c>
      <c r="J6" s="126">
        <v>9.0709999999999997</v>
      </c>
      <c r="K6" s="126">
        <v>12.688000000000001</v>
      </c>
      <c r="L6" s="126">
        <v>3.8149999999999999</v>
      </c>
      <c r="M6" s="126">
        <v>18.376000000000001</v>
      </c>
      <c r="N6" s="126">
        <v>10.868</v>
      </c>
      <c r="O6" s="126">
        <v>38.33</v>
      </c>
      <c r="P6" s="126">
        <v>17.908000000000001</v>
      </c>
      <c r="Q6" s="126">
        <v>23.242999999999999</v>
      </c>
      <c r="R6" s="126">
        <v>149.01400000000001</v>
      </c>
      <c r="S6" s="126">
        <v>25.635000000000002</v>
      </c>
      <c r="T6" s="126">
        <v>16.579999999999998</v>
      </c>
      <c r="U6" s="126">
        <v>17.053999999999998</v>
      </c>
      <c r="V6" s="126">
        <v>19.07</v>
      </c>
      <c r="W6" s="126">
        <v>13.257999999999999</v>
      </c>
      <c r="X6" s="126">
        <v>52.686</v>
      </c>
      <c r="Y6" s="126">
        <v>31.236000000000001</v>
      </c>
      <c r="Z6" s="126">
        <v>9.4260000000000002</v>
      </c>
      <c r="AA6" s="126">
        <v>11.861000000000001</v>
      </c>
      <c r="AB6" s="126">
        <v>3.2530000000000001</v>
      </c>
      <c r="AC6" s="126">
        <v>10.676</v>
      </c>
      <c r="AD6" s="126">
        <v>-12.563000000000001</v>
      </c>
      <c r="AE6" s="126">
        <v>10.95</v>
      </c>
      <c r="AF6" s="126">
        <v>4.9080000000000004</v>
      </c>
      <c r="AG6" s="126">
        <v>20.478999999999999</v>
      </c>
      <c r="AH6" s="126">
        <v>23.339099999999998</v>
      </c>
      <c r="AI6" s="126">
        <v>14.779639999999999</v>
      </c>
      <c r="AJ6" s="126">
        <v>10.374750000000001</v>
      </c>
      <c r="AK6" s="126">
        <v>15.253579999999999</v>
      </c>
      <c r="AL6" s="126">
        <v>10.8723748103</v>
      </c>
      <c r="AM6" s="126">
        <v>19.2537612671</v>
      </c>
    </row>
    <row r="7" spans="1:54" ht="15" x14ac:dyDescent="0.25">
      <c r="A7" s="134">
        <f>YampaRiverInflow.TotalOutflow!A7</f>
        <v>43282</v>
      </c>
      <c r="B7" s="13">
        <v>20.57</v>
      </c>
      <c r="C7" s="13">
        <v>20.57</v>
      </c>
      <c r="D7" s="13">
        <v>20.57</v>
      </c>
      <c r="E7" s="126">
        <v>-60.779000000000003</v>
      </c>
      <c r="F7" s="126">
        <v>-56.558999999999997</v>
      </c>
      <c r="G7" s="126">
        <v>-126.367</v>
      </c>
      <c r="H7" s="126">
        <v>-44.088999999999999</v>
      </c>
      <c r="I7" s="126">
        <v>31.13</v>
      </c>
      <c r="J7" s="126">
        <v>-0.70799999999999996</v>
      </c>
      <c r="K7" s="126">
        <v>17.495000000000001</v>
      </c>
      <c r="L7" s="126">
        <v>-0.90900000000000003</v>
      </c>
      <c r="M7" s="126">
        <v>22.303000000000001</v>
      </c>
      <c r="N7" s="126">
        <v>26.056000000000001</v>
      </c>
      <c r="O7" s="126">
        <v>37.981000000000002</v>
      </c>
      <c r="P7" s="126">
        <v>46.884999999999998</v>
      </c>
      <c r="Q7" s="126">
        <v>38.639000000000003</v>
      </c>
      <c r="R7" s="126">
        <v>161.97499999999999</v>
      </c>
      <c r="S7" s="126">
        <v>38.319000000000003</v>
      </c>
      <c r="T7" s="126">
        <v>19.699000000000002</v>
      </c>
      <c r="U7" s="126">
        <v>17.989999999999998</v>
      </c>
      <c r="V7" s="126">
        <v>13.172000000000001</v>
      </c>
      <c r="W7" s="126">
        <v>40.615000000000002</v>
      </c>
      <c r="X7" s="126">
        <v>26.545000000000002</v>
      </c>
      <c r="Y7" s="126">
        <v>25.422999999999998</v>
      </c>
      <c r="Z7" s="126">
        <v>13.888999999999999</v>
      </c>
      <c r="AA7" s="126">
        <v>15.146000000000001</v>
      </c>
      <c r="AB7" s="126">
        <v>6.6020000000000003</v>
      </c>
      <c r="AC7" s="126">
        <v>10.079000000000001</v>
      </c>
      <c r="AD7" s="126">
        <v>4.5090000000000003</v>
      </c>
      <c r="AE7" s="126">
        <v>26.234000000000002</v>
      </c>
      <c r="AF7" s="126">
        <v>12.146000000000001</v>
      </c>
      <c r="AG7" s="126">
        <v>17.390999999999998</v>
      </c>
      <c r="AH7" s="126">
        <v>17.51343</v>
      </c>
      <c r="AI7" s="126">
        <v>34.483599999999996</v>
      </c>
      <c r="AJ7" s="126">
        <v>45.963620000000006</v>
      </c>
      <c r="AK7" s="126">
        <v>28.082819999999998</v>
      </c>
      <c r="AL7" s="126">
        <v>19.215399487300001</v>
      </c>
      <c r="AM7" s="126">
        <v>17.603711951099999</v>
      </c>
    </row>
    <row r="8" spans="1:54" ht="15" x14ac:dyDescent="0.25">
      <c r="A8" s="134">
        <f>YampaRiverInflow.TotalOutflow!A8</f>
        <v>43313</v>
      </c>
      <c r="B8" s="13">
        <v>22.564</v>
      </c>
      <c r="C8" s="13">
        <v>22.564</v>
      </c>
      <c r="D8" s="13">
        <v>22.564</v>
      </c>
      <c r="E8" s="126">
        <v>-38.963999999999999</v>
      </c>
      <c r="F8" s="126">
        <v>-34.012</v>
      </c>
      <c r="G8" s="126">
        <v>6.7279999999999998</v>
      </c>
      <c r="H8" s="126">
        <v>36.843000000000004</v>
      </c>
      <c r="I8" s="126">
        <v>32.896999999999998</v>
      </c>
      <c r="J8" s="126">
        <v>15.759</v>
      </c>
      <c r="K8" s="126">
        <v>30.661000000000001</v>
      </c>
      <c r="L8" s="126">
        <v>55</v>
      </c>
      <c r="M8" s="126">
        <v>48.677</v>
      </c>
      <c r="N8" s="126">
        <v>33.113</v>
      </c>
      <c r="O8" s="126">
        <v>45.93</v>
      </c>
      <c r="P8" s="126">
        <v>51.271000000000001</v>
      </c>
      <c r="Q8" s="126">
        <v>50.551000000000002</v>
      </c>
      <c r="R8" s="126">
        <v>39.052</v>
      </c>
      <c r="S8" s="126">
        <v>28.867000000000001</v>
      </c>
      <c r="T8" s="126">
        <v>22.442</v>
      </c>
      <c r="U8" s="126">
        <v>26.152999999999999</v>
      </c>
      <c r="V8" s="126">
        <v>32.817999999999998</v>
      </c>
      <c r="W8" s="126">
        <v>21.527999999999999</v>
      </c>
      <c r="X8" s="126">
        <v>35.834000000000003</v>
      </c>
      <c r="Y8" s="126">
        <v>31.181000000000001</v>
      </c>
      <c r="Z8" s="126">
        <v>15.63</v>
      </c>
      <c r="AA8" s="126">
        <v>23.109000000000002</v>
      </c>
      <c r="AB8" s="126">
        <v>11.401</v>
      </c>
      <c r="AC8" s="126">
        <v>31.262</v>
      </c>
      <c r="AD8" s="126">
        <v>3.68</v>
      </c>
      <c r="AE8" s="126">
        <v>14.694000000000001</v>
      </c>
      <c r="AF8" s="126">
        <v>25.271000000000001</v>
      </c>
      <c r="AG8" s="126">
        <v>24.695</v>
      </c>
      <c r="AH8" s="126">
        <v>21.273709999999998</v>
      </c>
      <c r="AI8" s="126">
        <v>24.753779999999999</v>
      </c>
      <c r="AJ8" s="126">
        <v>25.619619999999998</v>
      </c>
      <c r="AK8" s="126">
        <v>36.973279999999995</v>
      </c>
      <c r="AL8" s="126">
        <v>26.050836177000001</v>
      </c>
      <c r="AM8" s="126">
        <v>15.572127335099999</v>
      </c>
    </row>
    <row r="9" spans="1:54" ht="15" x14ac:dyDescent="0.25">
      <c r="A9" s="134">
        <f>YampaRiverInflow.TotalOutflow!A9</f>
        <v>43344</v>
      </c>
      <c r="B9" s="13">
        <v>16.995999999999999</v>
      </c>
      <c r="C9" s="13">
        <v>16.995999999999999</v>
      </c>
      <c r="D9" s="13">
        <v>16.995999999999999</v>
      </c>
      <c r="E9" s="126">
        <v>42.127000000000002</v>
      </c>
      <c r="F9" s="126">
        <v>-1.2290000000000001</v>
      </c>
      <c r="G9" s="126">
        <v>-33.959000000000003</v>
      </c>
      <c r="H9" s="126">
        <v>31.548999999999999</v>
      </c>
      <c r="I9" s="126">
        <v>18.584</v>
      </c>
      <c r="J9" s="126">
        <v>20.257999999999999</v>
      </c>
      <c r="K9" s="126">
        <v>40.121000000000002</v>
      </c>
      <c r="L9" s="126">
        <v>42.011000000000003</v>
      </c>
      <c r="M9" s="126">
        <v>32.043999999999997</v>
      </c>
      <c r="N9" s="126">
        <v>34.625999999999998</v>
      </c>
      <c r="O9" s="126">
        <v>44.92</v>
      </c>
      <c r="P9" s="126">
        <v>38.738</v>
      </c>
      <c r="Q9" s="126">
        <v>36.225999999999999</v>
      </c>
      <c r="R9" s="126">
        <v>28.126000000000001</v>
      </c>
      <c r="S9" s="126">
        <v>31.236000000000001</v>
      </c>
      <c r="T9" s="126">
        <v>22.335000000000001</v>
      </c>
      <c r="U9" s="126">
        <v>48.393999999999998</v>
      </c>
      <c r="V9" s="126">
        <v>28.478999999999999</v>
      </c>
      <c r="W9" s="126">
        <v>11.491</v>
      </c>
      <c r="X9" s="126">
        <v>18.042999999999999</v>
      </c>
      <c r="Y9" s="126">
        <v>23.867999999999999</v>
      </c>
      <c r="Z9" s="126">
        <v>14.974</v>
      </c>
      <c r="AA9" s="126">
        <v>17.042999999999999</v>
      </c>
      <c r="AB9" s="126">
        <v>23.401</v>
      </c>
      <c r="AC9" s="126">
        <v>6.1059999999999999</v>
      </c>
      <c r="AD9" s="126">
        <v>5.0819999999999999</v>
      </c>
      <c r="AE9" s="126">
        <v>18.600999999999999</v>
      </c>
      <c r="AF9" s="126">
        <v>14.476000000000001</v>
      </c>
      <c r="AG9" s="126">
        <v>21.350999999999999</v>
      </c>
      <c r="AH9" s="126">
        <v>17.48638</v>
      </c>
      <c r="AI9" s="126">
        <v>30.457650000000001</v>
      </c>
      <c r="AJ9" s="126">
        <v>31.318210000000001</v>
      </c>
      <c r="AK9" s="126">
        <v>23.158259999999999</v>
      </c>
      <c r="AL9" s="126">
        <v>13.2491374797</v>
      </c>
      <c r="AM9" s="126">
        <v>19.184875404</v>
      </c>
    </row>
    <row r="10" spans="1:54" ht="15" x14ac:dyDescent="0.25">
      <c r="A10" s="134">
        <f>YampaRiverInflow.TotalOutflow!A10</f>
        <v>43374</v>
      </c>
      <c r="B10" s="13">
        <v>22.731999999999999</v>
      </c>
      <c r="C10" s="13">
        <v>22.731999999999999</v>
      </c>
      <c r="D10" s="13">
        <v>22.731999999999999</v>
      </c>
      <c r="E10" s="126">
        <v>13.193</v>
      </c>
      <c r="F10" s="126">
        <v>-2.6909999999999998</v>
      </c>
      <c r="G10" s="126">
        <v>-40.167999999999999</v>
      </c>
      <c r="H10" s="126">
        <v>31.16</v>
      </c>
      <c r="I10" s="126">
        <v>36.676000000000002</v>
      </c>
      <c r="J10" s="126">
        <v>34.716000000000001</v>
      </c>
      <c r="K10" s="126">
        <v>66.048000000000002</v>
      </c>
      <c r="L10" s="126">
        <v>39.569000000000003</v>
      </c>
      <c r="M10" s="126">
        <v>37.305999999999997</v>
      </c>
      <c r="N10" s="126">
        <v>23.975999999999999</v>
      </c>
      <c r="O10" s="126">
        <v>34.430999999999997</v>
      </c>
      <c r="P10" s="126">
        <v>38.234000000000002</v>
      </c>
      <c r="Q10" s="126">
        <v>25.995000000000001</v>
      </c>
      <c r="R10" s="126">
        <v>33.972000000000001</v>
      </c>
      <c r="S10" s="126">
        <v>22.088999999999999</v>
      </c>
      <c r="T10" s="126">
        <v>19.114000000000001</v>
      </c>
      <c r="U10" s="126">
        <v>8.282</v>
      </c>
      <c r="V10" s="126">
        <v>40.549999999999997</v>
      </c>
      <c r="W10" s="126">
        <v>-13.923999999999999</v>
      </c>
      <c r="X10" s="126">
        <v>25.102</v>
      </c>
      <c r="Y10" s="126">
        <v>12.989000000000001</v>
      </c>
      <c r="Z10" s="126">
        <v>27.751999999999999</v>
      </c>
      <c r="AA10" s="126">
        <v>9.3919999999999995</v>
      </c>
      <c r="AB10" s="126">
        <v>43.768999999999998</v>
      </c>
      <c r="AC10" s="126">
        <v>22.535</v>
      </c>
      <c r="AD10" s="126">
        <v>16.07</v>
      </c>
      <c r="AE10" s="126">
        <v>21.861999999999998</v>
      </c>
      <c r="AF10" s="126">
        <v>21.155999999999999</v>
      </c>
      <c r="AG10" s="126">
        <v>17.678999999999998</v>
      </c>
      <c r="AH10" s="126">
        <v>24.983849999999997</v>
      </c>
      <c r="AI10" s="126">
        <v>30.878040000000002</v>
      </c>
      <c r="AJ10" s="126">
        <v>34.297699999999999</v>
      </c>
      <c r="AK10" s="126">
        <v>18.70016</v>
      </c>
      <c r="AL10" s="126">
        <v>16.062130960200001</v>
      </c>
      <c r="AM10" s="126">
        <v>34.217743520299997</v>
      </c>
    </row>
    <row r="11" spans="1:54" ht="15" x14ac:dyDescent="0.25">
      <c r="A11" s="134">
        <f>YampaRiverInflow.TotalOutflow!A11</f>
        <v>43405</v>
      </c>
      <c r="B11" s="13">
        <v>15.523999999999999</v>
      </c>
      <c r="C11" s="13">
        <v>15.523999999999999</v>
      </c>
      <c r="D11" s="13">
        <v>15.523999999999999</v>
      </c>
      <c r="E11" s="126">
        <v>9.3420000000000005</v>
      </c>
      <c r="F11" s="126">
        <v>6.9249999999999998</v>
      </c>
      <c r="G11" s="126">
        <v>53.298999999999999</v>
      </c>
      <c r="H11" s="126">
        <v>-6.4260000000000002</v>
      </c>
      <c r="I11" s="126">
        <v>24.297000000000001</v>
      </c>
      <c r="J11" s="126">
        <v>17.045000000000002</v>
      </c>
      <c r="K11" s="126">
        <v>5.4539999999999997</v>
      </c>
      <c r="L11" s="126">
        <v>10.88</v>
      </c>
      <c r="M11" s="126">
        <v>-20.273</v>
      </c>
      <c r="N11" s="126">
        <v>20.206</v>
      </c>
      <c r="O11" s="126">
        <v>35.786000000000001</v>
      </c>
      <c r="P11" s="126">
        <v>28.035</v>
      </c>
      <c r="Q11" s="126">
        <v>16.972000000000001</v>
      </c>
      <c r="R11" s="126">
        <v>32.304000000000002</v>
      </c>
      <c r="S11" s="126">
        <v>27.994</v>
      </c>
      <c r="T11" s="126">
        <v>18.408000000000001</v>
      </c>
      <c r="U11" s="126">
        <v>27.646999999999998</v>
      </c>
      <c r="V11" s="126">
        <v>13.904999999999999</v>
      </c>
      <c r="W11" s="126">
        <v>20.082000000000001</v>
      </c>
      <c r="X11" s="126">
        <v>-4.2350000000000003</v>
      </c>
      <c r="Y11" s="126">
        <v>5.524</v>
      </c>
      <c r="Z11" s="126">
        <v>13.936</v>
      </c>
      <c r="AA11" s="126">
        <v>18.489000000000001</v>
      </c>
      <c r="AB11" s="126">
        <v>53.006</v>
      </c>
      <c r="AC11" s="126">
        <v>26.384</v>
      </c>
      <c r="AD11" s="126">
        <v>7.4660000000000002</v>
      </c>
      <c r="AE11" s="126">
        <v>17.106999999999999</v>
      </c>
      <c r="AF11" s="126">
        <v>28.956</v>
      </c>
      <c r="AG11" s="126">
        <v>31.728000000000002</v>
      </c>
      <c r="AH11" s="126">
        <v>37.927500000000002</v>
      </c>
      <c r="AI11" s="126">
        <v>37.545540000000003</v>
      </c>
      <c r="AJ11" s="126">
        <v>26.962349999999997</v>
      </c>
      <c r="AK11" s="126">
        <v>24.636060000000001</v>
      </c>
      <c r="AL11" s="126">
        <v>9.1373111003500007</v>
      </c>
      <c r="AM11" s="126">
        <v>11.0838498908</v>
      </c>
    </row>
    <row r="12" spans="1:54" ht="15" x14ac:dyDescent="0.25">
      <c r="A12" s="134">
        <f>YampaRiverInflow.TotalOutflow!A12</f>
        <v>43435</v>
      </c>
      <c r="B12" s="13">
        <v>18.065000000000001</v>
      </c>
      <c r="C12" s="13">
        <v>18.065000000000001</v>
      </c>
      <c r="D12" s="13">
        <v>18.065000000000001</v>
      </c>
      <c r="E12" s="126">
        <v>-10.919</v>
      </c>
      <c r="F12" s="126">
        <v>-18.315999999999999</v>
      </c>
      <c r="G12" s="126">
        <v>48.563000000000002</v>
      </c>
      <c r="H12" s="126">
        <v>17.190000000000001</v>
      </c>
      <c r="I12" s="126">
        <v>-8.3260000000000005</v>
      </c>
      <c r="J12" s="126">
        <v>4.6349999999999998</v>
      </c>
      <c r="K12" s="126">
        <v>47.975999999999999</v>
      </c>
      <c r="L12" s="126">
        <v>24.954999999999998</v>
      </c>
      <c r="M12" s="126">
        <v>24.792000000000002</v>
      </c>
      <c r="N12" s="126">
        <v>21.376000000000001</v>
      </c>
      <c r="O12" s="126">
        <v>28.204999999999998</v>
      </c>
      <c r="P12" s="126">
        <v>40.244</v>
      </c>
      <c r="Q12" s="126">
        <v>27.562000000000001</v>
      </c>
      <c r="R12" s="126">
        <v>42.930999999999997</v>
      </c>
      <c r="S12" s="126">
        <v>16.896000000000001</v>
      </c>
      <c r="T12" s="126">
        <v>5.2649999999999997</v>
      </c>
      <c r="U12" s="126">
        <v>14.913</v>
      </c>
      <c r="V12" s="126">
        <v>20.716999999999999</v>
      </c>
      <c r="W12" s="126">
        <v>34.1</v>
      </c>
      <c r="X12" s="126">
        <v>30.48</v>
      </c>
      <c r="Y12" s="126">
        <v>17.712</v>
      </c>
      <c r="Z12" s="126">
        <v>14.284000000000001</v>
      </c>
      <c r="AA12" s="126">
        <v>19.059000000000001</v>
      </c>
      <c r="AB12" s="126">
        <v>32.093000000000004</v>
      </c>
      <c r="AC12" s="126">
        <v>31.068999999999999</v>
      </c>
      <c r="AD12" s="126">
        <v>-1.1339999999999999</v>
      </c>
      <c r="AE12" s="126">
        <v>19.942</v>
      </c>
      <c r="AF12" s="126">
        <v>24.683</v>
      </c>
      <c r="AG12" s="126">
        <v>26.542000000000002</v>
      </c>
      <c r="AH12" s="126">
        <v>32.755090000000003</v>
      </c>
      <c r="AI12" s="126">
        <v>27.805679999999999</v>
      </c>
      <c r="AJ12" s="126">
        <v>21.076700000000002</v>
      </c>
      <c r="AK12" s="126">
        <v>7.0595299999999996</v>
      </c>
      <c r="AL12" s="126">
        <v>18.495586839200001</v>
      </c>
      <c r="AM12" s="126">
        <v>21.658086085000001</v>
      </c>
    </row>
    <row r="13" spans="1:54" ht="15" x14ac:dyDescent="0.25">
      <c r="A13" s="134">
        <f>YampaRiverInflow.TotalOutflow!A13</f>
        <v>43466</v>
      </c>
      <c r="B13" s="13">
        <v>21.234999999999999</v>
      </c>
      <c r="C13" s="13">
        <v>21.234999999999999</v>
      </c>
      <c r="D13" s="13">
        <v>21.234999999999999</v>
      </c>
      <c r="E13" s="126">
        <v>8.234</v>
      </c>
      <c r="F13" s="126">
        <v>-68.331000000000003</v>
      </c>
      <c r="G13" s="126">
        <v>20.085000000000001</v>
      </c>
      <c r="H13" s="126">
        <v>31.077999999999999</v>
      </c>
      <c r="I13" s="126">
        <v>41.271999999999998</v>
      </c>
      <c r="J13" s="126">
        <v>10.534000000000001</v>
      </c>
      <c r="K13" s="126">
        <v>78.471000000000004</v>
      </c>
      <c r="L13" s="126">
        <v>15.356</v>
      </c>
      <c r="M13" s="126">
        <v>14.651</v>
      </c>
      <c r="N13" s="126">
        <v>30.507000000000001</v>
      </c>
      <c r="O13" s="126">
        <v>18.114999999999998</v>
      </c>
      <c r="P13" s="126">
        <v>101.17700000000001</v>
      </c>
      <c r="Q13" s="126">
        <v>19.384</v>
      </c>
      <c r="R13" s="126">
        <v>30.748000000000001</v>
      </c>
      <c r="S13" s="126">
        <v>9.8130000000000006</v>
      </c>
      <c r="T13" s="126">
        <v>-4.5359999999999996</v>
      </c>
      <c r="U13" s="126">
        <v>13.925000000000001</v>
      </c>
      <c r="V13" s="126">
        <v>62.106999999999999</v>
      </c>
      <c r="W13" s="126">
        <v>30.138999999999999</v>
      </c>
      <c r="X13" s="126">
        <v>34.121000000000002</v>
      </c>
      <c r="Y13" s="126">
        <v>0.29199999999999998</v>
      </c>
      <c r="Z13" s="126">
        <v>8.3659999999999997</v>
      </c>
      <c r="AA13" s="126">
        <v>7.298</v>
      </c>
      <c r="AB13" s="126">
        <v>137.148</v>
      </c>
      <c r="AC13" s="126">
        <v>5.109</v>
      </c>
      <c r="AD13" s="126">
        <v>9.6739999999999995</v>
      </c>
      <c r="AE13" s="126">
        <v>13.996</v>
      </c>
      <c r="AF13" s="126">
        <v>3.7160000000000002</v>
      </c>
      <c r="AG13" s="126">
        <v>41.649769999999997</v>
      </c>
      <c r="AH13" s="126">
        <v>7.6267299999999993</v>
      </c>
      <c r="AI13" s="126">
        <v>11.469899999999999</v>
      </c>
      <c r="AJ13" s="126">
        <v>17.2136</v>
      </c>
      <c r="AK13" s="126">
        <v>12.568142775</v>
      </c>
      <c r="AL13" s="126">
        <v>17.4341776228</v>
      </c>
      <c r="AM13" s="126">
        <v>-20.010999999999999</v>
      </c>
    </row>
    <row r="14" spans="1:54" ht="15" x14ac:dyDescent="0.25">
      <c r="A14" s="134">
        <f>YampaRiverInflow.TotalOutflow!A14</f>
        <v>43497</v>
      </c>
      <c r="B14" s="13">
        <v>11.202999999999999</v>
      </c>
      <c r="C14" s="13">
        <v>11.202999999999999</v>
      </c>
      <c r="D14" s="13">
        <v>11.202999999999999</v>
      </c>
      <c r="E14" s="126">
        <v>-10.874000000000001</v>
      </c>
      <c r="F14" s="126">
        <v>24.474</v>
      </c>
      <c r="G14" s="126">
        <v>-42.707000000000001</v>
      </c>
      <c r="H14" s="126">
        <v>17.422999999999998</v>
      </c>
      <c r="I14" s="126">
        <v>20.231999999999999</v>
      </c>
      <c r="J14" s="126">
        <v>-6.8810000000000002</v>
      </c>
      <c r="K14" s="126">
        <v>38.478000000000002</v>
      </c>
      <c r="L14" s="126">
        <v>38.890999999999998</v>
      </c>
      <c r="M14" s="126">
        <v>7.3949999999999996</v>
      </c>
      <c r="N14" s="126">
        <v>44.286999999999999</v>
      </c>
      <c r="O14" s="126">
        <v>29.244</v>
      </c>
      <c r="P14" s="126">
        <v>221.904</v>
      </c>
      <c r="Q14" s="126">
        <v>10.265000000000001</v>
      </c>
      <c r="R14" s="126">
        <v>85.662000000000006</v>
      </c>
      <c r="S14" s="126">
        <v>11.233000000000001</v>
      </c>
      <c r="T14" s="126">
        <v>13.169</v>
      </c>
      <c r="U14" s="126">
        <v>35.386000000000003</v>
      </c>
      <c r="V14" s="126">
        <v>17.077000000000002</v>
      </c>
      <c r="W14" s="126">
        <v>13.38</v>
      </c>
      <c r="X14" s="126">
        <v>16.087</v>
      </c>
      <c r="Y14" s="126">
        <v>-0.86599999999999999</v>
      </c>
      <c r="Z14" s="126">
        <v>23.463000000000001</v>
      </c>
      <c r="AA14" s="126">
        <v>14.08</v>
      </c>
      <c r="AB14" s="126">
        <v>174.58199999999999</v>
      </c>
      <c r="AC14" s="126">
        <v>11.07</v>
      </c>
      <c r="AD14" s="126">
        <v>-5.6680000000000001</v>
      </c>
      <c r="AE14" s="126">
        <v>3.0179999999999998</v>
      </c>
      <c r="AF14" s="126">
        <v>14.69</v>
      </c>
      <c r="AG14" s="126">
        <v>8.8202999999999996</v>
      </c>
      <c r="AH14" s="126">
        <v>14.744759999999999</v>
      </c>
      <c r="AI14" s="126">
        <v>10.63569</v>
      </c>
      <c r="AJ14" s="126">
        <v>3.61049</v>
      </c>
      <c r="AK14" s="126">
        <v>19.494754710900001</v>
      </c>
      <c r="AL14" s="126">
        <v>9.1826606062200007</v>
      </c>
      <c r="AM14" s="126">
        <v>-32.098999999999997</v>
      </c>
    </row>
    <row r="15" spans="1:54" ht="15" x14ac:dyDescent="0.25">
      <c r="A15" s="134">
        <f>YampaRiverInflow.TotalOutflow!A15</f>
        <v>43525</v>
      </c>
      <c r="B15" s="13">
        <v>7.1580000000000004</v>
      </c>
      <c r="C15" s="13">
        <v>7.1580000000000004</v>
      </c>
      <c r="D15" s="13">
        <v>7.1580000000000004</v>
      </c>
      <c r="E15" s="126">
        <v>-26.42</v>
      </c>
      <c r="F15" s="126">
        <v>59.759</v>
      </c>
      <c r="G15" s="126">
        <v>26.506</v>
      </c>
      <c r="H15" s="126">
        <v>96.531999999999996</v>
      </c>
      <c r="I15" s="126">
        <v>17.710999999999999</v>
      </c>
      <c r="J15" s="126">
        <v>-1.42</v>
      </c>
      <c r="K15" s="126">
        <v>43.502000000000002</v>
      </c>
      <c r="L15" s="126">
        <v>-6.4089999999999998</v>
      </c>
      <c r="M15" s="126">
        <v>8.8800000000000008</v>
      </c>
      <c r="N15" s="126">
        <v>37.970999999999997</v>
      </c>
      <c r="O15" s="126">
        <v>61.314999999999998</v>
      </c>
      <c r="P15" s="126">
        <v>316.43099999999998</v>
      </c>
      <c r="Q15" s="126">
        <v>30.523</v>
      </c>
      <c r="R15" s="126">
        <v>99.09</v>
      </c>
      <c r="S15" s="126">
        <v>0.26700000000000002</v>
      </c>
      <c r="T15" s="126">
        <v>21.556999999999999</v>
      </c>
      <c r="U15" s="126">
        <v>29.812999999999999</v>
      </c>
      <c r="V15" s="126">
        <v>17.334</v>
      </c>
      <c r="W15" s="126">
        <v>4.55</v>
      </c>
      <c r="X15" s="126">
        <v>29.456</v>
      </c>
      <c r="Y15" s="126">
        <v>7.5919999999999996</v>
      </c>
      <c r="Z15" s="126">
        <v>0.58599999999999997</v>
      </c>
      <c r="AA15" s="126">
        <v>5.9260000000000002</v>
      </c>
      <c r="AB15" s="126">
        <v>168.72399999999999</v>
      </c>
      <c r="AC15" s="126">
        <v>24.416</v>
      </c>
      <c r="AD15" s="126">
        <v>16.087</v>
      </c>
      <c r="AE15" s="126">
        <v>3.2</v>
      </c>
      <c r="AF15" s="126">
        <v>10.916</v>
      </c>
      <c r="AG15" s="126">
        <v>55.120930000000001</v>
      </c>
      <c r="AH15" s="126">
        <v>5.3349099999999998</v>
      </c>
      <c r="AI15" s="126">
        <v>8.3023799999999994</v>
      </c>
      <c r="AJ15" s="126">
        <v>7.6192200000000003</v>
      </c>
      <c r="AK15" s="126">
        <v>-3.1343052999900003</v>
      </c>
      <c r="AL15" s="126">
        <v>3.17213907435</v>
      </c>
      <c r="AM15" s="126">
        <v>-63.835000000000001</v>
      </c>
    </row>
    <row r="16" spans="1:54" ht="15" x14ac:dyDescent="0.25">
      <c r="A16" s="134">
        <f>YampaRiverInflow.TotalOutflow!A16</f>
        <v>43556</v>
      </c>
      <c r="B16" s="13">
        <v>16.3</v>
      </c>
      <c r="C16" s="13">
        <v>16.3</v>
      </c>
      <c r="D16" s="13">
        <v>16.3</v>
      </c>
      <c r="E16" s="126">
        <v>-3.6080000000000001</v>
      </c>
      <c r="F16" s="126">
        <v>-89.194000000000003</v>
      </c>
      <c r="G16" s="126">
        <v>49.36</v>
      </c>
      <c r="H16" s="126">
        <v>53.290999999999997</v>
      </c>
      <c r="I16" s="126">
        <v>25.484000000000002</v>
      </c>
      <c r="J16" s="126">
        <v>-15.704000000000001</v>
      </c>
      <c r="K16" s="126">
        <v>2.6739999999999999</v>
      </c>
      <c r="L16" s="126">
        <v>9.9689999999999994</v>
      </c>
      <c r="M16" s="126">
        <v>14.242000000000001</v>
      </c>
      <c r="N16" s="126">
        <v>68.507000000000005</v>
      </c>
      <c r="O16" s="126">
        <v>34.072000000000003</v>
      </c>
      <c r="P16" s="126">
        <v>40.68</v>
      </c>
      <c r="Q16" s="126">
        <v>13.753</v>
      </c>
      <c r="R16" s="126">
        <v>16.016999999999999</v>
      </c>
      <c r="S16" s="126">
        <v>14.180999999999999</v>
      </c>
      <c r="T16" s="126">
        <v>10.909000000000001</v>
      </c>
      <c r="U16" s="126">
        <v>31.158000000000001</v>
      </c>
      <c r="V16" s="126">
        <v>9.2080000000000002</v>
      </c>
      <c r="W16" s="126">
        <v>5.04</v>
      </c>
      <c r="X16" s="126">
        <v>53.372999999999998</v>
      </c>
      <c r="Y16" s="126">
        <v>10.19</v>
      </c>
      <c r="Z16" s="126">
        <v>22.326000000000001</v>
      </c>
      <c r="AA16" s="126">
        <v>12.529</v>
      </c>
      <c r="AB16" s="126">
        <v>16.698</v>
      </c>
      <c r="AC16" s="126">
        <v>14.458</v>
      </c>
      <c r="AD16" s="126">
        <v>15.693</v>
      </c>
      <c r="AE16" s="126">
        <v>12.19</v>
      </c>
      <c r="AF16" s="126">
        <v>15.191000000000001</v>
      </c>
      <c r="AG16" s="126">
        <v>34.110879999999995</v>
      </c>
      <c r="AH16" s="126">
        <v>18.928849999999997</v>
      </c>
      <c r="AI16" s="126">
        <v>23.699870000000001</v>
      </c>
      <c r="AJ16" s="126">
        <v>14.320200000000002</v>
      </c>
      <c r="AK16" s="126">
        <v>23.981204488899998</v>
      </c>
      <c r="AL16" s="126">
        <v>12.6252825743</v>
      </c>
      <c r="AM16" s="126">
        <v>-50.832999999999998</v>
      </c>
    </row>
    <row r="17" spans="1:39" ht="15" x14ac:dyDescent="0.25">
      <c r="A17" s="134">
        <f>YampaRiverInflow.TotalOutflow!A17</f>
        <v>43586</v>
      </c>
      <c r="B17" s="13">
        <v>14.667999999999999</v>
      </c>
      <c r="C17" s="13">
        <v>14.667999999999999</v>
      </c>
      <c r="D17" s="13">
        <v>14.667999999999999</v>
      </c>
      <c r="E17" s="126">
        <v>-30.884</v>
      </c>
      <c r="F17" s="126">
        <v>-80.722999999999999</v>
      </c>
      <c r="G17" s="126">
        <v>-14.659000000000001</v>
      </c>
      <c r="H17" s="126">
        <v>23.445</v>
      </c>
      <c r="I17" s="126">
        <v>-44.76</v>
      </c>
      <c r="J17" s="126">
        <v>4.5609999999999999</v>
      </c>
      <c r="K17" s="126">
        <v>-17.443000000000001</v>
      </c>
      <c r="L17" s="126">
        <v>33.575000000000003</v>
      </c>
      <c r="M17" s="126">
        <v>29.093</v>
      </c>
      <c r="N17" s="126">
        <v>35.158000000000001</v>
      </c>
      <c r="O17" s="126">
        <v>30.619</v>
      </c>
      <c r="P17" s="126">
        <v>51.445999999999998</v>
      </c>
      <c r="Q17" s="126">
        <v>147.43199999999999</v>
      </c>
      <c r="R17" s="126">
        <v>31.465</v>
      </c>
      <c r="S17" s="126">
        <v>16.225000000000001</v>
      </c>
      <c r="T17" s="126">
        <v>15.988</v>
      </c>
      <c r="U17" s="126">
        <v>22.762</v>
      </c>
      <c r="V17" s="126">
        <v>16.884</v>
      </c>
      <c r="W17" s="126">
        <v>8.0370000000000008</v>
      </c>
      <c r="X17" s="126">
        <v>0.76700000000000002</v>
      </c>
      <c r="Y17" s="126">
        <v>15.06</v>
      </c>
      <c r="Z17" s="126">
        <v>18.966999999999999</v>
      </c>
      <c r="AA17" s="126">
        <v>6.8140000000000001</v>
      </c>
      <c r="AB17" s="126">
        <v>10.48</v>
      </c>
      <c r="AC17" s="126">
        <v>-4.4349999999999996</v>
      </c>
      <c r="AD17" s="126">
        <v>13.545999999999999</v>
      </c>
      <c r="AE17" s="126">
        <v>14.374000000000001</v>
      </c>
      <c r="AF17" s="126">
        <v>20.312000000000001</v>
      </c>
      <c r="AG17" s="126">
        <v>24.09412</v>
      </c>
      <c r="AH17" s="126">
        <v>17.2925</v>
      </c>
      <c r="AI17" s="126">
        <v>26.04485</v>
      </c>
      <c r="AJ17" s="126">
        <v>20.55932</v>
      </c>
      <c r="AK17" s="126">
        <v>-2.9233854721500001</v>
      </c>
      <c r="AL17" s="126">
        <v>20.635423071599998</v>
      </c>
      <c r="AM17" s="126">
        <v>-15.445</v>
      </c>
    </row>
    <row r="18" spans="1:39" ht="15" x14ac:dyDescent="0.25">
      <c r="A18" s="134">
        <f>YampaRiverInflow.TotalOutflow!A18</f>
        <v>43617</v>
      </c>
      <c r="B18" s="13">
        <v>12.763</v>
      </c>
      <c r="C18" s="13">
        <v>12.763</v>
      </c>
      <c r="D18" s="13">
        <v>12.763</v>
      </c>
      <c r="E18" s="126">
        <v>-23.359000000000002</v>
      </c>
      <c r="F18" s="126">
        <v>-170.375</v>
      </c>
      <c r="G18" s="126">
        <v>-68.215000000000003</v>
      </c>
      <c r="H18" s="126">
        <v>17.126000000000001</v>
      </c>
      <c r="I18" s="126">
        <v>9.0709999999999997</v>
      </c>
      <c r="J18" s="126">
        <v>12.688000000000001</v>
      </c>
      <c r="K18" s="126">
        <v>3.8149999999999999</v>
      </c>
      <c r="L18" s="126">
        <v>18.376000000000001</v>
      </c>
      <c r="M18" s="126">
        <v>10.868</v>
      </c>
      <c r="N18" s="126">
        <v>38.33</v>
      </c>
      <c r="O18" s="126">
        <v>17.908000000000001</v>
      </c>
      <c r="P18" s="126">
        <v>23.242999999999999</v>
      </c>
      <c r="Q18" s="126">
        <v>149.01400000000001</v>
      </c>
      <c r="R18" s="126">
        <v>25.635000000000002</v>
      </c>
      <c r="S18" s="126">
        <v>16.579999999999998</v>
      </c>
      <c r="T18" s="126">
        <v>17.053999999999998</v>
      </c>
      <c r="U18" s="126">
        <v>19.07</v>
      </c>
      <c r="V18" s="126">
        <v>13.257999999999999</v>
      </c>
      <c r="W18" s="126">
        <v>52.686</v>
      </c>
      <c r="X18" s="126">
        <v>31.236000000000001</v>
      </c>
      <c r="Y18" s="126">
        <v>9.4260000000000002</v>
      </c>
      <c r="Z18" s="126">
        <v>11.861000000000001</v>
      </c>
      <c r="AA18" s="126">
        <v>3.2530000000000001</v>
      </c>
      <c r="AB18" s="126">
        <v>10.676</v>
      </c>
      <c r="AC18" s="126">
        <v>-12.563000000000001</v>
      </c>
      <c r="AD18" s="126">
        <v>10.95</v>
      </c>
      <c r="AE18" s="126">
        <v>4.9080000000000004</v>
      </c>
      <c r="AF18" s="126">
        <v>20.478999999999999</v>
      </c>
      <c r="AG18" s="126">
        <v>23.339099999999998</v>
      </c>
      <c r="AH18" s="126">
        <v>14.779639999999999</v>
      </c>
      <c r="AI18" s="126">
        <v>10.374750000000001</v>
      </c>
      <c r="AJ18" s="126">
        <v>15.253579999999999</v>
      </c>
      <c r="AK18" s="126">
        <v>10.8723748103</v>
      </c>
      <c r="AL18" s="126">
        <v>19.2537612671</v>
      </c>
      <c r="AM18" s="126">
        <v>-42.570999999999998</v>
      </c>
    </row>
    <row r="19" spans="1:39" ht="15" x14ac:dyDescent="0.25">
      <c r="A19" s="134">
        <f>YampaRiverInflow.TotalOutflow!A19</f>
        <v>43647</v>
      </c>
      <c r="B19" s="13">
        <v>20.57</v>
      </c>
      <c r="C19" s="13">
        <v>20.57</v>
      </c>
      <c r="D19" s="13">
        <v>20.57</v>
      </c>
      <c r="E19" s="126">
        <v>-56.558999999999997</v>
      </c>
      <c r="F19" s="126">
        <v>-126.367</v>
      </c>
      <c r="G19" s="126">
        <v>-44.088999999999999</v>
      </c>
      <c r="H19" s="126">
        <v>31.13</v>
      </c>
      <c r="I19" s="126">
        <v>-0.70799999999999996</v>
      </c>
      <c r="J19" s="126">
        <v>17.495000000000001</v>
      </c>
      <c r="K19" s="126">
        <v>-0.90900000000000003</v>
      </c>
      <c r="L19" s="126">
        <v>22.303000000000001</v>
      </c>
      <c r="M19" s="126">
        <v>26.056000000000001</v>
      </c>
      <c r="N19" s="126">
        <v>37.981000000000002</v>
      </c>
      <c r="O19" s="126">
        <v>46.884999999999998</v>
      </c>
      <c r="P19" s="126">
        <v>38.639000000000003</v>
      </c>
      <c r="Q19" s="126">
        <v>161.97499999999999</v>
      </c>
      <c r="R19" s="126">
        <v>38.319000000000003</v>
      </c>
      <c r="S19" s="126">
        <v>19.699000000000002</v>
      </c>
      <c r="T19" s="126">
        <v>17.989999999999998</v>
      </c>
      <c r="U19" s="126">
        <v>13.172000000000001</v>
      </c>
      <c r="V19" s="126">
        <v>40.615000000000002</v>
      </c>
      <c r="W19" s="126">
        <v>26.545000000000002</v>
      </c>
      <c r="X19" s="126">
        <v>25.422999999999998</v>
      </c>
      <c r="Y19" s="126">
        <v>13.888999999999999</v>
      </c>
      <c r="Z19" s="126">
        <v>15.146000000000001</v>
      </c>
      <c r="AA19" s="126">
        <v>6.6020000000000003</v>
      </c>
      <c r="AB19" s="126">
        <v>10.079000000000001</v>
      </c>
      <c r="AC19" s="126">
        <v>4.5090000000000003</v>
      </c>
      <c r="AD19" s="126">
        <v>26.234000000000002</v>
      </c>
      <c r="AE19" s="126">
        <v>12.146000000000001</v>
      </c>
      <c r="AF19" s="126">
        <v>17.390999999999998</v>
      </c>
      <c r="AG19" s="126">
        <v>17.51343</v>
      </c>
      <c r="AH19" s="126">
        <v>34.483599999999996</v>
      </c>
      <c r="AI19" s="126">
        <v>45.963620000000006</v>
      </c>
      <c r="AJ19" s="126">
        <v>28.082819999999998</v>
      </c>
      <c r="AK19" s="126">
        <v>19.215399487300001</v>
      </c>
      <c r="AL19" s="126">
        <v>17.603711951099999</v>
      </c>
      <c r="AM19" s="126">
        <v>-60.779000000000003</v>
      </c>
    </row>
    <row r="20" spans="1:39" ht="15" x14ac:dyDescent="0.25">
      <c r="A20" s="134">
        <f>YampaRiverInflow.TotalOutflow!A20</f>
        <v>43678</v>
      </c>
      <c r="B20" s="13">
        <v>22.564</v>
      </c>
      <c r="C20" s="13">
        <v>22.564</v>
      </c>
      <c r="D20" s="13">
        <v>22.564</v>
      </c>
      <c r="E20" s="126">
        <v>-34.012</v>
      </c>
      <c r="F20" s="126">
        <v>6.7279999999999998</v>
      </c>
      <c r="G20" s="126">
        <v>36.843000000000004</v>
      </c>
      <c r="H20" s="126">
        <v>32.896999999999998</v>
      </c>
      <c r="I20" s="126">
        <v>15.759</v>
      </c>
      <c r="J20" s="126">
        <v>30.661000000000001</v>
      </c>
      <c r="K20" s="126">
        <v>55</v>
      </c>
      <c r="L20" s="126">
        <v>48.677</v>
      </c>
      <c r="M20" s="126">
        <v>33.113</v>
      </c>
      <c r="N20" s="126">
        <v>45.93</v>
      </c>
      <c r="O20" s="126">
        <v>51.271000000000001</v>
      </c>
      <c r="P20" s="126">
        <v>50.551000000000002</v>
      </c>
      <c r="Q20" s="126">
        <v>39.052</v>
      </c>
      <c r="R20" s="126">
        <v>28.867000000000001</v>
      </c>
      <c r="S20" s="126">
        <v>22.442</v>
      </c>
      <c r="T20" s="126">
        <v>26.152999999999999</v>
      </c>
      <c r="U20" s="126">
        <v>32.817999999999998</v>
      </c>
      <c r="V20" s="126">
        <v>21.527999999999999</v>
      </c>
      <c r="W20" s="126">
        <v>35.834000000000003</v>
      </c>
      <c r="X20" s="126">
        <v>31.181000000000001</v>
      </c>
      <c r="Y20" s="126">
        <v>15.63</v>
      </c>
      <c r="Z20" s="126">
        <v>23.109000000000002</v>
      </c>
      <c r="AA20" s="126">
        <v>11.401</v>
      </c>
      <c r="AB20" s="126">
        <v>31.262</v>
      </c>
      <c r="AC20" s="126">
        <v>3.68</v>
      </c>
      <c r="AD20" s="126">
        <v>14.694000000000001</v>
      </c>
      <c r="AE20" s="126">
        <v>25.271000000000001</v>
      </c>
      <c r="AF20" s="126">
        <v>24.695</v>
      </c>
      <c r="AG20" s="126">
        <v>21.273709999999998</v>
      </c>
      <c r="AH20" s="126">
        <v>24.753779999999999</v>
      </c>
      <c r="AI20" s="126">
        <v>25.619619999999998</v>
      </c>
      <c r="AJ20" s="126">
        <v>36.973279999999995</v>
      </c>
      <c r="AK20" s="126">
        <v>26.050836177000001</v>
      </c>
      <c r="AL20" s="126">
        <v>15.572127335099999</v>
      </c>
      <c r="AM20" s="126">
        <v>-38.963999999999999</v>
      </c>
    </row>
    <row r="21" spans="1:39" ht="15" x14ac:dyDescent="0.25">
      <c r="A21" s="134">
        <f>YampaRiverInflow.TotalOutflow!A21</f>
        <v>43709</v>
      </c>
      <c r="B21" s="13">
        <v>16.995999999999999</v>
      </c>
      <c r="C21" s="13">
        <v>16.995999999999999</v>
      </c>
      <c r="D21" s="13">
        <v>16.995999999999999</v>
      </c>
      <c r="E21" s="126">
        <v>-1.2290000000000001</v>
      </c>
      <c r="F21" s="126">
        <v>-33.959000000000003</v>
      </c>
      <c r="G21" s="126">
        <v>31.548999999999999</v>
      </c>
      <c r="H21" s="126">
        <v>18.584</v>
      </c>
      <c r="I21" s="126">
        <v>20.257999999999999</v>
      </c>
      <c r="J21" s="126">
        <v>40.121000000000002</v>
      </c>
      <c r="K21" s="126">
        <v>42.011000000000003</v>
      </c>
      <c r="L21" s="126">
        <v>32.043999999999997</v>
      </c>
      <c r="M21" s="126">
        <v>34.625999999999998</v>
      </c>
      <c r="N21" s="126">
        <v>44.92</v>
      </c>
      <c r="O21" s="126">
        <v>38.738</v>
      </c>
      <c r="P21" s="126">
        <v>36.225999999999999</v>
      </c>
      <c r="Q21" s="126">
        <v>28.126000000000001</v>
      </c>
      <c r="R21" s="126">
        <v>31.236000000000001</v>
      </c>
      <c r="S21" s="126">
        <v>22.335000000000001</v>
      </c>
      <c r="T21" s="126">
        <v>48.393999999999998</v>
      </c>
      <c r="U21" s="126">
        <v>28.478999999999999</v>
      </c>
      <c r="V21" s="126">
        <v>11.491</v>
      </c>
      <c r="W21" s="126">
        <v>18.042999999999999</v>
      </c>
      <c r="X21" s="126">
        <v>23.867999999999999</v>
      </c>
      <c r="Y21" s="126">
        <v>14.974</v>
      </c>
      <c r="Z21" s="126">
        <v>17.042999999999999</v>
      </c>
      <c r="AA21" s="126">
        <v>23.401</v>
      </c>
      <c r="AB21" s="126">
        <v>6.1059999999999999</v>
      </c>
      <c r="AC21" s="126">
        <v>5.0819999999999999</v>
      </c>
      <c r="AD21" s="126">
        <v>18.600999999999999</v>
      </c>
      <c r="AE21" s="126">
        <v>14.476000000000001</v>
      </c>
      <c r="AF21" s="126">
        <v>21.350999999999999</v>
      </c>
      <c r="AG21" s="126">
        <v>17.48638</v>
      </c>
      <c r="AH21" s="126">
        <v>30.457650000000001</v>
      </c>
      <c r="AI21" s="126">
        <v>31.318210000000001</v>
      </c>
      <c r="AJ21" s="126">
        <v>23.158259999999999</v>
      </c>
      <c r="AK21" s="126">
        <v>13.2491374797</v>
      </c>
      <c r="AL21" s="126">
        <v>19.184875404</v>
      </c>
      <c r="AM21" s="126">
        <v>42.127000000000002</v>
      </c>
    </row>
    <row r="22" spans="1:39" ht="15" x14ac:dyDescent="0.25">
      <c r="A22" s="134">
        <f>YampaRiverInflow.TotalOutflow!A22</f>
        <v>43739</v>
      </c>
      <c r="B22" s="13">
        <v>22.731999999999999</v>
      </c>
      <c r="C22" s="13">
        <v>22.731999999999999</v>
      </c>
      <c r="D22" s="13">
        <v>22.731999999999999</v>
      </c>
      <c r="E22" s="126">
        <v>-2.6909999999999998</v>
      </c>
      <c r="F22" s="126">
        <v>-40.167999999999999</v>
      </c>
      <c r="G22" s="126">
        <v>31.16</v>
      </c>
      <c r="H22" s="126">
        <v>36.676000000000002</v>
      </c>
      <c r="I22" s="126">
        <v>34.716000000000001</v>
      </c>
      <c r="J22" s="126">
        <v>66.048000000000002</v>
      </c>
      <c r="K22" s="126">
        <v>39.569000000000003</v>
      </c>
      <c r="L22" s="126">
        <v>37.305999999999997</v>
      </c>
      <c r="M22" s="126">
        <v>23.975999999999999</v>
      </c>
      <c r="N22" s="126">
        <v>34.430999999999997</v>
      </c>
      <c r="O22" s="126">
        <v>38.234000000000002</v>
      </c>
      <c r="P22" s="126">
        <v>25.995000000000001</v>
      </c>
      <c r="Q22" s="126">
        <v>33.972000000000001</v>
      </c>
      <c r="R22" s="126">
        <v>22.088999999999999</v>
      </c>
      <c r="S22" s="126">
        <v>19.114000000000001</v>
      </c>
      <c r="T22" s="126">
        <v>8.282</v>
      </c>
      <c r="U22" s="126">
        <v>40.549999999999997</v>
      </c>
      <c r="V22" s="126">
        <v>-13.923999999999999</v>
      </c>
      <c r="W22" s="126">
        <v>25.102</v>
      </c>
      <c r="X22" s="126">
        <v>12.989000000000001</v>
      </c>
      <c r="Y22" s="126">
        <v>27.751999999999999</v>
      </c>
      <c r="Z22" s="126">
        <v>9.3919999999999995</v>
      </c>
      <c r="AA22" s="126">
        <v>43.768999999999998</v>
      </c>
      <c r="AB22" s="126">
        <v>22.535</v>
      </c>
      <c r="AC22" s="126">
        <v>16.07</v>
      </c>
      <c r="AD22" s="126">
        <v>21.861999999999998</v>
      </c>
      <c r="AE22" s="126">
        <v>21.155999999999999</v>
      </c>
      <c r="AF22" s="126">
        <v>17.678999999999998</v>
      </c>
      <c r="AG22" s="126">
        <v>24.983849999999997</v>
      </c>
      <c r="AH22" s="126">
        <v>30.878040000000002</v>
      </c>
      <c r="AI22" s="126">
        <v>34.297699999999999</v>
      </c>
      <c r="AJ22" s="126">
        <v>18.70016</v>
      </c>
      <c r="AK22" s="126">
        <v>16.062130960200001</v>
      </c>
      <c r="AL22" s="126">
        <v>34.217743520299997</v>
      </c>
      <c r="AM22" s="126">
        <v>13.193</v>
      </c>
    </row>
    <row r="23" spans="1:39" ht="15" x14ac:dyDescent="0.25">
      <c r="A23" s="134">
        <f>YampaRiverInflow.TotalOutflow!A23</f>
        <v>43770</v>
      </c>
      <c r="B23" s="13">
        <v>15.523999999999999</v>
      </c>
      <c r="C23" s="13">
        <v>15.523999999999999</v>
      </c>
      <c r="D23" s="13">
        <v>15.523999999999999</v>
      </c>
      <c r="E23" s="126">
        <v>6.9249999999999998</v>
      </c>
      <c r="F23" s="126">
        <v>53.298999999999999</v>
      </c>
      <c r="G23" s="126">
        <v>-6.4260000000000002</v>
      </c>
      <c r="H23" s="126">
        <v>24.297000000000001</v>
      </c>
      <c r="I23" s="126">
        <v>17.045000000000002</v>
      </c>
      <c r="J23" s="126">
        <v>5.4539999999999997</v>
      </c>
      <c r="K23" s="126">
        <v>10.88</v>
      </c>
      <c r="L23" s="126">
        <v>-20.273</v>
      </c>
      <c r="M23" s="126">
        <v>20.206</v>
      </c>
      <c r="N23" s="126">
        <v>35.786000000000001</v>
      </c>
      <c r="O23" s="126">
        <v>28.035</v>
      </c>
      <c r="P23" s="126">
        <v>16.972000000000001</v>
      </c>
      <c r="Q23" s="126">
        <v>32.304000000000002</v>
      </c>
      <c r="R23" s="126">
        <v>27.994</v>
      </c>
      <c r="S23" s="126">
        <v>18.408000000000001</v>
      </c>
      <c r="T23" s="126">
        <v>27.646999999999998</v>
      </c>
      <c r="U23" s="126">
        <v>13.904999999999999</v>
      </c>
      <c r="V23" s="126">
        <v>20.082000000000001</v>
      </c>
      <c r="W23" s="126">
        <v>-4.2350000000000003</v>
      </c>
      <c r="X23" s="126">
        <v>5.524</v>
      </c>
      <c r="Y23" s="126">
        <v>13.936</v>
      </c>
      <c r="Z23" s="126">
        <v>18.489000000000001</v>
      </c>
      <c r="AA23" s="126">
        <v>53.006</v>
      </c>
      <c r="AB23" s="126">
        <v>26.384</v>
      </c>
      <c r="AC23" s="126">
        <v>7.4660000000000002</v>
      </c>
      <c r="AD23" s="126">
        <v>17.106999999999999</v>
      </c>
      <c r="AE23" s="126">
        <v>28.956</v>
      </c>
      <c r="AF23" s="126">
        <v>31.728000000000002</v>
      </c>
      <c r="AG23" s="126">
        <v>37.927500000000002</v>
      </c>
      <c r="AH23" s="126">
        <v>37.545540000000003</v>
      </c>
      <c r="AI23" s="126">
        <v>26.962349999999997</v>
      </c>
      <c r="AJ23" s="126">
        <v>24.636060000000001</v>
      </c>
      <c r="AK23" s="126">
        <v>9.1373111003500007</v>
      </c>
      <c r="AL23" s="126">
        <v>11.0838498908</v>
      </c>
      <c r="AM23" s="126">
        <v>9.3420000000000005</v>
      </c>
    </row>
    <row r="24" spans="1:39" ht="15" x14ac:dyDescent="0.25">
      <c r="A24" s="134">
        <f>YampaRiverInflow.TotalOutflow!A24</f>
        <v>43800</v>
      </c>
      <c r="B24" s="13">
        <v>18.065000000000001</v>
      </c>
      <c r="C24" s="13">
        <v>18.065000000000001</v>
      </c>
      <c r="D24" s="13">
        <v>18.065000000000001</v>
      </c>
      <c r="E24" s="126">
        <v>-18.315999999999999</v>
      </c>
      <c r="F24" s="126">
        <v>48.563000000000002</v>
      </c>
      <c r="G24" s="126">
        <v>17.190000000000001</v>
      </c>
      <c r="H24" s="126">
        <v>-8.3260000000000005</v>
      </c>
      <c r="I24" s="126">
        <v>4.6349999999999998</v>
      </c>
      <c r="J24" s="126">
        <v>47.975999999999999</v>
      </c>
      <c r="K24" s="126">
        <v>24.954999999999998</v>
      </c>
      <c r="L24" s="126">
        <v>24.792000000000002</v>
      </c>
      <c r="M24" s="126">
        <v>21.376000000000001</v>
      </c>
      <c r="N24" s="126">
        <v>28.204999999999998</v>
      </c>
      <c r="O24" s="126">
        <v>40.244</v>
      </c>
      <c r="P24" s="126">
        <v>27.562000000000001</v>
      </c>
      <c r="Q24" s="126">
        <v>42.930999999999997</v>
      </c>
      <c r="R24" s="126">
        <v>16.896000000000001</v>
      </c>
      <c r="S24" s="126">
        <v>5.2649999999999997</v>
      </c>
      <c r="T24" s="126">
        <v>14.913</v>
      </c>
      <c r="U24" s="126">
        <v>20.716999999999999</v>
      </c>
      <c r="V24" s="126">
        <v>34.1</v>
      </c>
      <c r="W24" s="126">
        <v>30.48</v>
      </c>
      <c r="X24" s="126">
        <v>17.712</v>
      </c>
      <c r="Y24" s="126">
        <v>14.284000000000001</v>
      </c>
      <c r="Z24" s="126">
        <v>19.059000000000001</v>
      </c>
      <c r="AA24" s="126">
        <v>32.093000000000004</v>
      </c>
      <c r="AB24" s="126">
        <v>31.068999999999999</v>
      </c>
      <c r="AC24" s="126">
        <v>-1.1339999999999999</v>
      </c>
      <c r="AD24" s="126">
        <v>19.942</v>
      </c>
      <c r="AE24" s="126">
        <v>24.683</v>
      </c>
      <c r="AF24" s="126">
        <v>26.542000000000002</v>
      </c>
      <c r="AG24" s="126">
        <v>32.755090000000003</v>
      </c>
      <c r="AH24" s="126">
        <v>27.805679999999999</v>
      </c>
      <c r="AI24" s="126">
        <v>21.076700000000002</v>
      </c>
      <c r="AJ24" s="126">
        <v>7.0595299999999996</v>
      </c>
      <c r="AK24" s="126">
        <v>18.495586839200001</v>
      </c>
      <c r="AL24" s="126">
        <v>21.658086085000001</v>
      </c>
      <c r="AM24" s="126">
        <v>-10.919</v>
      </c>
    </row>
    <row r="25" spans="1:39" ht="15" x14ac:dyDescent="0.25">
      <c r="A25" s="134">
        <f>YampaRiverInflow.TotalOutflow!A25</f>
        <v>43831</v>
      </c>
      <c r="B25" s="13">
        <v>21.234999999999999</v>
      </c>
      <c r="C25" s="13">
        <v>21.234999999999999</v>
      </c>
      <c r="D25" s="13">
        <v>21.234999999999999</v>
      </c>
      <c r="E25" s="126">
        <v>-68.331000000000003</v>
      </c>
      <c r="F25" s="126">
        <v>20.085000000000001</v>
      </c>
      <c r="G25" s="126">
        <v>31.077999999999999</v>
      </c>
      <c r="H25" s="126">
        <v>41.271999999999998</v>
      </c>
      <c r="I25" s="126">
        <v>10.534000000000001</v>
      </c>
      <c r="J25" s="126">
        <v>78.471000000000004</v>
      </c>
      <c r="K25" s="126">
        <v>15.356</v>
      </c>
      <c r="L25" s="126">
        <v>14.651</v>
      </c>
      <c r="M25" s="126">
        <v>30.507000000000001</v>
      </c>
      <c r="N25" s="126">
        <v>18.114999999999998</v>
      </c>
      <c r="O25" s="126">
        <v>101.17700000000001</v>
      </c>
      <c r="P25" s="126">
        <v>19.384</v>
      </c>
      <c r="Q25" s="126">
        <v>30.748000000000001</v>
      </c>
      <c r="R25" s="126">
        <v>9.8130000000000006</v>
      </c>
      <c r="S25" s="126">
        <v>-4.5359999999999996</v>
      </c>
      <c r="T25" s="126">
        <v>13.925000000000001</v>
      </c>
      <c r="U25" s="126">
        <v>62.106999999999999</v>
      </c>
      <c r="V25" s="126">
        <v>30.138999999999999</v>
      </c>
      <c r="W25" s="126">
        <v>34.121000000000002</v>
      </c>
      <c r="X25" s="126">
        <v>0.29199999999999998</v>
      </c>
      <c r="Y25" s="126">
        <v>8.3659999999999997</v>
      </c>
      <c r="Z25" s="126">
        <v>7.298</v>
      </c>
      <c r="AA25" s="126">
        <v>137.148</v>
      </c>
      <c r="AB25" s="126">
        <v>5.109</v>
      </c>
      <c r="AC25" s="126">
        <v>9.6739999999999995</v>
      </c>
      <c r="AD25" s="126">
        <v>13.996</v>
      </c>
      <c r="AE25" s="126">
        <v>3.7160000000000002</v>
      </c>
      <c r="AF25" s="126">
        <v>41.649769999999997</v>
      </c>
      <c r="AG25" s="126">
        <v>7.6267299999999993</v>
      </c>
      <c r="AH25" s="126">
        <v>11.469899999999999</v>
      </c>
      <c r="AI25" s="126">
        <v>17.2136</v>
      </c>
      <c r="AJ25" s="126">
        <v>12.568142775</v>
      </c>
      <c r="AK25" s="126">
        <v>17.4341776228</v>
      </c>
      <c r="AL25" s="126">
        <v>-20.010999999999999</v>
      </c>
      <c r="AM25" s="126">
        <v>8.234</v>
      </c>
    </row>
    <row r="26" spans="1:39" ht="15" x14ac:dyDescent="0.25">
      <c r="A26" s="134">
        <f>YampaRiverInflow.TotalOutflow!A26</f>
        <v>43862</v>
      </c>
      <c r="B26" s="13">
        <v>11.202999999999999</v>
      </c>
      <c r="C26" s="13">
        <v>11.202999999999999</v>
      </c>
      <c r="D26" s="13">
        <v>11.202999999999999</v>
      </c>
      <c r="E26" s="126">
        <v>24.474</v>
      </c>
      <c r="F26" s="126">
        <v>-42.707000000000001</v>
      </c>
      <c r="G26" s="126">
        <v>17.422999999999998</v>
      </c>
      <c r="H26" s="126">
        <v>20.231999999999999</v>
      </c>
      <c r="I26" s="126">
        <v>-6.8810000000000002</v>
      </c>
      <c r="J26" s="126">
        <v>38.478000000000002</v>
      </c>
      <c r="K26" s="126">
        <v>38.890999999999998</v>
      </c>
      <c r="L26" s="126">
        <v>7.3949999999999996</v>
      </c>
      <c r="M26" s="126">
        <v>44.286999999999999</v>
      </c>
      <c r="N26" s="126">
        <v>29.244</v>
      </c>
      <c r="O26" s="126">
        <v>221.904</v>
      </c>
      <c r="P26" s="126">
        <v>10.265000000000001</v>
      </c>
      <c r="Q26" s="126">
        <v>85.662000000000006</v>
      </c>
      <c r="R26" s="126">
        <v>11.233000000000001</v>
      </c>
      <c r="S26" s="126">
        <v>13.169</v>
      </c>
      <c r="T26" s="126">
        <v>35.386000000000003</v>
      </c>
      <c r="U26" s="126">
        <v>17.077000000000002</v>
      </c>
      <c r="V26" s="126">
        <v>13.38</v>
      </c>
      <c r="W26" s="126">
        <v>16.087</v>
      </c>
      <c r="X26" s="126">
        <v>-0.86599999999999999</v>
      </c>
      <c r="Y26" s="126">
        <v>23.463000000000001</v>
      </c>
      <c r="Z26" s="126">
        <v>14.08</v>
      </c>
      <c r="AA26" s="126">
        <v>174.58199999999999</v>
      </c>
      <c r="AB26" s="126">
        <v>11.07</v>
      </c>
      <c r="AC26" s="126">
        <v>-5.6680000000000001</v>
      </c>
      <c r="AD26" s="126">
        <v>3.0179999999999998</v>
      </c>
      <c r="AE26" s="126">
        <v>14.69</v>
      </c>
      <c r="AF26" s="126">
        <v>8.8202999999999996</v>
      </c>
      <c r="AG26" s="126">
        <v>14.744759999999999</v>
      </c>
      <c r="AH26" s="126">
        <v>10.63569</v>
      </c>
      <c r="AI26" s="126">
        <v>3.61049</v>
      </c>
      <c r="AJ26" s="126">
        <v>19.494754710900001</v>
      </c>
      <c r="AK26" s="126">
        <v>9.1826606062200007</v>
      </c>
      <c r="AL26" s="126">
        <v>-32.098999999999997</v>
      </c>
      <c r="AM26" s="126">
        <v>-10.874000000000001</v>
      </c>
    </row>
    <row r="27" spans="1:39" ht="15" x14ac:dyDescent="0.25">
      <c r="A27" s="134">
        <f>YampaRiverInflow.TotalOutflow!A27</f>
        <v>43891</v>
      </c>
      <c r="B27" s="13">
        <v>7.1580000000000004</v>
      </c>
      <c r="C27" s="13">
        <v>7.1580000000000004</v>
      </c>
      <c r="D27" s="13">
        <v>7.1580000000000004</v>
      </c>
      <c r="E27" s="126">
        <v>59.759</v>
      </c>
      <c r="F27" s="126">
        <v>26.506</v>
      </c>
      <c r="G27" s="126">
        <v>96.531999999999996</v>
      </c>
      <c r="H27" s="126">
        <v>17.710999999999999</v>
      </c>
      <c r="I27" s="126">
        <v>-1.42</v>
      </c>
      <c r="J27" s="126">
        <v>43.502000000000002</v>
      </c>
      <c r="K27" s="126">
        <v>-6.4089999999999998</v>
      </c>
      <c r="L27" s="126">
        <v>8.8800000000000008</v>
      </c>
      <c r="M27" s="126">
        <v>37.970999999999997</v>
      </c>
      <c r="N27" s="126">
        <v>61.314999999999998</v>
      </c>
      <c r="O27" s="126">
        <v>316.43099999999998</v>
      </c>
      <c r="P27" s="126">
        <v>30.523</v>
      </c>
      <c r="Q27" s="126">
        <v>99.09</v>
      </c>
      <c r="R27" s="126">
        <v>0.26700000000000002</v>
      </c>
      <c r="S27" s="126">
        <v>21.556999999999999</v>
      </c>
      <c r="T27" s="126">
        <v>29.812999999999999</v>
      </c>
      <c r="U27" s="126">
        <v>17.334</v>
      </c>
      <c r="V27" s="126">
        <v>4.55</v>
      </c>
      <c r="W27" s="126">
        <v>29.456</v>
      </c>
      <c r="X27" s="126">
        <v>7.5919999999999996</v>
      </c>
      <c r="Y27" s="126">
        <v>0.58599999999999997</v>
      </c>
      <c r="Z27" s="126">
        <v>5.9260000000000002</v>
      </c>
      <c r="AA27" s="126">
        <v>168.72399999999999</v>
      </c>
      <c r="AB27" s="126">
        <v>24.416</v>
      </c>
      <c r="AC27" s="126">
        <v>16.087</v>
      </c>
      <c r="AD27" s="126">
        <v>3.2</v>
      </c>
      <c r="AE27" s="126">
        <v>10.916</v>
      </c>
      <c r="AF27" s="126">
        <v>55.120930000000001</v>
      </c>
      <c r="AG27" s="126">
        <v>5.3349099999999998</v>
      </c>
      <c r="AH27" s="126">
        <v>8.3023799999999994</v>
      </c>
      <c r="AI27" s="126">
        <v>7.6192200000000003</v>
      </c>
      <c r="AJ27" s="126">
        <v>-3.1343052999900003</v>
      </c>
      <c r="AK27" s="126">
        <v>3.17213907435</v>
      </c>
      <c r="AL27" s="126">
        <v>-63.835000000000001</v>
      </c>
      <c r="AM27" s="126">
        <v>-26.42</v>
      </c>
    </row>
    <row r="28" spans="1:39" ht="15" x14ac:dyDescent="0.25">
      <c r="A28" s="134">
        <f>YampaRiverInflow.TotalOutflow!A28</f>
        <v>43922</v>
      </c>
      <c r="B28" s="13">
        <v>16.3</v>
      </c>
      <c r="C28" s="13">
        <v>16.3</v>
      </c>
      <c r="D28" s="13">
        <v>16.3</v>
      </c>
      <c r="E28" s="126">
        <v>-89.194000000000003</v>
      </c>
      <c r="F28" s="126">
        <v>49.36</v>
      </c>
      <c r="G28" s="126">
        <v>53.290999999999997</v>
      </c>
      <c r="H28" s="126">
        <v>25.484000000000002</v>
      </c>
      <c r="I28" s="126">
        <v>-15.704000000000001</v>
      </c>
      <c r="J28" s="126">
        <v>2.6739999999999999</v>
      </c>
      <c r="K28" s="126">
        <v>9.9689999999999994</v>
      </c>
      <c r="L28" s="126">
        <v>14.242000000000001</v>
      </c>
      <c r="M28" s="126">
        <v>68.507000000000005</v>
      </c>
      <c r="N28" s="126">
        <v>34.072000000000003</v>
      </c>
      <c r="O28" s="126">
        <v>40.68</v>
      </c>
      <c r="P28" s="126">
        <v>13.753</v>
      </c>
      <c r="Q28" s="126">
        <v>16.016999999999999</v>
      </c>
      <c r="R28" s="126">
        <v>14.180999999999999</v>
      </c>
      <c r="S28" s="126">
        <v>10.909000000000001</v>
      </c>
      <c r="T28" s="126">
        <v>31.158000000000001</v>
      </c>
      <c r="U28" s="126">
        <v>9.2080000000000002</v>
      </c>
      <c r="V28" s="126">
        <v>5.04</v>
      </c>
      <c r="W28" s="126">
        <v>53.372999999999998</v>
      </c>
      <c r="X28" s="126">
        <v>10.19</v>
      </c>
      <c r="Y28" s="126">
        <v>22.326000000000001</v>
      </c>
      <c r="Z28" s="126">
        <v>12.529</v>
      </c>
      <c r="AA28" s="126">
        <v>16.698</v>
      </c>
      <c r="AB28" s="126">
        <v>14.458</v>
      </c>
      <c r="AC28" s="126">
        <v>15.693</v>
      </c>
      <c r="AD28" s="126">
        <v>12.19</v>
      </c>
      <c r="AE28" s="126">
        <v>15.191000000000001</v>
      </c>
      <c r="AF28" s="126">
        <v>34.110879999999995</v>
      </c>
      <c r="AG28" s="126">
        <v>18.928849999999997</v>
      </c>
      <c r="AH28" s="126">
        <v>23.699870000000001</v>
      </c>
      <c r="AI28" s="126">
        <v>14.320200000000002</v>
      </c>
      <c r="AJ28" s="126">
        <v>23.981204488899998</v>
      </c>
      <c r="AK28" s="126">
        <v>12.6252825743</v>
      </c>
      <c r="AL28" s="126">
        <v>-50.832999999999998</v>
      </c>
      <c r="AM28" s="126">
        <v>-3.6080000000000001</v>
      </c>
    </row>
    <row r="29" spans="1:39" ht="15" x14ac:dyDescent="0.25">
      <c r="A29" s="134">
        <f>YampaRiverInflow.TotalOutflow!A29</f>
        <v>43952</v>
      </c>
      <c r="B29" s="13">
        <v>14.667999999999999</v>
      </c>
      <c r="C29" s="13">
        <v>14.667999999999999</v>
      </c>
      <c r="D29" s="13">
        <v>14.667999999999999</v>
      </c>
      <c r="E29" s="126">
        <v>-80.722999999999999</v>
      </c>
      <c r="F29" s="126">
        <v>-14.659000000000001</v>
      </c>
      <c r="G29" s="126">
        <v>23.445</v>
      </c>
      <c r="H29" s="126">
        <v>-44.76</v>
      </c>
      <c r="I29" s="126">
        <v>4.5609999999999999</v>
      </c>
      <c r="J29" s="126">
        <v>-17.443000000000001</v>
      </c>
      <c r="K29" s="126">
        <v>33.575000000000003</v>
      </c>
      <c r="L29" s="126">
        <v>29.093</v>
      </c>
      <c r="M29" s="126">
        <v>35.158000000000001</v>
      </c>
      <c r="N29" s="126">
        <v>30.619</v>
      </c>
      <c r="O29" s="126">
        <v>51.445999999999998</v>
      </c>
      <c r="P29" s="126">
        <v>147.43199999999999</v>
      </c>
      <c r="Q29" s="126">
        <v>31.465</v>
      </c>
      <c r="R29" s="126">
        <v>16.225000000000001</v>
      </c>
      <c r="S29" s="126">
        <v>15.988</v>
      </c>
      <c r="T29" s="126">
        <v>22.762</v>
      </c>
      <c r="U29" s="126">
        <v>16.884</v>
      </c>
      <c r="V29" s="126">
        <v>8.0370000000000008</v>
      </c>
      <c r="W29" s="126">
        <v>0.76700000000000002</v>
      </c>
      <c r="X29" s="126">
        <v>15.06</v>
      </c>
      <c r="Y29" s="126">
        <v>18.966999999999999</v>
      </c>
      <c r="Z29" s="126">
        <v>6.8140000000000001</v>
      </c>
      <c r="AA29" s="126">
        <v>10.48</v>
      </c>
      <c r="AB29" s="126">
        <v>-4.4349999999999996</v>
      </c>
      <c r="AC29" s="126">
        <v>13.545999999999999</v>
      </c>
      <c r="AD29" s="126">
        <v>14.374000000000001</v>
      </c>
      <c r="AE29" s="126">
        <v>20.312000000000001</v>
      </c>
      <c r="AF29" s="126">
        <v>24.09412</v>
      </c>
      <c r="AG29" s="126">
        <v>17.2925</v>
      </c>
      <c r="AH29" s="126">
        <v>26.04485</v>
      </c>
      <c r="AI29" s="126">
        <v>20.55932</v>
      </c>
      <c r="AJ29" s="126">
        <v>-2.9233854721500001</v>
      </c>
      <c r="AK29" s="126">
        <v>20.635423071599998</v>
      </c>
      <c r="AL29" s="126">
        <v>-15.445</v>
      </c>
      <c r="AM29" s="126">
        <v>-30.884</v>
      </c>
    </row>
    <row r="30" spans="1:39" ht="15" x14ac:dyDescent="0.25">
      <c r="A30" s="134">
        <f>YampaRiverInflow.TotalOutflow!A30</f>
        <v>43983</v>
      </c>
      <c r="B30" s="13">
        <v>12.763</v>
      </c>
      <c r="C30" s="13">
        <v>12.763</v>
      </c>
      <c r="D30" s="13">
        <v>12.763</v>
      </c>
      <c r="E30" s="126">
        <v>-170.375</v>
      </c>
      <c r="F30" s="126">
        <v>-68.215000000000003</v>
      </c>
      <c r="G30" s="126">
        <v>17.126000000000001</v>
      </c>
      <c r="H30" s="126">
        <v>9.0709999999999997</v>
      </c>
      <c r="I30" s="126">
        <v>12.688000000000001</v>
      </c>
      <c r="J30" s="126">
        <v>3.8149999999999999</v>
      </c>
      <c r="K30" s="126">
        <v>18.376000000000001</v>
      </c>
      <c r="L30" s="126">
        <v>10.868</v>
      </c>
      <c r="M30" s="126">
        <v>38.33</v>
      </c>
      <c r="N30" s="126">
        <v>17.908000000000001</v>
      </c>
      <c r="O30" s="126">
        <v>23.242999999999999</v>
      </c>
      <c r="P30" s="126">
        <v>149.01400000000001</v>
      </c>
      <c r="Q30" s="126">
        <v>25.635000000000002</v>
      </c>
      <c r="R30" s="126">
        <v>16.579999999999998</v>
      </c>
      <c r="S30" s="126">
        <v>17.053999999999998</v>
      </c>
      <c r="T30" s="126">
        <v>19.07</v>
      </c>
      <c r="U30" s="126">
        <v>13.257999999999999</v>
      </c>
      <c r="V30" s="126">
        <v>52.686</v>
      </c>
      <c r="W30" s="126">
        <v>31.236000000000001</v>
      </c>
      <c r="X30" s="126">
        <v>9.4260000000000002</v>
      </c>
      <c r="Y30" s="126">
        <v>11.861000000000001</v>
      </c>
      <c r="Z30" s="126">
        <v>3.2530000000000001</v>
      </c>
      <c r="AA30" s="126">
        <v>10.676</v>
      </c>
      <c r="AB30" s="126">
        <v>-12.563000000000001</v>
      </c>
      <c r="AC30" s="126">
        <v>10.95</v>
      </c>
      <c r="AD30" s="126">
        <v>4.9080000000000004</v>
      </c>
      <c r="AE30" s="126">
        <v>20.478999999999999</v>
      </c>
      <c r="AF30" s="126">
        <v>23.339099999999998</v>
      </c>
      <c r="AG30" s="126">
        <v>14.779639999999999</v>
      </c>
      <c r="AH30" s="126">
        <v>10.374750000000001</v>
      </c>
      <c r="AI30" s="126">
        <v>15.253579999999999</v>
      </c>
      <c r="AJ30" s="126">
        <v>10.8723748103</v>
      </c>
      <c r="AK30" s="126">
        <v>19.2537612671</v>
      </c>
      <c r="AL30" s="126">
        <v>-42.570999999999998</v>
      </c>
      <c r="AM30" s="126">
        <v>-23.359000000000002</v>
      </c>
    </row>
    <row r="31" spans="1:39" ht="15" x14ac:dyDescent="0.25">
      <c r="A31" s="134">
        <f>YampaRiverInflow.TotalOutflow!A31</f>
        <v>44013</v>
      </c>
      <c r="B31" s="13">
        <v>20.57</v>
      </c>
      <c r="C31" s="13">
        <v>20.57</v>
      </c>
      <c r="D31" s="13">
        <v>20.57</v>
      </c>
      <c r="E31" s="126">
        <v>-126.367</v>
      </c>
      <c r="F31" s="126">
        <v>-44.088999999999999</v>
      </c>
      <c r="G31" s="126">
        <v>31.13</v>
      </c>
      <c r="H31" s="126">
        <v>-0.70799999999999996</v>
      </c>
      <c r="I31" s="126">
        <v>17.495000000000001</v>
      </c>
      <c r="J31" s="126">
        <v>-0.90900000000000003</v>
      </c>
      <c r="K31" s="126">
        <v>22.303000000000001</v>
      </c>
      <c r="L31" s="126">
        <v>26.056000000000001</v>
      </c>
      <c r="M31" s="126">
        <v>37.981000000000002</v>
      </c>
      <c r="N31" s="126">
        <v>46.884999999999998</v>
      </c>
      <c r="O31" s="126">
        <v>38.639000000000003</v>
      </c>
      <c r="P31" s="126">
        <v>161.97499999999999</v>
      </c>
      <c r="Q31" s="126">
        <v>38.319000000000003</v>
      </c>
      <c r="R31" s="126">
        <v>19.699000000000002</v>
      </c>
      <c r="S31" s="126">
        <v>17.989999999999998</v>
      </c>
      <c r="T31" s="126">
        <v>13.172000000000001</v>
      </c>
      <c r="U31" s="126">
        <v>40.615000000000002</v>
      </c>
      <c r="V31" s="126">
        <v>26.545000000000002</v>
      </c>
      <c r="W31" s="126">
        <v>25.422999999999998</v>
      </c>
      <c r="X31" s="126">
        <v>13.888999999999999</v>
      </c>
      <c r="Y31" s="126">
        <v>15.146000000000001</v>
      </c>
      <c r="Z31" s="126">
        <v>6.6020000000000003</v>
      </c>
      <c r="AA31" s="126">
        <v>10.079000000000001</v>
      </c>
      <c r="AB31" s="126">
        <v>4.5090000000000003</v>
      </c>
      <c r="AC31" s="126">
        <v>26.234000000000002</v>
      </c>
      <c r="AD31" s="126">
        <v>12.146000000000001</v>
      </c>
      <c r="AE31" s="126">
        <v>17.390999999999998</v>
      </c>
      <c r="AF31" s="126">
        <v>17.51343</v>
      </c>
      <c r="AG31" s="126">
        <v>34.483599999999996</v>
      </c>
      <c r="AH31" s="126">
        <v>45.963620000000006</v>
      </c>
      <c r="AI31" s="126">
        <v>28.082819999999998</v>
      </c>
      <c r="AJ31" s="126">
        <v>19.215399487300001</v>
      </c>
      <c r="AK31" s="126">
        <v>17.603711951099999</v>
      </c>
      <c r="AL31" s="126">
        <v>-60.779000000000003</v>
      </c>
      <c r="AM31" s="126">
        <v>-56.558999999999997</v>
      </c>
    </row>
    <row r="32" spans="1:39" ht="15" x14ac:dyDescent="0.25">
      <c r="A32" s="134">
        <f>YampaRiverInflow.TotalOutflow!A32</f>
        <v>44044</v>
      </c>
      <c r="B32" s="13">
        <v>22.564</v>
      </c>
      <c r="C32" s="13">
        <v>22.564</v>
      </c>
      <c r="D32" s="13">
        <v>22.564</v>
      </c>
      <c r="E32" s="126">
        <v>6.7279999999999998</v>
      </c>
      <c r="F32" s="126">
        <v>36.843000000000004</v>
      </c>
      <c r="G32" s="126">
        <v>32.896999999999998</v>
      </c>
      <c r="H32" s="126">
        <v>15.759</v>
      </c>
      <c r="I32" s="126">
        <v>30.661000000000001</v>
      </c>
      <c r="J32" s="126">
        <v>55</v>
      </c>
      <c r="K32" s="126">
        <v>48.677</v>
      </c>
      <c r="L32" s="126">
        <v>33.113</v>
      </c>
      <c r="M32" s="126">
        <v>45.93</v>
      </c>
      <c r="N32" s="126">
        <v>51.271000000000001</v>
      </c>
      <c r="O32" s="126">
        <v>50.551000000000002</v>
      </c>
      <c r="P32" s="126">
        <v>39.052</v>
      </c>
      <c r="Q32" s="126">
        <v>28.867000000000001</v>
      </c>
      <c r="R32" s="126">
        <v>22.442</v>
      </c>
      <c r="S32" s="126">
        <v>26.152999999999999</v>
      </c>
      <c r="T32" s="126">
        <v>32.817999999999998</v>
      </c>
      <c r="U32" s="126">
        <v>21.527999999999999</v>
      </c>
      <c r="V32" s="126">
        <v>35.834000000000003</v>
      </c>
      <c r="W32" s="126">
        <v>31.181000000000001</v>
      </c>
      <c r="X32" s="126">
        <v>15.63</v>
      </c>
      <c r="Y32" s="126">
        <v>23.109000000000002</v>
      </c>
      <c r="Z32" s="126">
        <v>11.401</v>
      </c>
      <c r="AA32" s="126">
        <v>31.262</v>
      </c>
      <c r="AB32" s="126">
        <v>3.68</v>
      </c>
      <c r="AC32" s="126">
        <v>14.694000000000001</v>
      </c>
      <c r="AD32" s="126">
        <v>25.271000000000001</v>
      </c>
      <c r="AE32" s="126">
        <v>24.695</v>
      </c>
      <c r="AF32" s="126">
        <v>21.273709999999998</v>
      </c>
      <c r="AG32" s="126">
        <v>24.753779999999999</v>
      </c>
      <c r="AH32" s="126">
        <v>25.619619999999998</v>
      </c>
      <c r="AI32" s="126">
        <v>36.973279999999995</v>
      </c>
      <c r="AJ32" s="126">
        <v>26.050836177000001</v>
      </c>
      <c r="AK32" s="126">
        <v>15.572127335099999</v>
      </c>
      <c r="AL32" s="126">
        <v>-38.963999999999999</v>
      </c>
      <c r="AM32" s="126">
        <v>-34.012</v>
      </c>
    </row>
    <row r="33" spans="1:39" ht="15" x14ac:dyDescent="0.25">
      <c r="A33" s="134">
        <f>YampaRiverInflow.TotalOutflow!A33</f>
        <v>44075</v>
      </c>
      <c r="B33" s="13">
        <v>16.995999999999999</v>
      </c>
      <c r="C33" s="13">
        <v>16.995999999999999</v>
      </c>
      <c r="D33" s="13">
        <v>16.995999999999999</v>
      </c>
      <c r="E33" s="126">
        <v>-33.959000000000003</v>
      </c>
      <c r="F33" s="126">
        <v>31.548999999999999</v>
      </c>
      <c r="G33" s="126">
        <v>18.584</v>
      </c>
      <c r="H33" s="126">
        <v>20.257999999999999</v>
      </c>
      <c r="I33" s="126">
        <v>40.121000000000002</v>
      </c>
      <c r="J33" s="126">
        <v>42.011000000000003</v>
      </c>
      <c r="K33" s="126">
        <v>32.043999999999997</v>
      </c>
      <c r="L33" s="126">
        <v>34.625999999999998</v>
      </c>
      <c r="M33" s="126">
        <v>44.92</v>
      </c>
      <c r="N33" s="126">
        <v>38.738</v>
      </c>
      <c r="O33" s="126">
        <v>36.225999999999999</v>
      </c>
      <c r="P33" s="126">
        <v>28.126000000000001</v>
      </c>
      <c r="Q33" s="126">
        <v>31.236000000000001</v>
      </c>
      <c r="R33" s="126">
        <v>22.335000000000001</v>
      </c>
      <c r="S33" s="126">
        <v>48.393999999999998</v>
      </c>
      <c r="T33" s="126">
        <v>28.478999999999999</v>
      </c>
      <c r="U33" s="126">
        <v>11.491</v>
      </c>
      <c r="V33" s="126">
        <v>18.042999999999999</v>
      </c>
      <c r="W33" s="126">
        <v>23.867999999999999</v>
      </c>
      <c r="X33" s="126">
        <v>14.974</v>
      </c>
      <c r="Y33" s="126">
        <v>17.042999999999999</v>
      </c>
      <c r="Z33" s="126">
        <v>23.401</v>
      </c>
      <c r="AA33" s="126">
        <v>6.1059999999999999</v>
      </c>
      <c r="AB33" s="126">
        <v>5.0819999999999999</v>
      </c>
      <c r="AC33" s="126">
        <v>18.600999999999999</v>
      </c>
      <c r="AD33" s="126">
        <v>14.476000000000001</v>
      </c>
      <c r="AE33" s="126">
        <v>21.350999999999999</v>
      </c>
      <c r="AF33" s="126">
        <v>17.48638</v>
      </c>
      <c r="AG33" s="126">
        <v>30.457650000000001</v>
      </c>
      <c r="AH33" s="126">
        <v>31.318210000000001</v>
      </c>
      <c r="AI33" s="126">
        <v>23.158259999999999</v>
      </c>
      <c r="AJ33" s="126">
        <v>13.2491374797</v>
      </c>
      <c r="AK33" s="126">
        <v>19.184875404</v>
      </c>
      <c r="AL33" s="126">
        <v>42.127000000000002</v>
      </c>
      <c r="AM33" s="126">
        <v>-1.2290000000000001</v>
      </c>
    </row>
    <row r="34" spans="1:39" ht="15" x14ac:dyDescent="0.25">
      <c r="A34" s="134">
        <f>YampaRiverInflow.TotalOutflow!A34</f>
        <v>44105</v>
      </c>
      <c r="B34" s="13">
        <v>22.731999999999999</v>
      </c>
      <c r="C34" s="13">
        <v>22.731999999999999</v>
      </c>
      <c r="D34" s="13">
        <v>22.731999999999999</v>
      </c>
      <c r="E34" s="126">
        <v>-40.167999999999999</v>
      </c>
      <c r="F34" s="126">
        <v>31.16</v>
      </c>
      <c r="G34" s="126">
        <v>36.676000000000002</v>
      </c>
      <c r="H34" s="126">
        <v>34.716000000000001</v>
      </c>
      <c r="I34" s="126">
        <v>66.048000000000002</v>
      </c>
      <c r="J34" s="126">
        <v>39.569000000000003</v>
      </c>
      <c r="K34" s="126">
        <v>37.305999999999997</v>
      </c>
      <c r="L34" s="126">
        <v>23.975999999999999</v>
      </c>
      <c r="M34" s="126">
        <v>34.430999999999997</v>
      </c>
      <c r="N34" s="126">
        <v>38.234000000000002</v>
      </c>
      <c r="O34" s="126">
        <v>25.995000000000001</v>
      </c>
      <c r="P34" s="126">
        <v>33.972000000000001</v>
      </c>
      <c r="Q34" s="126">
        <v>22.088999999999999</v>
      </c>
      <c r="R34" s="126">
        <v>19.114000000000001</v>
      </c>
      <c r="S34" s="126">
        <v>8.282</v>
      </c>
      <c r="T34" s="126">
        <v>40.549999999999997</v>
      </c>
      <c r="U34" s="126">
        <v>-13.923999999999999</v>
      </c>
      <c r="V34" s="126">
        <v>25.102</v>
      </c>
      <c r="W34" s="126">
        <v>12.989000000000001</v>
      </c>
      <c r="X34" s="126">
        <v>27.751999999999999</v>
      </c>
      <c r="Y34" s="126">
        <v>9.3919999999999995</v>
      </c>
      <c r="Z34" s="126">
        <v>43.768999999999998</v>
      </c>
      <c r="AA34" s="126">
        <v>22.535</v>
      </c>
      <c r="AB34" s="126">
        <v>16.07</v>
      </c>
      <c r="AC34" s="126">
        <v>21.861999999999998</v>
      </c>
      <c r="AD34" s="126">
        <v>21.155999999999999</v>
      </c>
      <c r="AE34" s="126">
        <v>17.678999999999998</v>
      </c>
      <c r="AF34" s="126">
        <v>24.983849999999997</v>
      </c>
      <c r="AG34" s="126">
        <v>30.878040000000002</v>
      </c>
      <c r="AH34" s="126">
        <v>34.297699999999999</v>
      </c>
      <c r="AI34" s="126">
        <v>18.70016</v>
      </c>
      <c r="AJ34" s="126">
        <v>16.062130960200001</v>
      </c>
      <c r="AK34" s="126">
        <v>34.217743520299997</v>
      </c>
      <c r="AL34" s="126">
        <v>13.193</v>
      </c>
      <c r="AM34" s="126">
        <v>-2.6909999999999998</v>
      </c>
    </row>
    <row r="35" spans="1:39" ht="15" x14ac:dyDescent="0.25">
      <c r="A35" s="134">
        <f>YampaRiverInflow.TotalOutflow!A35</f>
        <v>44136</v>
      </c>
      <c r="B35" s="13">
        <v>15.523999999999999</v>
      </c>
      <c r="C35" s="13">
        <v>15.523999999999999</v>
      </c>
      <c r="D35" s="13">
        <v>15.523999999999999</v>
      </c>
      <c r="E35" s="126">
        <v>53.298999999999999</v>
      </c>
      <c r="F35" s="126">
        <v>-6.4260000000000002</v>
      </c>
      <c r="G35" s="126">
        <v>24.297000000000001</v>
      </c>
      <c r="H35" s="126">
        <v>17.045000000000002</v>
      </c>
      <c r="I35" s="126">
        <v>5.4539999999999997</v>
      </c>
      <c r="J35" s="126">
        <v>10.88</v>
      </c>
      <c r="K35" s="126">
        <v>-20.273</v>
      </c>
      <c r="L35" s="126">
        <v>20.206</v>
      </c>
      <c r="M35" s="126">
        <v>35.786000000000001</v>
      </c>
      <c r="N35" s="126">
        <v>28.035</v>
      </c>
      <c r="O35" s="126">
        <v>16.972000000000001</v>
      </c>
      <c r="P35" s="126">
        <v>32.304000000000002</v>
      </c>
      <c r="Q35" s="126">
        <v>27.994</v>
      </c>
      <c r="R35" s="126">
        <v>18.408000000000001</v>
      </c>
      <c r="S35" s="126">
        <v>27.646999999999998</v>
      </c>
      <c r="T35" s="126">
        <v>13.904999999999999</v>
      </c>
      <c r="U35" s="126">
        <v>20.082000000000001</v>
      </c>
      <c r="V35" s="126">
        <v>-4.2350000000000003</v>
      </c>
      <c r="W35" s="126">
        <v>5.524</v>
      </c>
      <c r="X35" s="126">
        <v>13.936</v>
      </c>
      <c r="Y35" s="126">
        <v>18.489000000000001</v>
      </c>
      <c r="Z35" s="126">
        <v>53.006</v>
      </c>
      <c r="AA35" s="126">
        <v>26.384</v>
      </c>
      <c r="AB35" s="126">
        <v>7.4660000000000002</v>
      </c>
      <c r="AC35" s="126">
        <v>17.106999999999999</v>
      </c>
      <c r="AD35" s="126">
        <v>28.956</v>
      </c>
      <c r="AE35" s="126">
        <v>31.728000000000002</v>
      </c>
      <c r="AF35" s="126">
        <v>37.927500000000002</v>
      </c>
      <c r="AG35" s="126">
        <v>37.545540000000003</v>
      </c>
      <c r="AH35" s="126">
        <v>26.962349999999997</v>
      </c>
      <c r="AI35" s="126">
        <v>24.636060000000001</v>
      </c>
      <c r="AJ35" s="126">
        <v>9.1373111003500007</v>
      </c>
      <c r="AK35" s="126">
        <v>11.0838498908</v>
      </c>
      <c r="AL35" s="126">
        <v>9.3420000000000005</v>
      </c>
      <c r="AM35" s="126">
        <v>6.9249999999999998</v>
      </c>
    </row>
    <row r="36" spans="1:39" ht="15" x14ac:dyDescent="0.25">
      <c r="A36" s="134">
        <f>YampaRiverInflow.TotalOutflow!A36</f>
        <v>44166</v>
      </c>
      <c r="B36" s="13">
        <v>18.065000000000001</v>
      </c>
      <c r="C36" s="13">
        <v>18.065000000000001</v>
      </c>
      <c r="D36" s="13">
        <v>18.065000000000001</v>
      </c>
      <c r="E36" s="126">
        <v>48.563000000000002</v>
      </c>
      <c r="F36" s="126">
        <v>17.190000000000001</v>
      </c>
      <c r="G36" s="126">
        <v>-8.3260000000000005</v>
      </c>
      <c r="H36" s="126">
        <v>4.6349999999999998</v>
      </c>
      <c r="I36" s="126">
        <v>47.975999999999999</v>
      </c>
      <c r="J36" s="126">
        <v>24.954999999999998</v>
      </c>
      <c r="K36" s="126">
        <v>24.792000000000002</v>
      </c>
      <c r="L36" s="126">
        <v>21.376000000000001</v>
      </c>
      <c r="M36" s="126">
        <v>28.204999999999998</v>
      </c>
      <c r="N36" s="126">
        <v>40.244</v>
      </c>
      <c r="O36" s="126">
        <v>27.562000000000001</v>
      </c>
      <c r="P36" s="126">
        <v>42.930999999999997</v>
      </c>
      <c r="Q36" s="126">
        <v>16.896000000000001</v>
      </c>
      <c r="R36" s="126">
        <v>5.2649999999999997</v>
      </c>
      <c r="S36" s="126">
        <v>14.913</v>
      </c>
      <c r="T36" s="126">
        <v>20.716999999999999</v>
      </c>
      <c r="U36" s="126">
        <v>34.1</v>
      </c>
      <c r="V36" s="126">
        <v>30.48</v>
      </c>
      <c r="W36" s="126">
        <v>17.712</v>
      </c>
      <c r="X36" s="126">
        <v>14.284000000000001</v>
      </c>
      <c r="Y36" s="126">
        <v>19.059000000000001</v>
      </c>
      <c r="Z36" s="126">
        <v>32.093000000000004</v>
      </c>
      <c r="AA36" s="126">
        <v>31.068999999999999</v>
      </c>
      <c r="AB36" s="126">
        <v>-1.1339999999999999</v>
      </c>
      <c r="AC36" s="126">
        <v>19.942</v>
      </c>
      <c r="AD36" s="126">
        <v>24.683</v>
      </c>
      <c r="AE36" s="126">
        <v>26.542000000000002</v>
      </c>
      <c r="AF36" s="126">
        <v>32.755090000000003</v>
      </c>
      <c r="AG36" s="126">
        <v>27.805679999999999</v>
      </c>
      <c r="AH36" s="126">
        <v>21.076700000000002</v>
      </c>
      <c r="AI36" s="126">
        <v>7.0595299999999996</v>
      </c>
      <c r="AJ36" s="126">
        <v>18.495586839200001</v>
      </c>
      <c r="AK36" s="126">
        <v>21.658086085000001</v>
      </c>
      <c r="AL36" s="126">
        <v>-10.919</v>
      </c>
      <c r="AM36" s="126">
        <v>-18.315999999999999</v>
      </c>
    </row>
    <row r="37" spans="1:39" ht="15" x14ac:dyDescent="0.25">
      <c r="A37" s="134">
        <f>YampaRiverInflow.TotalOutflow!A37</f>
        <v>44197</v>
      </c>
      <c r="B37" s="13">
        <v>21.234999999999999</v>
      </c>
      <c r="C37" s="13">
        <v>21.234999999999999</v>
      </c>
      <c r="D37" s="13">
        <v>21.234999999999999</v>
      </c>
      <c r="E37" s="126">
        <v>20.085000000000001</v>
      </c>
      <c r="F37" s="126">
        <v>31.077999999999999</v>
      </c>
      <c r="G37" s="126">
        <v>41.271999999999998</v>
      </c>
      <c r="H37" s="126">
        <v>10.534000000000001</v>
      </c>
      <c r="I37" s="126">
        <v>78.471000000000004</v>
      </c>
      <c r="J37" s="126">
        <v>15.356</v>
      </c>
      <c r="K37" s="126">
        <v>14.651</v>
      </c>
      <c r="L37" s="126">
        <v>30.507000000000001</v>
      </c>
      <c r="M37" s="126">
        <v>18.114999999999998</v>
      </c>
      <c r="N37" s="126">
        <v>101.17700000000001</v>
      </c>
      <c r="O37" s="126">
        <v>19.384</v>
      </c>
      <c r="P37" s="126">
        <v>30.748000000000001</v>
      </c>
      <c r="Q37" s="126">
        <v>9.8130000000000006</v>
      </c>
      <c r="R37" s="126">
        <v>-4.5359999999999996</v>
      </c>
      <c r="S37" s="126">
        <v>13.925000000000001</v>
      </c>
      <c r="T37" s="126">
        <v>62.106999999999999</v>
      </c>
      <c r="U37" s="126">
        <v>30.138999999999999</v>
      </c>
      <c r="V37" s="126">
        <v>34.121000000000002</v>
      </c>
      <c r="W37" s="126">
        <v>0.29199999999999998</v>
      </c>
      <c r="X37" s="126">
        <v>8.3659999999999997</v>
      </c>
      <c r="Y37" s="126">
        <v>7.298</v>
      </c>
      <c r="Z37" s="126">
        <v>137.148</v>
      </c>
      <c r="AA37" s="126">
        <v>5.109</v>
      </c>
      <c r="AB37" s="126">
        <v>9.6739999999999995</v>
      </c>
      <c r="AC37" s="126">
        <v>13.996</v>
      </c>
      <c r="AD37" s="126">
        <v>3.7160000000000002</v>
      </c>
      <c r="AE37" s="126">
        <v>41.649769999999997</v>
      </c>
      <c r="AF37" s="126">
        <v>7.6267299999999993</v>
      </c>
      <c r="AG37" s="126">
        <v>11.469899999999999</v>
      </c>
      <c r="AH37" s="126">
        <v>17.2136</v>
      </c>
      <c r="AI37" s="126">
        <v>12.568142775</v>
      </c>
      <c r="AJ37" s="126">
        <v>17.4341776228</v>
      </c>
      <c r="AK37" s="126">
        <v>-20.010999999999999</v>
      </c>
      <c r="AL37" s="126">
        <v>8.234</v>
      </c>
      <c r="AM37" s="126">
        <v>-68.331000000000003</v>
      </c>
    </row>
    <row r="38" spans="1:39" ht="15" x14ac:dyDescent="0.25">
      <c r="A38" s="134">
        <f>YampaRiverInflow.TotalOutflow!A38</f>
        <v>44228</v>
      </c>
      <c r="B38" s="13">
        <v>11.202999999999999</v>
      </c>
      <c r="C38" s="13">
        <v>11.202999999999999</v>
      </c>
      <c r="D38" s="13">
        <v>11.202999999999999</v>
      </c>
      <c r="E38" s="126">
        <v>-42.707000000000001</v>
      </c>
      <c r="F38" s="126">
        <v>17.422999999999998</v>
      </c>
      <c r="G38" s="126">
        <v>20.231999999999999</v>
      </c>
      <c r="H38" s="126">
        <v>-6.8810000000000002</v>
      </c>
      <c r="I38" s="126">
        <v>38.478000000000002</v>
      </c>
      <c r="J38" s="126">
        <v>38.890999999999998</v>
      </c>
      <c r="K38" s="126">
        <v>7.3949999999999996</v>
      </c>
      <c r="L38" s="126">
        <v>44.286999999999999</v>
      </c>
      <c r="M38" s="126">
        <v>29.244</v>
      </c>
      <c r="N38" s="126">
        <v>221.904</v>
      </c>
      <c r="O38" s="126">
        <v>10.265000000000001</v>
      </c>
      <c r="P38" s="126">
        <v>85.662000000000006</v>
      </c>
      <c r="Q38" s="126">
        <v>11.233000000000001</v>
      </c>
      <c r="R38" s="126">
        <v>13.169</v>
      </c>
      <c r="S38" s="126">
        <v>35.386000000000003</v>
      </c>
      <c r="T38" s="126">
        <v>17.077000000000002</v>
      </c>
      <c r="U38" s="126">
        <v>13.38</v>
      </c>
      <c r="V38" s="126">
        <v>16.087</v>
      </c>
      <c r="W38" s="126">
        <v>-0.86599999999999999</v>
      </c>
      <c r="X38" s="126">
        <v>23.463000000000001</v>
      </c>
      <c r="Y38" s="126">
        <v>14.08</v>
      </c>
      <c r="Z38" s="126">
        <v>174.58199999999999</v>
      </c>
      <c r="AA38" s="126">
        <v>11.07</v>
      </c>
      <c r="AB38" s="126">
        <v>-5.6680000000000001</v>
      </c>
      <c r="AC38" s="126">
        <v>3.0179999999999998</v>
      </c>
      <c r="AD38" s="126">
        <v>14.69</v>
      </c>
      <c r="AE38" s="126">
        <v>8.8202999999999996</v>
      </c>
      <c r="AF38" s="126">
        <v>14.744759999999999</v>
      </c>
      <c r="AG38" s="126">
        <v>10.63569</v>
      </c>
      <c r="AH38" s="126">
        <v>3.61049</v>
      </c>
      <c r="AI38" s="126">
        <v>19.494754710900001</v>
      </c>
      <c r="AJ38" s="126">
        <v>9.1826606062200007</v>
      </c>
      <c r="AK38" s="126">
        <v>-32.098999999999997</v>
      </c>
      <c r="AL38" s="126">
        <v>-10.874000000000001</v>
      </c>
      <c r="AM38" s="126">
        <v>24.474</v>
      </c>
    </row>
    <row r="39" spans="1:39" ht="15" x14ac:dyDescent="0.25">
      <c r="A39" s="134">
        <f>YampaRiverInflow.TotalOutflow!A39</f>
        <v>44256</v>
      </c>
      <c r="B39" s="13">
        <v>7.1580000000000004</v>
      </c>
      <c r="C39" s="13">
        <v>7.1580000000000004</v>
      </c>
      <c r="D39" s="13">
        <v>7.1580000000000004</v>
      </c>
      <c r="E39" s="126">
        <v>26.506</v>
      </c>
      <c r="F39" s="126">
        <v>96.531999999999996</v>
      </c>
      <c r="G39" s="126">
        <v>17.710999999999999</v>
      </c>
      <c r="H39" s="126">
        <v>-1.42</v>
      </c>
      <c r="I39" s="126">
        <v>43.502000000000002</v>
      </c>
      <c r="J39" s="126">
        <v>-6.4089999999999998</v>
      </c>
      <c r="K39" s="126">
        <v>8.8800000000000008</v>
      </c>
      <c r="L39" s="126">
        <v>37.970999999999997</v>
      </c>
      <c r="M39" s="126">
        <v>61.314999999999998</v>
      </c>
      <c r="N39" s="126">
        <v>316.43099999999998</v>
      </c>
      <c r="O39" s="126">
        <v>30.523</v>
      </c>
      <c r="P39" s="126">
        <v>99.09</v>
      </c>
      <c r="Q39" s="126">
        <v>0.26700000000000002</v>
      </c>
      <c r="R39" s="126">
        <v>21.556999999999999</v>
      </c>
      <c r="S39" s="126">
        <v>29.812999999999999</v>
      </c>
      <c r="T39" s="126">
        <v>17.334</v>
      </c>
      <c r="U39" s="126">
        <v>4.55</v>
      </c>
      <c r="V39" s="126">
        <v>29.456</v>
      </c>
      <c r="W39" s="126">
        <v>7.5919999999999996</v>
      </c>
      <c r="X39" s="126">
        <v>0.58599999999999997</v>
      </c>
      <c r="Y39" s="126">
        <v>5.9260000000000002</v>
      </c>
      <c r="Z39" s="126">
        <v>168.72399999999999</v>
      </c>
      <c r="AA39" s="126">
        <v>24.416</v>
      </c>
      <c r="AB39" s="126">
        <v>16.087</v>
      </c>
      <c r="AC39" s="126">
        <v>3.2</v>
      </c>
      <c r="AD39" s="126">
        <v>10.916</v>
      </c>
      <c r="AE39" s="126">
        <v>55.120930000000001</v>
      </c>
      <c r="AF39" s="126">
        <v>5.3349099999999998</v>
      </c>
      <c r="AG39" s="126">
        <v>8.3023799999999994</v>
      </c>
      <c r="AH39" s="126">
        <v>7.6192200000000003</v>
      </c>
      <c r="AI39" s="126">
        <v>-3.1343052999900003</v>
      </c>
      <c r="AJ39" s="126">
        <v>3.17213907435</v>
      </c>
      <c r="AK39" s="126">
        <v>-63.835000000000001</v>
      </c>
      <c r="AL39" s="126">
        <v>-26.42</v>
      </c>
      <c r="AM39" s="126">
        <v>59.759</v>
      </c>
    </row>
    <row r="40" spans="1:39" ht="15" x14ac:dyDescent="0.25">
      <c r="A40" s="134">
        <f>YampaRiverInflow.TotalOutflow!A40</f>
        <v>44287</v>
      </c>
      <c r="B40" s="13">
        <v>16.3</v>
      </c>
      <c r="C40" s="13">
        <v>16.3</v>
      </c>
      <c r="D40" s="13">
        <v>16.3</v>
      </c>
      <c r="E40" s="126">
        <v>49.36</v>
      </c>
      <c r="F40" s="126">
        <v>53.290999999999997</v>
      </c>
      <c r="G40" s="126">
        <v>25.484000000000002</v>
      </c>
      <c r="H40" s="126">
        <v>-15.704000000000001</v>
      </c>
      <c r="I40" s="126">
        <v>2.6739999999999999</v>
      </c>
      <c r="J40" s="126">
        <v>9.9689999999999994</v>
      </c>
      <c r="K40" s="126">
        <v>14.242000000000001</v>
      </c>
      <c r="L40" s="126">
        <v>68.507000000000005</v>
      </c>
      <c r="M40" s="126">
        <v>34.072000000000003</v>
      </c>
      <c r="N40" s="126">
        <v>40.68</v>
      </c>
      <c r="O40" s="126">
        <v>13.753</v>
      </c>
      <c r="P40" s="126">
        <v>16.016999999999999</v>
      </c>
      <c r="Q40" s="126">
        <v>14.180999999999999</v>
      </c>
      <c r="R40" s="126">
        <v>10.909000000000001</v>
      </c>
      <c r="S40" s="126">
        <v>31.158000000000001</v>
      </c>
      <c r="T40" s="126">
        <v>9.2080000000000002</v>
      </c>
      <c r="U40" s="126">
        <v>5.04</v>
      </c>
      <c r="V40" s="126">
        <v>53.372999999999998</v>
      </c>
      <c r="W40" s="126">
        <v>10.19</v>
      </c>
      <c r="X40" s="126">
        <v>22.326000000000001</v>
      </c>
      <c r="Y40" s="126">
        <v>12.529</v>
      </c>
      <c r="Z40" s="126">
        <v>16.698</v>
      </c>
      <c r="AA40" s="126">
        <v>14.458</v>
      </c>
      <c r="AB40" s="126">
        <v>15.693</v>
      </c>
      <c r="AC40" s="126">
        <v>12.19</v>
      </c>
      <c r="AD40" s="126">
        <v>15.191000000000001</v>
      </c>
      <c r="AE40" s="126">
        <v>34.110879999999995</v>
      </c>
      <c r="AF40" s="126">
        <v>18.928849999999997</v>
      </c>
      <c r="AG40" s="126">
        <v>23.699870000000001</v>
      </c>
      <c r="AH40" s="126">
        <v>14.320200000000002</v>
      </c>
      <c r="AI40" s="126">
        <v>23.981204488899998</v>
      </c>
      <c r="AJ40" s="126">
        <v>12.6252825743</v>
      </c>
      <c r="AK40" s="126">
        <v>-50.832999999999998</v>
      </c>
      <c r="AL40" s="126">
        <v>-3.6080000000000001</v>
      </c>
      <c r="AM40" s="126">
        <v>-89.194000000000003</v>
      </c>
    </row>
    <row r="41" spans="1:39" ht="15" x14ac:dyDescent="0.25">
      <c r="A41" s="134">
        <f>YampaRiverInflow.TotalOutflow!A41</f>
        <v>44317</v>
      </c>
      <c r="B41" s="13">
        <v>14.667999999999999</v>
      </c>
      <c r="C41" s="13">
        <v>14.667999999999999</v>
      </c>
      <c r="D41" s="13">
        <v>14.667999999999999</v>
      </c>
      <c r="E41" s="126">
        <v>-14.659000000000001</v>
      </c>
      <c r="F41" s="126">
        <v>23.445</v>
      </c>
      <c r="G41" s="126">
        <v>-44.76</v>
      </c>
      <c r="H41" s="126">
        <v>4.5609999999999999</v>
      </c>
      <c r="I41" s="126">
        <v>-17.443000000000001</v>
      </c>
      <c r="J41" s="126">
        <v>33.575000000000003</v>
      </c>
      <c r="K41" s="126">
        <v>29.093</v>
      </c>
      <c r="L41" s="126">
        <v>35.158000000000001</v>
      </c>
      <c r="M41" s="126">
        <v>30.619</v>
      </c>
      <c r="N41" s="126">
        <v>51.445999999999998</v>
      </c>
      <c r="O41" s="126">
        <v>147.43199999999999</v>
      </c>
      <c r="P41" s="126">
        <v>31.465</v>
      </c>
      <c r="Q41" s="126">
        <v>16.225000000000001</v>
      </c>
      <c r="R41" s="126">
        <v>15.988</v>
      </c>
      <c r="S41" s="126">
        <v>22.762</v>
      </c>
      <c r="T41" s="126">
        <v>16.884</v>
      </c>
      <c r="U41" s="126">
        <v>8.0370000000000008</v>
      </c>
      <c r="V41" s="126">
        <v>0.76700000000000002</v>
      </c>
      <c r="W41" s="126">
        <v>15.06</v>
      </c>
      <c r="X41" s="126">
        <v>18.966999999999999</v>
      </c>
      <c r="Y41" s="126">
        <v>6.8140000000000001</v>
      </c>
      <c r="Z41" s="126">
        <v>10.48</v>
      </c>
      <c r="AA41" s="126">
        <v>-4.4349999999999996</v>
      </c>
      <c r="AB41" s="126">
        <v>13.545999999999999</v>
      </c>
      <c r="AC41" s="126">
        <v>14.374000000000001</v>
      </c>
      <c r="AD41" s="126">
        <v>20.312000000000001</v>
      </c>
      <c r="AE41" s="126">
        <v>24.09412</v>
      </c>
      <c r="AF41" s="126">
        <v>17.2925</v>
      </c>
      <c r="AG41" s="126">
        <v>26.04485</v>
      </c>
      <c r="AH41" s="126">
        <v>20.55932</v>
      </c>
      <c r="AI41" s="126">
        <v>-2.9233854721500001</v>
      </c>
      <c r="AJ41" s="126">
        <v>20.635423071599998</v>
      </c>
      <c r="AK41" s="126">
        <v>-15.445</v>
      </c>
      <c r="AL41" s="126">
        <v>-30.884</v>
      </c>
      <c r="AM41" s="126">
        <v>-80.722999999999999</v>
      </c>
    </row>
    <row r="42" spans="1:39" ht="15" x14ac:dyDescent="0.25">
      <c r="A42" s="134">
        <f>YampaRiverInflow.TotalOutflow!A42</f>
        <v>44348</v>
      </c>
      <c r="B42" s="13">
        <v>12.763</v>
      </c>
      <c r="C42" s="13">
        <v>12.763</v>
      </c>
      <c r="D42" s="13">
        <v>12.763</v>
      </c>
      <c r="E42" s="126">
        <v>-68.215000000000003</v>
      </c>
      <c r="F42" s="126">
        <v>17.126000000000001</v>
      </c>
      <c r="G42" s="126">
        <v>9.0709999999999997</v>
      </c>
      <c r="H42" s="126">
        <v>12.688000000000001</v>
      </c>
      <c r="I42" s="126">
        <v>3.8149999999999999</v>
      </c>
      <c r="J42" s="126">
        <v>18.376000000000001</v>
      </c>
      <c r="K42" s="126">
        <v>10.868</v>
      </c>
      <c r="L42" s="126">
        <v>38.33</v>
      </c>
      <c r="M42" s="126">
        <v>17.908000000000001</v>
      </c>
      <c r="N42" s="126">
        <v>23.242999999999999</v>
      </c>
      <c r="O42" s="126">
        <v>149.01400000000001</v>
      </c>
      <c r="P42" s="126">
        <v>25.635000000000002</v>
      </c>
      <c r="Q42" s="126">
        <v>16.579999999999998</v>
      </c>
      <c r="R42" s="126">
        <v>17.053999999999998</v>
      </c>
      <c r="S42" s="126">
        <v>19.07</v>
      </c>
      <c r="T42" s="126">
        <v>13.257999999999999</v>
      </c>
      <c r="U42" s="126">
        <v>52.686</v>
      </c>
      <c r="V42" s="126">
        <v>31.236000000000001</v>
      </c>
      <c r="W42" s="126">
        <v>9.4260000000000002</v>
      </c>
      <c r="X42" s="126">
        <v>11.861000000000001</v>
      </c>
      <c r="Y42" s="126">
        <v>3.2530000000000001</v>
      </c>
      <c r="Z42" s="126">
        <v>10.676</v>
      </c>
      <c r="AA42" s="126">
        <v>-12.563000000000001</v>
      </c>
      <c r="AB42" s="126">
        <v>10.95</v>
      </c>
      <c r="AC42" s="126">
        <v>4.9080000000000004</v>
      </c>
      <c r="AD42" s="126">
        <v>20.478999999999999</v>
      </c>
      <c r="AE42" s="126">
        <v>23.339099999999998</v>
      </c>
      <c r="AF42" s="126">
        <v>14.779639999999999</v>
      </c>
      <c r="AG42" s="126">
        <v>10.374750000000001</v>
      </c>
      <c r="AH42" s="126">
        <v>15.253579999999999</v>
      </c>
      <c r="AI42" s="126">
        <v>10.8723748103</v>
      </c>
      <c r="AJ42" s="126">
        <v>19.2537612671</v>
      </c>
      <c r="AK42" s="126">
        <v>-42.570999999999998</v>
      </c>
      <c r="AL42" s="126">
        <v>-23.359000000000002</v>
      </c>
      <c r="AM42" s="126">
        <v>-170.375</v>
      </c>
    </row>
    <row r="43" spans="1:39" ht="15" x14ac:dyDescent="0.25">
      <c r="A43" s="134">
        <f>YampaRiverInflow.TotalOutflow!A43</f>
        <v>44378</v>
      </c>
      <c r="B43" s="13">
        <v>20.57</v>
      </c>
      <c r="C43" s="13">
        <v>20.57</v>
      </c>
      <c r="D43" s="13">
        <v>20.57</v>
      </c>
      <c r="E43" s="126">
        <v>-44.088999999999999</v>
      </c>
      <c r="F43" s="126">
        <v>31.13</v>
      </c>
      <c r="G43" s="126">
        <v>-0.70799999999999996</v>
      </c>
      <c r="H43" s="126">
        <v>17.495000000000001</v>
      </c>
      <c r="I43" s="126">
        <v>-0.90900000000000003</v>
      </c>
      <c r="J43" s="126">
        <v>22.303000000000001</v>
      </c>
      <c r="K43" s="126">
        <v>26.056000000000001</v>
      </c>
      <c r="L43" s="126">
        <v>37.981000000000002</v>
      </c>
      <c r="M43" s="126">
        <v>46.884999999999998</v>
      </c>
      <c r="N43" s="126">
        <v>38.639000000000003</v>
      </c>
      <c r="O43" s="126">
        <v>161.97499999999999</v>
      </c>
      <c r="P43" s="126">
        <v>38.319000000000003</v>
      </c>
      <c r="Q43" s="126">
        <v>19.699000000000002</v>
      </c>
      <c r="R43" s="126">
        <v>17.989999999999998</v>
      </c>
      <c r="S43" s="126">
        <v>13.172000000000001</v>
      </c>
      <c r="T43" s="126">
        <v>40.615000000000002</v>
      </c>
      <c r="U43" s="126">
        <v>26.545000000000002</v>
      </c>
      <c r="V43" s="126">
        <v>25.422999999999998</v>
      </c>
      <c r="W43" s="126">
        <v>13.888999999999999</v>
      </c>
      <c r="X43" s="126">
        <v>15.146000000000001</v>
      </c>
      <c r="Y43" s="126">
        <v>6.6020000000000003</v>
      </c>
      <c r="Z43" s="126">
        <v>10.079000000000001</v>
      </c>
      <c r="AA43" s="126">
        <v>4.5090000000000003</v>
      </c>
      <c r="AB43" s="126">
        <v>26.234000000000002</v>
      </c>
      <c r="AC43" s="126">
        <v>12.146000000000001</v>
      </c>
      <c r="AD43" s="126">
        <v>17.390999999999998</v>
      </c>
      <c r="AE43" s="126">
        <v>17.51343</v>
      </c>
      <c r="AF43" s="126">
        <v>34.483599999999996</v>
      </c>
      <c r="AG43" s="126">
        <v>45.963620000000006</v>
      </c>
      <c r="AH43" s="126">
        <v>28.082819999999998</v>
      </c>
      <c r="AI43" s="126">
        <v>19.215399487300001</v>
      </c>
      <c r="AJ43" s="126">
        <v>17.603711951099999</v>
      </c>
      <c r="AK43" s="126">
        <v>-60.779000000000003</v>
      </c>
      <c r="AL43" s="126">
        <v>-56.558999999999997</v>
      </c>
      <c r="AM43" s="126">
        <v>-126.367</v>
      </c>
    </row>
    <row r="44" spans="1:39" ht="15" x14ac:dyDescent="0.25">
      <c r="A44" s="134">
        <f>YampaRiverInflow.TotalOutflow!A44</f>
        <v>44409</v>
      </c>
      <c r="B44" s="13">
        <v>22.564</v>
      </c>
      <c r="C44" s="13">
        <v>22.564</v>
      </c>
      <c r="D44" s="13">
        <v>22.564</v>
      </c>
      <c r="E44" s="126">
        <v>36.843000000000004</v>
      </c>
      <c r="F44" s="126">
        <v>32.896999999999998</v>
      </c>
      <c r="G44" s="126">
        <v>15.759</v>
      </c>
      <c r="H44" s="126">
        <v>30.661000000000001</v>
      </c>
      <c r="I44" s="126">
        <v>55</v>
      </c>
      <c r="J44" s="126">
        <v>48.677</v>
      </c>
      <c r="K44" s="126">
        <v>33.113</v>
      </c>
      <c r="L44" s="126">
        <v>45.93</v>
      </c>
      <c r="M44" s="126">
        <v>51.271000000000001</v>
      </c>
      <c r="N44" s="126">
        <v>50.551000000000002</v>
      </c>
      <c r="O44" s="126">
        <v>39.052</v>
      </c>
      <c r="P44" s="126">
        <v>28.867000000000001</v>
      </c>
      <c r="Q44" s="126">
        <v>22.442</v>
      </c>
      <c r="R44" s="126">
        <v>26.152999999999999</v>
      </c>
      <c r="S44" s="126">
        <v>32.817999999999998</v>
      </c>
      <c r="T44" s="126">
        <v>21.527999999999999</v>
      </c>
      <c r="U44" s="126">
        <v>35.834000000000003</v>
      </c>
      <c r="V44" s="126">
        <v>31.181000000000001</v>
      </c>
      <c r="W44" s="126">
        <v>15.63</v>
      </c>
      <c r="X44" s="126">
        <v>23.109000000000002</v>
      </c>
      <c r="Y44" s="126">
        <v>11.401</v>
      </c>
      <c r="Z44" s="126">
        <v>31.262</v>
      </c>
      <c r="AA44" s="126">
        <v>3.68</v>
      </c>
      <c r="AB44" s="126">
        <v>14.694000000000001</v>
      </c>
      <c r="AC44" s="126">
        <v>25.271000000000001</v>
      </c>
      <c r="AD44" s="126">
        <v>24.695</v>
      </c>
      <c r="AE44" s="126">
        <v>21.273709999999998</v>
      </c>
      <c r="AF44" s="126">
        <v>24.753779999999999</v>
      </c>
      <c r="AG44" s="126">
        <v>25.619619999999998</v>
      </c>
      <c r="AH44" s="126">
        <v>36.973279999999995</v>
      </c>
      <c r="AI44" s="126">
        <v>26.050836177000001</v>
      </c>
      <c r="AJ44" s="126">
        <v>15.572127335099999</v>
      </c>
      <c r="AK44" s="126">
        <v>-38.963999999999999</v>
      </c>
      <c r="AL44" s="126">
        <v>-34.012</v>
      </c>
      <c r="AM44" s="126">
        <v>6.7279999999999998</v>
      </c>
    </row>
    <row r="45" spans="1:39" ht="15" x14ac:dyDescent="0.25">
      <c r="A45" s="134">
        <f>YampaRiverInflow.TotalOutflow!A45</f>
        <v>44440</v>
      </c>
      <c r="B45" s="13">
        <v>16.995999999999999</v>
      </c>
      <c r="C45" s="13">
        <v>16.995999999999999</v>
      </c>
      <c r="D45" s="13">
        <v>16.995999999999999</v>
      </c>
      <c r="E45" s="126">
        <v>31.548999999999999</v>
      </c>
      <c r="F45" s="126">
        <v>18.584</v>
      </c>
      <c r="G45" s="126">
        <v>20.257999999999999</v>
      </c>
      <c r="H45" s="126">
        <v>40.121000000000002</v>
      </c>
      <c r="I45" s="126">
        <v>42.011000000000003</v>
      </c>
      <c r="J45" s="126">
        <v>32.043999999999997</v>
      </c>
      <c r="K45" s="126">
        <v>34.625999999999998</v>
      </c>
      <c r="L45" s="126">
        <v>44.92</v>
      </c>
      <c r="M45" s="126">
        <v>38.738</v>
      </c>
      <c r="N45" s="126">
        <v>36.225999999999999</v>
      </c>
      <c r="O45" s="126">
        <v>28.126000000000001</v>
      </c>
      <c r="P45" s="126">
        <v>31.236000000000001</v>
      </c>
      <c r="Q45" s="126">
        <v>22.335000000000001</v>
      </c>
      <c r="R45" s="126">
        <v>48.393999999999998</v>
      </c>
      <c r="S45" s="126">
        <v>28.478999999999999</v>
      </c>
      <c r="T45" s="126">
        <v>11.491</v>
      </c>
      <c r="U45" s="126">
        <v>18.042999999999999</v>
      </c>
      <c r="V45" s="126">
        <v>23.867999999999999</v>
      </c>
      <c r="W45" s="126">
        <v>14.974</v>
      </c>
      <c r="X45" s="126">
        <v>17.042999999999999</v>
      </c>
      <c r="Y45" s="126">
        <v>23.401</v>
      </c>
      <c r="Z45" s="126">
        <v>6.1059999999999999</v>
      </c>
      <c r="AA45" s="126">
        <v>5.0819999999999999</v>
      </c>
      <c r="AB45" s="126">
        <v>18.600999999999999</v>
      </c>
      <c r="AC45" s="126">
        <v>14.476000000000001</v>
      </c>
      <c r="AD45" s="126">
        <v>21.350999999999999</v>
      </c>
      <c r="AE45" s="126">
        <v>17.48638</v>
      </c>
      <c r="AF45" s="126">
        <v>30.457650000000001</v>
      </c>
      <c r="AG45" s="126">
        <v>31.318210000000001</v>
      </c>
      <c r="AH45" s="126">
        <v>23.158259999999999</v>
      </c>
      <c r="AI45" s="126">
        <v>13.2491374797</v>
      </c>
      <c r="AJ45" s="126">
        <v>19.184875404</v>
      </c>
      <c r="AK45" s="126">
        <v>42.127000000000002</v>
      </c>
      <c r="AL45" s="126">
        <v>-1.2290000000000001</v>
      </c>
      <c r="AM45" s="126">
        <v>-33.959000000000003</v>
      </c>
    </row>
    <row r="46" spans="1:39" ht="15" x14ac:dyDescent="0.25">
      <c r="A46" s="134">
        <f>YampaRiverInflow.TotalOutflow!A46</f>
        <v>44470</v>
      </c>
      <c r="B46" s="13">
        <v>22.731999999999999</v>
      </c>
      <c r="C46" s="13">
        <v>22.731999999999999</v>
      </c>
      <c r="D46" s="13">
        <v>22.731999999999999</v>
      </c>
      <c r="E46" s="126">
        <v>31.16</v>
      </c>
      <c r="F46" s="126">
        <v>36.676000000000002</v>
      </c>
      <c r="G46" s="126">
        <v>34.716000000000001</v>
      </c>
      <c r="H46" s="126">
        <v>66.048000000000002</v>
      </c>
      <c r="I46" s="126">
        <v>39.569000000000003</v>
      </c>
      <c r="J46" s="126">
        <v>37.305999999999997</v>
      </c>
      <c r="K46" s="126">
        <v>23.975999999999999</v>
      </c>
      <c r="L46" s="126">
        <v>34.430999999999997</v>
      </c>
      <c r="M46" s="126">
        <v>38.234000000000002</v>
      </c>
      <c r="N46" s="126">
        <v>25.995000000000001</v>
      </c>
      <c r="O46" s="126">
        <v>33.972000000000001</v>
      </c>
      <c r="P46" s="126">
        <v>22.088999999999999</v>
      </c>
      <c r="Q46" s="126">
        <v>19.114000000000001</v>
      </c>
      <c r="R46" s="126">
        <v>8.282</v>
      </c>
      <c r="S46" s="126">
        <v>40.549999999999997</v>
      </c>
      <c r="T46" s="126">
        <v>-13.923999999999999</v>
      </c>
      <c r="U46" s="126">
        <v>25.102</v>
      </c>
      <c r="V46" s="126">
        <v>12.989000000000001</v>
      </c>
      <c r="W46" s="126">
        <v>27.751999999999999</v>
      </c>
      <c r="X46" s="126">
        <v>9.3919999999999995</v>
      </c>
      <c r="Y46" s="126">
        <v>43.768999999999998</v>
      </c>
      <c r="Z46" s="126">
        <v>22.535</v>
      </c>
      <c r="AA46" s="126">
        <v>16.07</v>
      </c>
      <c r="AB46" s="126">
        <v>21.861999999999998</v>
      </c>
      <c r="AC46" s="126">
        <v>21.155999999999999</v>
      </c>
      <c r="AD46" s="126">
        <v>17.678999999999998</v>
      </c>
      <c r="AE46" s="126">
        <v>24.983849999999997</v>
      </c>
      <c r="AF46" s="126">
        <v>30.878040000000002</v>
      </c>
      <c r="AG46" s="126">
        <v>34.297699999999999</v>
      </c>
      <c r="AH46" s="126">
        <v>18.70016</v>
      </c>
      <c r="AI46" s="126">
        <v>16.062130960200001</v>
      </c>
      <c r="AJ46" s="126">
        <v>34.217743520299997</v>
      </c>
      <c r="AK46" s="126">
        <v>13.193</v>
      </c>
      <c r="AL46" s="126">
        <v>-2.6909999999999998</v>
      </c>
      <c r="AM46" s="126">
        <v>-40.167999999999999</v>
      </c>
    </row>
    <row r="47" spans="1:39" ht="15" x14ac:dyDescent="0.25">
      <c r="A47" s="134">
        <f>YampaRiverInflow.TotalOutflow!A47</f>
        <v>44501</v>
      </c>
      <c r="B47" s="13">
        <v>15.523999999999999</v>
      </c>
      <c r="C47" s="13">
        <v>15.523999999999999</v>
      </c>
      <c r="D47" s="13">
        <v>15.523999999999999</v>
      </c>
      <c r="E47" s="126">
        <v>-6.4260000000000002</v>
      </c>
      <c r="F47" s="126">
        <v>24.297000000000001</v>
      </c>
      <c r="G47" s="126">
        <v>17.045000000000002</v>
      </c>
      <c r="H47" s="126">
        <v>5.4539999999999997</v>
      </c>
      <c r="I47" s="126">
        <v>10.88</v>
      </c>
      <c r="J47" s="126">
        <v>-20.273</v>
      </c>
      <c r="K47" s="126">
        <v>20.206</v>
      </c>
      <c r="L47" s="126">
        <v>35.786000000000001</v>
      </c>
      <c r="M47" s="126">
        <v>28.035</v>
      </c>
      <c r="N47" s="126">
        <v>16.972000000000001</v>
      </c>
      <c r="O47" s="126">
        <v>32.304000000000002</v>
      </c>
      <c r="P47" s="126">
        <v>27.994</v>
      </c>
      <c r="Q47" s="126">
        <v>18.408000000000001</v>
      </c>
      <c r="R47" s="126">
        <v>27.646999999999998</v>
      </c>
      <c r="S47" s="126">
        <v>13.904999999999999</v>
      </c>
      <c r="T47" s="126">
        <v>20.082000000000001</v>
      </c>
      <c r="U47" s="126">
        <v>-4.2350000000000003</v>
      </c>
      <c r="V47" s="126">
        <v>5.524</v>
      </c>
      <c r="W47" s="126">
        <v>13.936</v>
      </c>
      <c r="X47" s="126">
        <v>18.489000000000001</v>
      </c>
      <c r="Y47" s="126">
        <v>53.006</v>
      </c>
      <c r="Z47" s="126">
        <v>26.384</v>
      </c>
      <c r="AA47" s="126">
        <v>7.4660000000000002</v>
      </c>
      <c r="AB47" s="126">
        <v>17.106999999999999</v>
      </c>
      <c r="AC47" s="126">
        <v>28.956</v>
      </c>
      <c r="AD47" s="126">
        <v>31.728000000000002</v>
      </c>
      <c r="AE47" s="126">
        <v>37.927500000000002</v>
      </c>
      <c r="AF47" s="126">
        <v>37.545540000000003</v>
      </c>
      <c r="AG47" s="126">
        <v>26.962349999999997</v>
      </c>
      <c r="AH47" s="126">
        <v>24.636060000000001</v>
      </c>
      <c r="AI47" s="126">
        <v>9.1373111003500007</v>
      </c>
      <c r="AJ47" s="126">
        <v>11.0838498908</v>
      </c>
      <c r="AK47" s="126">
        <v>9.3420000000000005</v>
      </c>
      <c r="AL47" s="126">
        <v>6.9249999999999998</v>
      </c>
      <c r="AM47" s="126">
        <v>53.298999999999999</v>
      </c>
    </row>
    <row r="48" spans="1:39" ht="15" x14ac:dyDescent="0.25">
      <c r="A48" s="134">
        <f>YampaRiverInflow.TotalOutflow!A48</f>
        <v>44531</v>
      </c>
      <c r="B48" s="13">
        <v>18.065000000000001</v>
      </c>
      <c r="C48" s="13">
        <v>18.065000000000001</v>
      </c>
      <c r="D48" s="13">
        <v>18.065000000000001</v>
      </c>
      <c r="E48" s="126">
        <v>17.190000000000001</v>
      </c>
      <c r="F48" s="126">
        <v>-8.3260000000000005</v>
      </c>
      <c r="G48" s="126">
        <v>4.6349999999999998</v>
      </c>
      <c r="H48" s="126">
        <v>47.975999999999999</v>
      </c>
      <c r="I48" s="126">
        <v>24.954999999999998</v>
      </c>
      <c r="J48" s="126">
        <v>24.792000000000002</v>
      </c>
      <c r="K48" s="126">
        <v>21.376000000000001</v>
      </c>
      <c r="L48" s="126">
        <v>28.204999999999998</v>
      </c>
      <c r="M48" s="126">
        <v>40.244</v>
      </c>
      <c r="N48" s="126">
        <v>27.562000000000001</v>
      </c>
      <c r="O48" s="126">
        <v>42.930999999999997</v>
      </c>
      <c r="P48" s="126">
        <v>16.896000000000001</v>
      </c>
      <c r="Q48" s="126">
        <v>5.2649999999999997</v>
      </c>
      <c r="R48" s="126">
        <v>14.913</v>
      </c>
      <c r="S48" s="126">
        <v>20.716999999999999</v>
      </c>
      <c r="T48" s="126">
        <v>34.1</v>
      </c>
      <c r="U48" s="126">
        <v>30.48</v>
      </c>
      <c r="V48" s="126">
        <v>17.712</v>
      </c>
      <c r="W48" s="126">
        <v>14.284000000000001</v>
      </c>
      <c r="X48" s="126">
        <v>19.059000000000001</v>
      </c>
      <c r="Y48" s="126">
        <v>32.093000000000004</v>
      </c>
      <c r="Z48" s="126">
        <v>31.068999999999999</v>
      </c>
      <c r="AA48" s="126">
        <v>-1.1339999999999999</v>
      </c>
      <c r="AB48" s="126">
        <v>19.942</v>
      </c>
      <c r="AC48" s="126">
        <v>24.683</v>
      </c>
      <c r="AD48" s="126">
        <v>26.542000000000002</v>
      </c>
      <c r="AE48" s="126">
        <v>32.755090000000003</v>
      </c>
      <c r="AF48" s="126">
        <v>27.805679999999999</v>
      </c>
      <c r="AG48" s="126">
        <v>21.076700000000002</v>
      </c>
      <c r="AH48" s="126">
        <v>7.0595299999999996</v>
      </c>
      <c r="AI48" s="126">
        <v>18.495586839200001</v>
      </c>
      <c r="AJ48" s="126">
        <v>21.658086085000001</v>
      </c>
      <c r="AK48" s="126">
        <v>-10.919</v>
      </c>
      <c r="AL48" s="126">
        <v>-18.315999999999999</v>
      </c>
      <c r="AM48" s="126">
        <v>48.563000000000002</v>
      </c>
    </row>
    <row r="49" spans="1:1005" ht="15" x14ac:dyDescent="0.25">
      <c r="A49" s="134">
        <f>YampaRiverInflow.TotalOutflow!A49</f>
        <v>44562</v>
      </c>
      <c r="B49" s="13">
        <v>21.234999999999999</v>
      </c>
      <c r="C49" s="13">
        <v>21.234999999999999</v>
      </c>
      <c r="D49" s="13">
        <v>21.234999999999999</v>
      </c>
      <c r="E49" s="126">
        <v>31.077999999999999</v>
      </c>
      <c r="F49" s="126">
        <v>41.271999999999998</v>
      </c>
      <c r="G49" s="126">
        <v>10.534000000000001</v>
      </c>
      <c r="H49" s="126">
        <v>78.471000000000004</v>
      </c>
      <c r="I49" s="126">
        <v>15.356</v>
      </c>
      <c r="J49" s="126">
        <v>14.651</v>
      </c>
      <c r="K49" s="126">
        <v>30.507000000000001</v>
      </c>
      <c r="L49" s="126">
        <v>18.114999999999998</v>
      </c>
      <c r="M49" s="126">
        <v>101.17700000000001</v>
      </c>
      <c r="N49" s="126">
        <v>19.384</v>
      </c>
      <c r="O49" s="126">
        <v>30.748000000000001</v>
      </c>
      <c r="P49" s="126">
        <v>9.8130000000000006</v>
      </c>
      <c r="Q49" s="126">
        <v>-4.5359999999999996</v>
      </c>
      <c r="R49" s="126">
        <v>13.925000000000001</v>
      </c>
      <c r="S49" s="126">
        <v>62.106999999999999</v>
      </c>
      <c r="T49" s="126">
        <v>30.138999999999999</v>
      </c>
      <c r="U49" s="126">
        <v>34.121000000000002</v>
      </c>
      <c r="V49" s="126">
        <v>0.29199999999999998</v>
      </c>
      <c r="W49" s="126">
        <v>8.3659999999999997</v>
      </c>
      <c r="X49" s="126">
        <v>7.298</v>
      </c>
      <c r="Y49" s="126">
        <v>137.148</v>
      </c>
      <c r="Z49" s="126">
        <v>5.109</v>
      </c>
      <c r="AA49" s="126">
        <v>9.6739999999999995</v>
      </c>
      <c r="AB49" s="126">
        <v>13.996</v>
      </c>
      <c r="AC49" s="126">
        <v>3.7160000000000002</v>
      </c>
      <c r="AD49" s="126">
        <v>41.649769999999997</v>
      </c>
      <c r="AE49" s="126">
        <v>7.6267299999999993</v>
      </c>
      <c r="AF49" s="126">
        <v>11.469899999999999</v>
      </c>
      <c r="AG49" s="126">
        <v>17.2136</v>
      </c>
      <c r="AH49" s="126">
        <v>12.568142775</v>
      </c>
      <c r="AI49" s="126">
        <v>17.4341776228</v>
      </c>
      <c r="AJ49" s="126">
        <v>-20.010999999999999</v>
      </c>
      <c r="AK49" s="126">
        <v>8.234</v>
      </c>
      <c r="AL49" s="126">
        <v>-68.331000000000003</v>
      </c>
      <c r="AM49" s="126">
        <v>20.085000000000001</v>
      </c>
    </row>
    <row r="50" spans="1:1005" ht="15" x14ac:dyDescent="0.25">
      <c r="A50" s="134">
        <f>YampaRiverInflow.TotalOutflow!A50</f>
        <v>44593</v>
      </c>
      <c r="B50" s="13">
        <v>11.202999999999999</v>
      </c>
      <c r="C50" s="13">
        <v>11.202999999999999</v>
      </c>
      <c r="D50" s="13">
        <v>11.202999999999999</v>
      </c>
      <c r="E50" s="126">
        <v>17.422999999999998</v>
      </c>
      <c r="F50" s="126">
        <v>20.231999999999999</v>
      </c>
      <c r="G50" s="126">
        <v>-6.8810000000000002</v>
      </c>
      <c r="H50" s="126">
        <v>38.478000000000002</v>
      </c>
      <c r="I50" s="126">
        <v>38.890999999999998</v>
      </c>
      <c r="J50" s="126">
        <v>7.3949999999999996</v>
      </c>
      <c r="K50" s="126">
        <v>44.286999999999999</v>
      </c>
      <c r="L50" s="126">
        <v>29.244</v>
      </c>
      <c r="M50" s="126">
        <v>221.904</v>
      </c>
      <c r="N50" s="126">
        <v>10.265000000000001</v>
      </c>
      <c r="O50" s="126">
        <v>85.662000000000006</v>
      </c>
      <c r="P50" s="126">
        <v>11.233000000000001</v>
      </c>
      <c r="Q50" s="126">
        <v>13.169</v>
      </c>
      <c r="R50" s="126">
        <v>35.386000000000003</v>
      </c>
      <c r="S50" s="126">
        <v>17.077000000000002</v>
      </c>
      <c r="T50" s="126">
        <v>13.38</v>
      </c>
      <c r="U50" s="126">
        <v>16.087</v>
      </c>
      <c r="V50" s="126">
        <v>-0.86599999999999999</v>
      </c>
      <c r="W50" s="126">
        <v>23.463000000000001</v>
      </c>
      <c r="X50" s="126">
        <v>14.08</v>
      </c>
      <c r="Y50" s="126">
        <v>174.58199999999999</v>
      </c>
      <c r="Z50" s="126">
        <v>11.07</v>
      </c>
      <c r="AA50" s="126">
        <v>-5.6680000000000001</v>
      </c>
      <c r="AB50" s="126">
        <v>3.0179999999999998</v>
      </c>
      <c r="AC50" s="126">
        <v>14.69</v>
      </c>
      <c r="AD50" s="126">
        <v>8.8202999999999996</v>
      </c>
      <c r="AE50" s="126">
        <v>14.744759999999999</v>
      </c>
      <c r="AF50" s="126">
        <v>10.63569</v>
      </c>
      <c r="AG50" s="126">
        <v>3.61049</v>
      </c>
      <c r="AH50" s="126">
        <v>19.494754710900001</v>
      </c>
      <c r="AI50" s="126">
        <v>9.1826606062200007</v>
      </c>
      <c r="AJ50" s="126">
        <v>-32.098999999999997</v>
      </c>
      <c r="AK50" s="126">
        <v>-10.874000000000001</v>
      </c>
      <c r="AL50" s="126">
        <v>24.474</v>
      </c>
      <c r="AM50" s="126">
        <v>-42.707000000000001</v>
      </c>
    </row>
    <row r="51" spans="1:1005" ht="15" x14ac:dyDescent="0.25">
      <c r="A51" s="134">
        <f>YampaRiverInflow.TotalOutflow!A51</f>
        <v>44621</v>
      </c>
      <c r="B51" s="13">
        <v>7.1580000000000004</v>
      </c>
      <c r="C51" s="13">
        <v>7.1580000000000004</v>
      </c>
      <c r="D51" s="13">
        <v>7.1580000000000004</v>
      </c>
      <c r="E51" s="126">
        <v>96.531999999999996</v>
      </c>
      <c r="F51" s="126">
        <v>17.710999999999999</v>
      </c>
      <c r="G51" s="126">
        <v>-1.42</v>
      </c>
      <c r="H51" s="126">
        <v>43.502000000000002</v>
      </c>
      <c r="I51" s="126">
        <v>-6.4089999999999998</v>
      </c>
      <c r="J51" s="126">
        <v>8.8800000000000008</v>
      </c>
      <c r="K51" s="126">
        <v>37.970999999999997</v>
      </c>
      <c r="L51" s="126">
        <v>61.314999999999998</v>
      </c>
      <c r="M51" s="126">
        <v>316.43099999999998</v>
      </c>
      <c r="N51" s="126">
        <v>30.523</v>
      </c>
      <c r="O51" s="126">
        <v>99.09</v>
      </c>
      <c r="P51" s="126">
        <v>0.26700000000000002</v>
      </c>
      <c r="Q51" s="126">
        <v>21.556999999999999</v>
      </c>
      <c r="R51" s="126">
        <v>29.812999999999999</v>
      </c>
      <c r="S51" s="126">
        <v>17.334</v>
      </c>
      <c r="T51" s="126">
        <v>4.55</v>
      </c>
      <c r="U51" s="126">
        <v>29.456</v>
      </c>
      <c r="V51" s="126">
        <v>7.5919999999999996</v>
      </c>
      <c r="W51" s="126">
        <v>0.58599999999999997</v>
      </c>
      <c r="X51" s="126">
        <v>5.9260000000000002</v>
      </c>
      <c r="Y51" s="126">
        <v>168.72399999999999</v>
      </c>
      <c r="Z51" s="126">
        <v>24.416</v>
      </c>
      <c r="AA51" s="126">
        <v>16.087</v>
      </c>
      <c r="AB51" s="126">
        <v>3.2</v>
      </c>
      <c r="AC51" s="126">
        <v>10.916</v>
      </c>
      <c r="AD51" s="126">
        <v>55.120930000000001</v>
      </c>
      <c r="AE51" s="126">
        <v>5.3349099999999998</v>
      </c>
      <c r="AF51" s="126">
        <v>8.3023799999999994</v>
      </c>
      <c r="AG51" s="126">
        <v>7.6192200000000003</v>
      </c>
      <c r="AH51" s="126">
        <v>-3.1343052999900003</v>
      </c>
      <c r="AI51" s="126">
        <v>3.17213907435</v>
      </c>
      <c r="AJ51" s="126">
        <v>-63.835000000000001</v>
      </c>
      <c r="AK51" s="126">
        <v>-26.42</v>
      </c>
      <c r="AL51" s="126">
        <v>59.759</v>
      </c>
      <c r="AM51" s="126">
        <v>26.506</v>
      </c>
    </row>
    <row r="52" spans="1:1005" ht="15" x14ac:dyDescent="0.25">
      <c r="A52" s="134">
        <f>YampaRiverInflow.TotalOutflow!A52</f>
        <v>44652</v>
      </c>
      <c r="B52" s="13">
        <v>16.3</v>
      </c>
      <c r="C52" s="13">
        <v>16.3</v>
      </c>
      <c r="D52" s="13">
        <v>16.3</v>
      </c>
      <c r="E52" s="126">
        <v>53.290999999999997</v>
      </c>
      <c r="F52" s="126">
        <v>25.484000000000002</v>
      </c>
      <c r="G52" s="126">
        <v>-15.704000000000001</v>
      </c>
      <c r="H52" s="126">
        <v>2.6739999999999999</v>
      </c>
      <c r="I52" s="126">
        <v>9.9689999999999994</v>
      </c>
      <c r="J52" s="126">
        <v>14.242000000000001</v>
      </c>
      <c r="K52" s="126">
        <v>68.507000000000005</v>
      </c>
      <c r="L52" s="126">
        <v>34.072000000000003</v>
      </c>
      <c r="M52" s="126">
        <v>40.68</v>
      </c>
      <c r="N52" s="126">
        <v>13.753</v>
      </c>
      <c r="O52" s="126">
        <v>16.016999999999999</v>
      </c>
      <c r="P52" s="126">
        <v>14.180999999999999</v>
      </c>
      <c r="Q52" s="126">
        <v>10.909000000000001</v>
      </c>
      <c r="R52" s="126">
        <v>31.158000000000001</v>
      </c>
      <c r="S52" s="126">
        <v>9.2080000000000002</v>
      </c>
      <c r="T52" s="126">
        <v>5.04</v>
      </c>
      <c r="U52" s="126">
        <v>53.372999999999998</v>
      </c>
      <c r="V52" s="126">
        <v>10.19</v>
      </c>
      <c r="W52" s="126">
        <v>22.326000000000001</v>
      </c>
      <c r="X52" s="126">
        <v>12.529</v>
      </c>
      <c r="Y52" s="126">
        <v>16.698</v>
      </c>
      <c r="Z52" s="126">
        <v>14.458</v>
      </c>
      <c r="AA52" s="126">
        <v>15.693</v>
      </c>
      <c r="AB52" s="126">
        <v>12.19</v>
      </c>
      <c r="AC52" s="126">
        <v>15.191000000000001</v>
      </c>
      <c r="AD52" s="126">
        <v>34.110879999999995</v>
      </c>
      <c r="AE52" s="126">
        <v>18.928849999999997</v>
      </c>
      <c r="AF52" s="126">
        <v>23.699870000000001</v>
      </c>
      <c r="AG52" s="126">
        <v>14.320200000000002</v>
      </c>
      <c r="AH52" s="126">
        <v>23.981204488899998</v>
      </c>
      <c r="AI52" s="126">
        <v>12.6252825743</v>
      </c>
      <c r="AJ52" s="126">
        <v>-50.832999999999998</v>
      </c>
      <c r="AK52" s="126">
        <v>-3.6080000000000001</v>
      </c>
      <c r="AL52" s="126">
        <v>-89.194000000000003</v>
      </c>
      <c r="AM52" s="126">
        <v>49.36</v>
      </c>
    </row>
    <row r="53" spans="1:1005" ht="15" x14ac:dyDescent="0.25">
      <c r="A53" s="134">
        <f>YampaRiverInflow.TotalOutflow!A53</f>
        <v>44682</v>
      </c>
      <c r="B53" s="13">
        <v>14.667999999999999</v>
      </c>
      <c r="C53" s="13">
        <v>14.667999999999999</v>
      </c>
      <c r="D53" s="13">
        <v>14.667999999999999</v>
      </c>
      <c r="E53" s="126">
        <v>23.445</v>
      </c>
      <c r="F53" s="126">
        <v>-44.76</v>
      </c>
      <c r="G53" s="126">
        <v>4.5609999999999999</v>
      </c>
      <c r="H53" s="126">
        <v>-17.443000000000001</v>
      </c>
      <c r="I53" s="126">
        <v>33.575000000000003</v>
      </c>
      <c r="J53" s="126">
        <v>29.093</v>
      </c>
      <c r="K53" s="126">
        <v>35.158000000000001</v>
      </c>
      <c r="L53" s="126">
        <v>30.619</v>
      </c>
      <c r="M53" s="126">
        <v>51.445999999999998</v>
      </c>
      <c r="N53" s="126">
        <v>147.43199999999999</v>
      </c>
      <c r="O53" s="126">
        <v>31.465</v>
      </c>
      <c r="P53" s="126">
        <v>16.225000000000001</v>
      </c>
      <c r="Q53" s="126">
        <v>15.988</v>
      </c>
      <c r="R53" s="126">
        <v>22.762</v>
      </c>
      <c r="S53" s="126">
        <v>16.884</v>
      </c>
      <c r="T53" s="126">
        <v>8.0370000000000008</v>
      </c>
      <c r="U53" s="126">
        <v>0.76700000000000002</v>
      </c>
      <c r="V53" s="126">
        <v>15.06</v>
      </c>
      <c r="W53" s="126">
        <v>18.966999999999999</v>
      </c>
      <c r="X53" s="126">
        <v>6.8140000000000001</v>
      </c>
      <c r="Y53" s="126">
        <v>10.48</v>
      </c>
      <c r="Z53" s="126">
        <v>-4.4349999999999996</v>
      </c>
      <c r="AA53" s="126">
        <v>13.545999999999999</v>
      </c>
      <c r="AB53" s="126">
        <v>14.374000000000001</v>
      </c>
      <c r="AC53" s="126">
        <v>20.312000000000001</v>
      </c>
      <c r="AD53" s="126">
        <v>24.09412</v>
      </c>
      <c r="AE53" s="126">
        <v>17.2925</v>
      </c>
      <c r="AF53" s="126">
        <v>26.04485</v>
      </c>
      <c r="AG53" s="126">
        <v>20.55932</v>
      </c>
      <c r="AH53" s="126">
        <v>-2.9233854721500001</v>
      </c>
      <c r="AI53" s="126">
        <v>20.635423071599998</v>
      </c>
      <c r="AJ53" s="126">
        <v>-15.445</v>
      </c>
      <c r="AK53" s="126">
        <v>-30.884</v>
      </c>
      <c r="AL53" s="126">
        <v>-80.722999999999999</v>
      </c>
      <c r="AM53" s="126">
        <v>-14.659000000000001</v>
      </c>
    </row>
    <row r="54" spans="1:1005" ht="15" x14ac:dyDescent="0.25">
      <c r="A54" s="134">
        <f>YampaRiverInflow.TotalOutflow!A54</f>
        <v>44713</v>
      </c>
      <c r="B54" s="13">
        <v>12.763</v>
      </c>
      <c r="C54" s="13">
        <v>12.763</v>
      </c>
      <c r="D54" s="13">
        <v>12.763</v>
      </c>
      <c r="E54" s="126">
        <v>17.126000000000001</v>
      </c>
      <c r="F54" s="126">
        <v>9.0709999999999997</v>
      </c>
      <c r="G54" s="126">
        <v>12.688000000000001</v>
      </c>
      <c r="H54" s="126">
        <v>3.8149999999999999</v>
      </c>
      <c r="I54" s="126">
        <v>18.376000000000001</v>
      </c>
      <c r="J54" s="126">
        <v>10.868</v>
      </c>
      <c r="K54" s="126">
        <v>38.33</v>
      </c>
      <c r="L54" s="126">
        <v>17.908000000000001</v>
      </c>
      <c r="M54" s="126">
        <v>23.242999999999999</v>
      </c>
      <c r="N54" s="126">
        <v>149.01400000000001</v>
      </c>
      <c r="O54" s="126">
        <v>25.635000000000002</v>
      </c>
      <c r="P54" s="126">
        <v>16.579999999999998</v>
      </c>
      <c r="Q54" s="126">
        <v>17.053999999999998</v>
      </c>
      <c r="R54" s="126">
        <v>19.07</v>
      </c>
      <c r="S54" s="126">
        <v>13.257999999999999</v>
      </c>
      <c r="T54" s="126">
        <v>52.686</v>
      </c>
      <c r="U54" s="126">
        <v>31.236000000000001</v>
      </c>
      <c r="V54" s="126">
        <v>9.4260000000000002</v>
      </c>
      <c r="W54" s="126">
        <v>11.861000000000001</v>
      </c>
      <c r="X54" s="126">
        <v>3.2530000000000001</v>
      </c>
      <c r="Y54" s="126">
        <v>10.676</v>
      </c>
      <c r="Z54" s="126">
        <v>-12.563000000000001</v>
      </c>
      <c r="AA54" s="126">
        <v>10.95</v>
      </c>
      <c r="AB54" s="126">
        <v>4.9080000000000004</v>
      </c>
      <c r="AC54" s="126">
        <v>20.478999999999999</v>
      </c>
      <c r="AD54" s="126">
        <v>23.339099999999998</v>
      </c>
      <c r="AE54" s="126">
        <v>14.779639999999999</v>
      </c>
      <c r="AF54" s="126">
        <v>10.374750000000001</v>
      </c>
      <c r="AG54" s="126">
        <v>15.253579999999999</v>
      </c>
      <c r="AH54" s="126">
        <v>10.8723748103</v>
      </c>
      <c r="AI54" s="126">
        <v>19.2537612671</v>
      </c>
      <c r="AJ54" s="126">
        <v>-42.570999999999998</v>
      </c>
      <c r="AK54" s="126">
        <v>-23.359000000000002</v>
      </c>
      <c r="AL54" s="126">
        <v>-170.375</v>
      </c>
      <c r="AM54" s="126">
        <v>-68.215000000000003</v>
      </c>
    </row>
    <row r="55" spans="1:1005" ht="15" x14ac:dyDescent="0.25">
      <c r="A55" s="134">
        <f>YampaRiverInflow.TotalOutflow!A55</f>
        <v>44743</v>
      </c>
      <c r="B55" s="13">
        <v>20.57</v>
      </c>
      <c r="C55" s="13">
        <v>20.57</v>
      </c>
      <c r="D55" s="13">
        <v>20.57</v>
      </c>
      <c r="E55" s="126">
        <v>31.13</v>
      </c>
      <c r="F55" s="126">
        <v>-0.70799999999999996</v>
      </c>
      <c r="G55" s="126">
        <v>17.495000000000001</v>
      </c>
      <c r="H55" s="126">
        <v>-0.90900000000000003</v>
      </c>
      <c r="I55" s="126">
        <v>22.303000000000001</v>
      </c>
      <c r="J55" s="126">
        <v>26.056000000000001</v>
      </c>
      <c r="K55" s="126">
        <v>37.981000000000002</v>
      </c>
      <c r="L55" s="126">
        <v>46.884999999999998</v>
      </c>
      <c r="M55" s="126">
        <v>38.639000000000003</v>
      </c>
      <c r="N55" s="126">
        <v>161.97499999999999</v>
      </c>
      <c r="O55" s="126">
        <v>38.319000000000003</v>
      </c>
      <c r="P55" s="126">
        <v>19.699000000000002</v>
      </c>
      <c r="Q55" s="126">
        <v>17.989999999999998</v>
      </c>
      <c r="R55" s="126">
        <v>13.172000000000001</v>
      </c>
      <c r="S55" s="126">
        <v>40.615000000000002</v>
      </c>
      <c r="T55" s="126">
        <v>26.545000000000002</v>
      </c>
      <c r="U55" s="126">
        <v>25.422999999999998</v>
      </c>
      <c r="V55" s="126">
        <v>13.888999999999999</v>
      </c>
      <c r="W55" s="126">
        <v>15.146000000000001</v>
      </c>
      <c r="X55" s="126">
        <v>6.6020000000000003</v>
      </c>
      <c r="Y55" s="126">
        <v>10.079000000000001</v>
      </c>
      <c r="Z55" s="126">
        <v>4.5090000000000003</v>
      </c>
      <c r="AA55" s="126">
        <v>26.234000000000002</v>
      </c>
      <c r="AB55" s="126">
        <v>12.146000000000001</v>
      </c>
      <c r="AC55" s="126">
        <v>17.390999999999998</v>
      </c>
      <c r="AD55" s="126">
        <v>17.51343</v>
      </c>
      <c r="AE55" s="126">
        <v>34.483599999999996</v>
      </c>
      <c r="AF55" s="126">
        <v>45.963620000000006</v>
      </c>
      <c r="AG55" s="126">
        <v>28.082819999999998</v>
      </c>
      <c r="AH55" s="126">
        <v>19.215399487300001</v>
      </c>
      <c r="AI55" s="126">
        <v>17.603711951099999</v>
      </c>
      <c r="AJ55" s="126">
        <v>-60.779000000000003</v>
      </c>
      <c r="AK55" s="126">
        <v>-56.558999999999997</v>
      </c>
      <c r="AL55" s="126">
        <v>-126.367</v>
      </c>
      <c r="AM55" s="126">
        <v>-44.088999999999999</v>
      </c>
    </row>
    <row r="56" spans="1:1005" ht="15" x14ac:dyDescent="0.25">
      <c r="A56" s="134">
        <f>YampaRiverInflow.TotalOutflow!A56</f>
        <v>44774</v>
      </c>
      <c r="B56" s="13">
        <v>22.564</v>
      </c>
      <c r="C56" s="13">
        <v>22.564</v>
      </c>
      <c r="D56" s="13">
        <v>22.564</v>
      </c>
      <c r="E56" s="126">
        <v>32.896999999999998</v>
      </c>
      <c r="F56" s="126">
        <v>15.759</v>
      </c>
      <c r="G56" s="126">
        <v>30.661000000000001</v>
      </c>
      <c r="H56" s="126">
        <v>55</v>
      </c>
      <c r="I56" s="126">
        <v>48.677</v>
      </c>
      <c r="J56" s="126">
        <v>33.113</v>
      </c>
      <c r="K56" s="126">
        <v>45.93</v>
      </c>
      <c r="L56" s="126">
        <v>51.271000000000001</v>
      </c>
      <c r="M56" s="126">
        <v>50.551000000000002</v>
      </c>
      <c r="N56" s="126">
        <v>39.052</v>
      </c>
      <c r="O56" s="126">
        <v>28.867000000000001</v>
      </c>
      <c r="P56" s="126">
        <v>22.442</v>
      </c>
      <c r="Q56" s="126">
        <v>26.152999999999999</v>
      </c>
      <c r="R56" s="126">
        <v>32.817999999999998</v>
      </c>
      <c r="S56" s="126">
        <v>21.527999999999999</v>
      </c>
      <c r="T56" s="126">
        <v>35.834000000000003</v>
      </c>
      <c r="U56" s="126">
        <v>31.181000000000001</v>
      </c>
      <c r="V56" s="126">
        <v>15.63</v>
      </c>
      <c r="W56" s="126">
        <v>23.109000000000002</v>
      </c>
      <c r="X56" s="126">
        <v>11.401</v>
      </c>
      <c r="Y56" s="126">
        <v>31.262</v>
      </c>
      <c r="Z56" s="126">
        <v>3.68</v>
      </c>
      <c r="AA56" s="126">
        <v>14.694000000000001</v>
      </c>
      <c r="AB56" s="126">
        <v>25.271000000000001</v>
      </c>
      <c r="AC56" s="126">
        <v>24.695</v>
      </c>
      <c r="AD56" s="126">
        <v>21.273709999999998</v>
      </c>
      <c r="AE56" s="126">
        <v>24.753779999999999</v>
      </c>
      <c r="AF56" s="126">
        <v>25.619619999999998</v>
      </c>
      <c r="AG56" s="126">
        <v>36.973279999999995</v>
      </c>
      <c r="AH56" s="126">
        <v>26.050836177000001</v>
      </c>
      <c r="AI56" s="126">
        <v>15.572127335099999</v>
      </c>
      <c r="AJ56" s="126">
        <v>-38.963999999999999</v>
      </c>
      <c r="AK56" s="126">
        <v>-34.012</v>
      </c>
      <c r="AL56" s="126">
        <v>6.7279999999999998</v>
      </c>
      <c r="AM56" s="126">
        <v>36.843000000000004</v>
      </c>
    </row>
    <row r="57" spans="1:1005" ht="15" x14ac:dyDescent="0.25">
      <c r="A57" s="134">
        <f>YampaRiverInflow.TotalOutflow!A57</f>
        <v>44805</v>
      </c>
      <c r="B57" s="13">
        <v>16.995999999999999</v>
      </c>
      <c r="C57" s="13">
        <v>16.995999999999999</v>
      </c>
      <c r="D57" s="13">
        <v>16.995999999999999</v>
      </c>
      <c r="E57" s="126">
        <v>18.584</v>
      </c>
      <c r="F57" s="126">
        <v>20.257999999999999</v>
      </c>
      <c r="G57" s="126">
        <v>40.121000000000002</v>
      </c>
      <c r="H57" s="126">
        <v>42.011000000000003</v>
      </c>
      <c r="I57" s="126">
        <v>32.043999999999997</v>
      </c>
      <c r="J57" s="126">
        <v>34.625999999999998</v>
      </c>
      <c r="K57" s="126">
        <v>44.92</v>
      </c>
      <c r="L57" s="126">
        <v>38.738</v>
      </c>
      <c r="M57" s="126">
        <v>36.225999999999999</v>
      </c>
      <c r="N57" s="126">
        <v>28.126000000000001</v>
      </c>
      <c r="O57" s="126">
        <v>31.236000000000001</v>
      </c>
      <c r="P57" s="126">
        <v>22.335000000000001</v>
      </c>
      <c r="Q57" s="126">
        <v>48.393999999999998</v>
      </c>
      <c r="R57" s="126">
        <v>28.478999999999999</v>
      </c>
      <c r="S57" s="126">
        <v>11.491</v>
      </c>
      <c r="T57" s="126">
        <v>18.042999999999999</v>
      </c>
      <c r="U57" s="126">
        <v>23.867999999999999</v>
      </c>
      <c r="V57" s="126">
        <v>14.974</v>
      </c>
      <c r="W57" s="126">
        <v>17.042999999999999</v>
      </c>
      <c r="X57" s="126">
        <v>23.401</v>
      </c>
      <c r="Y57" s="126">
        <v>6.1059999999999999</v>
      </c>
      <c r="Z57" s="126">
        <v>5.0819999999999999</v>
      </c>
      <c r="AA57" s="126">
        <v>18.600999999999999</v>
      </c>
      <c r="AB57" s="126">
        <v>14.476000000000001</v>
      </c>
      <c r="AC57" s="126">
        <v>21.350999999999999</v>
      </c>
      <c r="AD57" s="126">
        <v>17.48638</v>
      </c>
      <c r="AE57" s="126">
        <v>30.457650000000001</v>
      </c>
      <c r="AF57" s="126">
        <v>31.318210000000001</v>
      </c>
      <c r="AG57" s="126">
        <v>23.158259999999999</v>
      </c>
      <c r="AH57" s="126">
        <v>13.2491374797</v>
      </c>
      <c r="AI57" s="126">
        <v>19.184875404</v>
      </c>
      <c r="AJ57" s="126">
        <v>42.127000000000002</v>
      </c>
      <c r="AK57" s="126">
        <v>-1.2290000000000001</v>
      </c>
      <c r="AL57" s="126">
        <v>-33.959000000000003</v>
      </c>
      <c r="AM57" s="126">
        <v>31.548999999999999</v>
      </c>
    </row>
    <row r="58" spans="1:1005" ht="15" x14ac:dyDescent="0.25">
      <c r="A58" s="134">
        <f>YampaRiverInflow.TotalOutflow!A58</f>
        <v>44835</v>
      </c>
      <c r="B58" s="13">
        <v>22.731999999999999</v>
      </c>
      <c r="C58" s="13">
        <v>22.731999999999999</v>
      </c>
      <c r="D58" s="13">
        <v>22.731999999999999</v>
      </c>
      <c r="E58" s="126">
        <v>36.676000000000002</v>
      </c>
      <c r="F58" s="126">
        <v>34.716000000000001</v>
      </c>
      <c r="G58" s="126">
        <v>66.048000000000002</v>
      </c>
      <c r="H58" s="126">
        <v>39.569000000000003</v>
      </c>
      <c r="I58" s="126">
        <v>37.305999999999997</v>
      </c>
      <c r="J58" s="126">
        <v>23.975999999999999</v>
      </c>
      <c r="K58" s="126">
        <v>34.430999999999997</v>
      </c>
      <c r="L58" s="126">
        <v>38.234000000000002</v>
      </c>
      <c r="M58" s="126">
        <v>25.995000000000001</v>
      </c>
      <c r="N58" s="126">
        <v>33.972000000000001</v>
      </c>
      <c r="O58" s="126">
        <v>22.088999999999999</v>
      </c>
      <c r="P58" s="126">
        <v>19.114000000000001</v>
      </c>
      <c r="Q58" s="126">
        <v>8.282</v>
      </c>
      <c r="R58" s="126">
        <v>40.549999999999997</v>
      </c>
      <c r="S58" s="126">
        <v>-13.923999999999999</v>
      </c>
      <c r="T58" s="126">
        <v>25.102</v>
      </c>
      <c r="U58" s="126">
        <v>12.989000000000001</v>
      </c>
      <c r="V58" s="126">
        <v>27.751999999999999</v>
      </c>
      <c r="W58" s="126">
        <v>9.3919999999999995</v>
      </c>
      <c r="X58" s="126">
        <v>43.768999999999998</v>
      </c>
      <c r="Y58" s="126">
        <v>22.535</v>
      </c>
      <c r="Z58" s="126">
        <v>16.07</v>
      </c>
      <c r="AA58" s="126">
        <v>21.861999999999998</v>
      </c>
      <c r="AB58" s="126">
        <v>21.155999999999999</v>
      </c>
      <c r="AC58" s="126">
        <v>17.678999999999998</v>
      </c>
      <c r="AD58" s="126">
        <v>24.983849999999997</v>
      </c>
      <c r="AE58" s="126">
        <v>30.878040000000002</v>
      </c>
      <c r="AF58" s="126">
        <v>34.297699999999999</v>
      </c>
      <c r="AG58" s="126">
        <v>18.70016</v>
      </c>
      <c r="AH58" s="126">
        <v>16.062130960200001</v>
      </c>
      <c r="AI58" s="126">
        <v>34.217743520299997</v>
      </c>
      <c r="AJ58" s="126">
        <v>13.193</v>
      </c>
      <c r="AK58" s="126">
        <v>-2.6909999999999998</v>
      </c>
      <c r="AL58" s="126">
        <v>-40.167999999999999</v>
      </c>
      <c r="AM58" s="126">
        <v>31.16</v>
      </c>
    </row>
    <row r="59" spans="1:1005" ht="15" x14ac:dyDescent="0.25">
      <c r="A59" s="134">
        <f>YampaRiverInflow.TotalOutflow!A59</f>
        <v>44866</v>
      </c>
      <c r="B59" s="13">
        <v>15.523999999999999</v>
      </c>
      <c r="C59" s="13">
        <v>15.523999999999999</v>
      </c>
      <c r="D59" s="13">
        <v>15.523999999999999</v>
      </c>
      <c r="E59" s="126">
        <v>24.297000000000001</v>
      </c>
      <c r="F59" s="126">
        <v>17.045000000000002</v>
      </c>
      <c r="G59" s="126">
        <v>5.4539999999999997</v>
      </c>
      <c r="H59" s="126">
        <v>10.88</v>
      </c>
      <c r="I59" s="126">
        <v>-20.273</v>
      </c>
      <c r="J59" s="126">
        <v>20.206</v>
      </c>
      <c r="K59" s="126">
        <v>35.786000000000001</v>
      </c>
      <c r="L59" s="126">
        <v>28.035</v>
      </c>
      <c r="M59" s="126">
        <v>16.972000000000001</v>
      </c>
      <c r="N59" s="126">
        <v>32.304000000000002</v>
      </c>
      <c r="O59" s="126">
        <v>27.994</v>
      </c>
      <c r="P59" s="126">
        <v>18.408000000000001</v>
      </c>
      <c r="Q59" s="126">
        <v>27.646999999999998</v>
      </c>
      <c r="R59" s="126">
        <v>13.904999999999999</v>
      </c>
      <c r="S59" s="126">
        <v>20.082000000000001</v>
      </c>
      <c r="T59" s="126">
        <v>-4.2350000000000003</v>
      </c>
      <c r="U59" s="126">
        <v>5.524</v>
      </c>
      <c r="V59" s="126">
        <v>13.936</v>
      </c>
      <c r="W59" s="126">
        <v>18.489000000000001</v>
      </c>
      <c r="X59" s="126">
        <v>53.006</v>
      </c>
      <c r="Y59" s="126">
        <v>26.384</v>
      </c>
      <c r="Z59" s="126">
        <v>7.4660000000000002</v>
      </c>
      <c r="AA59" s="126">
        <v>17.106999999999999</v>
      </c>
      <c r="AB59" s="126">
        <v>28.956</v>
      </c>
      <c r="AC59" s="126">
        <v>31.728000000000002</v>
      </c>
      <c r="AD59" s="126">
        <v>37.927500000000002</v>
      </c>
      <c r="AE59" s="126">
        <v>37.545540000000003</v>
      </c>
      <c r="AF59" s="126">
        <v>26.962349999999997</v>
      </c>
      <c r="AG59" s="126">
        <v>24.636060000000001</v>
      </c>
      <c r="AH59" s="126">
        <v>9.1373111003500007</v>
      </c>
      <c r="AI59" s="126">
        <v>11.0838498908</v>
      </c>
      <c r="AJ59" s="126">
        <v>9.3420000000000005</v>
      </c>
      <c r="AK59" s="126">
        <v>6.9249999999999998</v>
      </c>
      <c r="AL59" s="126">
        <v>53.298999999999999</v>
      </c>
      <c r="AM59" s="126">
        <v>-6.4260000000000002</v>
      </c>
    </row>
    <row r="60" spans="1:1005" ht="15" x14ac:dyDescent="0.25">
      <c r="A60" s="134">
        <f>YampaRiverInflow.TotalOutflow!A60</f>
        <v>44896</v>
      </c>
      <c r="B60" s="13">
        <v>18.065000000000001</v>
      </c>
      <c r="C60" s="13">
        <v>18.065000000000001</v>
      </c>
      <c r="D60" s="13">
        <v>18.065000000000001</v>
      </c>
      <c r="E60" s="126">
        <v>-8.3260000000000005</v>
      </c>
      <c r="F60" s="126">
        <v>4.6349999999999998</v>
      </c>
      <c r="G60" s="126">
        <v>47.975999999999999</v>
      </c>
      <c r="H60" s="126">
        <v>24.954999999999998</v>
      </c>
      <c r="I60" s="126">
        <v>24.792000000000002</v>
      </c>
      <c r="J60" s="126">
        <v>21.376000000000001</v>
      </c>
      <c r="K60" s="126">
        <v>28.204999999999998</v>
      </c>
      <c r="L60" s="126">
        <v>40.244</v>
      </c>
      <c r="M60" s="126">
        <v>27.562000000000001</v>
      </c>
      <c r="N60" s="126">
        <v>42.930999999999997</v>
      </c>
      <c r="O60" s="126">
        <v>16.896000000000001</v>
      </c>
      <c r="P60" s="126">
        <v>5.2649999999999997</v>
      </c>
      <c r="Q60" s="126">
        <v>14.913</v>
      </c>
      <c r="R60" s="126">
        <v>20.716999999999999</v>
      </c>
      <c r="S60" s="126">
        <v>34.1</v>
      </c>
      <c r="T60" s="126">
        <v>30.48</v>
      </c>
      <c r="U60" s="126">
        <v>17.712</v>
      </c>
      <c r="V60" s="126">
        <v>14.284000000000001</v>
      </c>
      <c r="W60" s="126">
        <v>19.059000000000001</v>
      </c>
      <c r="X60" s="126">
        <v>32.093000000000004</v>
      </c>
      <c r="Y60" s="126">
        <v>31.068999999999999</v>
      </c>
      <c r="Z60" s="126">
        <v>-1.1339999999999999</v>
      </c>
      <c r="AA60" s="126">
        <v>19.942</v>
      </c>
      <c r="AB60" s="126">
        <v>24.683</v>
      </c>
      <c r="AC60" s="126">
        <v>26.542000000000002</v>
      </c>
      <c r="AD60" s="126">
        <v>32.755090000000003</v>
      </c>
      <c r="AE60" s="126">
        <v>27.805679999999999</v>
      </c>
      <c r="AF60" s="126">
        <v>21.076700000000002</v>
      </c>
      <c r="AG60" s="126">
        <v>7.0595299999999996</v>
      </c>
      <c r="AH60" s="126">
        <v>18.495586839200001</v>
      </c>
      <c r="AI60" s="126">
        <v>21.658086085000001</v>
      </c>
      <c r="AJ60" s="126">
        <v>-10.919</v>
      </c>
      <c r="AK60" s="126">
        <v>-18.315999999999999</v>
      </c>
      <c r="AL60" s="126">
        <v>48.563000000000002</v>
      </c>
      <c r="AM60" s="126">
        <v>17.190000000000001</v>
      </c>
    </row>
    <row r="61" spans="1:1005" ht="15" x14ac:dyDescent="0.25">
      <c r="A61" s="134">
        <f>YampaRiverInflow.TotalOutflow!A61</f>
        <v>44927</v>
      </c>
      <c r="B61" s="13">
        <v>21.234999999999999</v>
      </c>
      <c r="C61" s="13">
        <v>21.234999999999999</v>
      </c>
      <c r="D61" s="13">
        <v>21.234999999999999</v>
      </c>
      <c r="E61" s="126">
        <v>41.271999999999998</v>
      </c>
      <c r="F61" s="126">
        <v>10.534000000000001</v>
      </c>
      <c r="G61" s="126">
        <v>78.471000000000004</v>
      </c>
      <c r="H61" s="126">
        <v>15.356</v>
      </c>
      <c r="I61" s="126">
        <v>14.651</v>
      </c>
      <c r="J61" s="126">
        <v>30.507000000000001</v>
      </c>
      <c r="K61" s="126">
        <v>18.114999999999998</v>
      </c>
      <c r="L61" s="126">
        <v>101.17700000000001</v>
      </c>
      <c r="M61" s="126">
        <v>19.384</v>
      </c>
      <c r="N61" s="126">
        <v>30.748000000000001</v>
      </c>
      <c r="O61" s="126">
        <v>9.8130000000000006</v>
      </c>
      <c r="P61" s="126">
        <v>-4.5359999999999996</v>
      </c>
      <c r="Q61" s="126">
        <v>13.925000000000001</v>
      </c>
      <c r="R61" s="126">
        <v>62.106999999999999</v>
      </c>
      <c r="S61" s="126">
        <v>30.138999999999999</v>
      </c>
      <c r="T61" s="126">
        <v>34.121000000000002</v>
      </c>
      <c r="U61" s="126">
        <v>0.29199999999999998</v>
      </c>
      <c r="V61" s="126">
        <v>8.3659999999999997</v>
      </c>
      <c r="W61" s="126">
        <v>7.298</v>
      </c>
      <c r="X61" s="126">
        <v>137.148</v>
      </c>
      <c r="Y61" s="126">
        <v>5.109</v>
      </c>
      <c r="Z61" s="126">
        <v>9.6739999999999995</v>
      </c>
      <c r="AA61" s="126">
        <v>13.996</v>
      </c>
      <c r="AB61" s="126">
        <v>3.7160000000000002</v>
      </c>
      <c r="AC61" s="126">
        <v>41.649769999999997</v>
      </c>
      <c r="AD61" s="126">
        <v>7.6267299999999993</v>
      </c>
      <c r="AE61" s="126">
        <v>11.469899999999999</v>
      </c>
      <c r="AF61" s="126">
        <v>17.2136</v>
      </c>
      <c r="AG61" s="126">
        <v>12.568142775</v>
      </c>
      <c r="AH61" s="126">
        <v>17.4341776228</v>
      </c>
      <c r="AI61" s="126">
        <v>-20.010999999999999</v>
      </c>
      <c r="AJ61" s="126">
        <v>8.234</v>
      </c>
      <c r="AK61" s="126">
        <v>-68.331000000000003</v>
      </c>
      <c r="AL61" s="126">
        <v>20.085000000000001</v>
      </c>
      <c r="AM61" s="126">
        <v>31.077999999999999</v>
      </c>
    </row>
    <row r="62" spans="1:1005" ht="15" x14ac:dyDescent="0.25">
      <c r="A62" s="134">
        <f>YampaRiverInflow.TotalOutflow!A62</f>
        <v>44958</v>
      </c>
      <c r="B62" s="13">
        <v>11.202999999999999</v>
      </c>
      <c r="C62" s="13">
        <v>11.202999999999999</v>
      </c>
      <c r="D62" s="13">
        <v>11.202999999999999</v>
      </c>
      <c r="E62" s="126">
        <v>20.231999999999999</v>
      </c>
      <c r="F62" s="126">
        <v>-6.8810000000000002</v>
      </c>
      <c r="G62" s="126">
        <v>38.478000000000002</v>
      </c>
      <c r="H62" s="126">
        <v>38.890999999999998</v>
      </c>
      <c r="I62" s="126">
        <v>7.3949999999999996</v>
      </c>
      <c r="J62" s="126">
        <v>44.286999999999999</v>
      </c>
      <c r="K62" s="126">
        <v>29.244</v>
      </c>
      <c r="L62" s="126">
        <v>221.904</v>
      </c>
      <c r="M62" s="126">
        <v>10.265000000000001</v>
      </c>
      <c r="N62" s="126">
        <v>85.662000000000006</v>
      </c>
      <c r="O62" s="126">
        <v>11.233000000000001</v>
      </c>
      <c r="P62" s="126">
        <v>13.169</v>
      </c>
      <c r="Q62" s="126">
        <v>35.386000000000003</v>
      </c>
      <c r="R62" s="126">
        <v>17.077000000000002</v>
      </c>
      <c r="S62" s="126">
        <v>13.38</v>
      </c>
      <c r="T62" s="126">
        <v>16.087</v>
      </c>
      <c r="U62" s="126">
        <v>-0.86599999999999999</v>
      </c>
      <c r="V62" s="126">
        <v>23.463000000000001</v>
      </c>
      <c r="W62" s="126">
        <v>14.08</v>
      </c>
      <c r="X62" s="126">
        <v>174.58199999999999</v>
      </c>
      <c r="Y62" s="126">
        <v>11.07</v>
      </c>
      <c r="Z62" s="126">
        <v>-5.6680000000000001</v>
      </c>
      <c r="AA62" s="126">
        <v>3.0179999999999998</v>
      </c>
      <c r="AB62" s="126">
        <v>14.69</v>
      </c>
      <c r="AC62" s="126">
        <v>8.8202999999999996</v>
      </c>
      <c r="AD62" s="126">
        <v>14.744759999999999</v>
      </c>
      <c r="AE62" s="126">
        <v>10.63569</v>
      </c>
      <c r="AF62" s="126">
        <v>3.61049</v>
      </c>
      <c r="AG62" s="126">
        <v>19.494754710900001</v>
      </c>
      <c r="AH62" s="126">
        <v>9.1826606062200007</v>
      </c>
      <c r="AI62" s="126">
        <v>-32.098999999999997</v>
      </c>
      <c r="AJ62" s="126">
        <v>-10.874000000000001</v>
      </c>
      <c r="AK62" s="126">
        <v>24.474</v>
      </c>
      <c r="AL62" s="126">
        <v>-42.707000000000001</v>
      </c>
      <c r="AM62" s="126">
        <v>17.422999999999998</v>
      </c>
    </row>
    <row r="63" spans="1:1005" ht="15" x14ac:dyDescent="0.25">
      <c r="A63" s="134">
        <f>YampaRiverInflow.TotalOutflow!A63</f>
        <v>44986</v>
      </c>
      <c r="B63" s="13">
        <v>7.1580000000000004</v>
      </c>
      <c r="C63" s="13">
        <v>7.1580000000000004</v>
      </c>
      <c r="D63" s="13">
        <v>7.1580000000000004</v>
      </c>
      <c r="E63" s="126">
        <v>17.710999999999999</v>
      </c>
      <c r="F63" s="126">
        <v>-1.42</v>
      </c>
      <c r="G63" s="126">
        <v>43.502000000000002</v>
      </c>
      <c r="H63" s="126">
        <v>-6.4089999999999998</v>
      </c>
      <c r="I63" s="126">
        <v>8.8800000000000008</v>
      </c>
      <c r="J63" s="126">
        <v>37.970999999999997</v>
      </c>
      <c r="K63" s="126">
        <v>61.314999999999998</v>
      </c>
      <c r="L63" s="126">
        <v>316.43099999999998</v>
      </c>
      <c r="M63" s="126">
        <v>30.523</v>
      </c>
      <c r="N63" s="126">
        <v>99.09</v>
      </c>
      <c r="O63" s="126">
        <v>0.26700000000000002</v>
      </c>
      <c r="P63" s="126">
        <v>21.556999999999999</v>
      </c>
      <c r="Q63" s="126">
        <v>29.812999999999999</v>
      </c>
      <c r="R63" s="126">
        <v>17.334</v>
      </c>
      <c r="S63" s="126">
        <v>4.55</v>
      </c>
      <c r="T63" s="126">
        <v>29.456</v>
      </c>
      <c r="U63" s="126">
        <v>7.5919999999999996</v>
      </c>
      <c r="V63" s="126">
        <v>0.58599999999999997</v>
      </c>
      <c r="W63" s="126">
        <v>5.9260000000000002</v>
      </c>
      <c r="X63" s="126">
        <v>168.72399999999999</v>
      </c>
      <c r="Y63" s="126">
        <v>24.416</v>
      </c>
      <c r="Z63" s="126">
        <v>16.087</v>
      </c>
      <c r="AA63" s="126">
        <v>3.2</v>
      </c>
      <c r="AB63" s="126">
        <v>10.916</v>
      </c>
      <c r="AC63" s="126">
        <v>55.120930000000001</v>
      </c>
      <c r="AD63" s="126">
        <v>5.3349099999999998</v>
      </c>
      <c r="AE63" s="126">
        <v>8.3023799999999994</v>
      </c>
      <c r="AF63" s="126">
        <v>7.6192200000000003</v>
      </c>
      <c r="AG63" s="126">
        <v>-3.1343052999900003</v>
      </c>
      <c r="AH63" s="126">
        <v>3.17213907435</v>
      </c>
      <c r="AI63" s="126">
        <v>-63.835000000000001</v>
      </c>
      <c r="AJ63" s="126">
        <v>-26.42</v>
      </c>
      <c r="AK63" s="126">
        <v>59.759</v>
      </c>
      <c r="AL63" s="126">
        <v>26.506</v>
      </c>
      <c r="AM63" s="126">
        <v>96.531999999999996</v>
      </c>
    </row>
    <row r="64" spans="1:1005" ht="15" x14ac:dyDescent="0.25">
      <c r="A64" s="134">
        <f>YampaRiverInflow.TotalOutflow!A64</f>
        <v>45017</v>
      </c>
      <c r="B64" s="13">
        <v>16.3</v>
      </c>
      <c r="C64" s="13">
        <v>16.3</v>
      </c>
      <c r="D64" s="13">
        <v>16.3</v>
      </c>
      <c r="E64" s="126">
        <v>25.484000000000002</v>
      </c>
      <c r="F64" s="126">
        <v>-15.704000000000001</v>
      </c>
      <c r="G64" s="126">
        <v>2.6739999999999999</v>
      </c>
      <c r="H64" s="126">
        <v>9.9689999999999994</v>
      </c>
      <c r="I64" s="126">
        <v>14.242000000000001</v>
      </c>
      <c r="J64" s="126">
        <v>68.507000000000005</v>
      </c>
      <c r="K64" s="126">
        <v>34.072000000000003</v>
      </c>
      <c r="L64" s="126">
        <v>40.68</v>
      </c>
      <c r="M64" s="126">
        <v>13.753</v>
      </c>
      <c r="N64" s="126">
        <v>16.016999999999999</v>
      </c>
      <c r="O64" s="126">
        <v>14.180999999999999</v>
      </c>
      <c r="P64" s="126">
        <v>10.909000000000001</v>
      </c>
      <c r="Q64" s="126">
        <v>31.158000000000001</v>
      </c>
      <c r="R64" s="126">
        <v>9.2080000000000002</v>
      </c>
      <c r="S64" s="126">
        <v>5.04</v>
      </c>
      <c r="T64" s="126">
        <v>53.372999999999998</v>
      </c>
      <c r="U64" s="126">
        <v>10.19</v>
      </c>
      <c r="V64" s="126">
        <v>22.326000000000001</v>
      </c>
      <c r="W64" s="126">
        <v>12.529</v>
      </c>
      <c r="X64" s="126">
        <v>16.698</v>
      </c>
      <c r="Y64" s="126">
        <v>14.458</v>
      </c>
      <c r="Z64" s="126">
        <v>15.693</v>
      </c>
      <c r="AA64" s="126">
        <v>12.19</v>
      </c>
      <c r="AB64" s="126">
        <v>15.191000000000001</v>
      </c>
      <c r="AC64" s="126">
        <v>34.110879999999995</v>
      </c>
      <c r="AD64" s="126">
        <v>18.928849999999997</v>
      </c>
      <c r="AE64" s="126">
        <v>23.699870000000001</v>
      </c>
      <c r="AF64" s="126">
        <v>14.320200000000002</v>
      </c>
      <c r="AG64" s="126">
        <v>23.981204488899998</v>
      </c>
      <c r="AH64" s="126">
        <v>12.6252825743</v>
      </c>
      <c r="AI64" s="126">
        <v>-50.832999999999998</v>
      </c>
      <c r="AJ64" s="126">
        <v>-3.6080000000000001</v>
      </c>
      <c r="AK64" s="126">
        <v>-89.194000000000003</v>
      </c>
      <c r="AL64" s="126">
        <v>49.36</v>
      </c>
      <c r="AM64" s="126">
        <v>53.290999999999997</v>
      </c>
      <c r="ALQ64" s="9" t="e">
        <v>#N/A</v>
      </c>
    </row>
    <row r="65" spans="1:1005" ht="15" x14ac:dyDescent="0.25">
      <c r="A65" s="134">
        <f>YampaRiverInflow.TotalOutflow!A65</f>
        <v>45047</v>
      </c>
      <c r="B65" s="13">
        <v>14.667999999999999</v>
      </c>
      <c r="C65" s="13">
        <v>14.667999999999999</v>
      </c>
      <c r="D65" s="13">
        <v>14.667999999999999</v>
      </c>
      <c r="E65" s="126">
        <v>-44.76</v>
      </c>
      <c r="F65" s="126">
        <v>4.5609999999999999</v>
      </c>
      <c r="G65" s="126">
        <v>-17.443000000000001</v>
      </c>
      <c r="H65" s="126">
        <v>33.575000000000003</v>
      </c>
      <c r="I65" s="126">
        <v>29.093</v>
      </c>
      <c r="J65" s="126">
        <v>35.158000000000001</v>
      </c>
      <c r="K65" s="126">
        <v>30.619</v>
      </c>
      <c r="L65" s="126">
        <v>51.445999999999998</v>
      </c>
      <c r="M65" s="126">
        <v>147.43199999999999</v>
      </c>
      <c r="N65" s="126">
        <v>31.465</v>
      </c>
      <c r="O65" s="126">
        <v>16.225000000000001</v>
      </c>
      <c r="P65" s="126">
        <v>15.988</v>
      </c>
      <c r="Q65" s="126">
        <v>22.762</v>
      </c>
      <c r="R65" s="126">
        <v>16.884</v>
      </c>
      <c r="S65" s="126">
        <v>8.0370000000000008</v>
      </c>
      <c r="T65" s="126">
        <v>0.76700000000000002</v>
      </c>
      <c r="U65" s="126">
        <v>15.06</v>
      </c>
      <c r="V65" s="126">
        <v>18.966999999999999</v>
      </c>
      <c r="W65" s="126">
        <v>6.8140000000000001</v>
      </c>
      <c r="X65" s="126">
        <v>10.48</v>
      </c>
      <c r="Y65" s="126">
        <v>-4.4349999999999996</v>
      </c>
      <c r="Z65" s="126">
        <v>13.545999999999999</v>
      </c>
      <c r="AA65" s="126">
        <v>14.374000000000001</v>
      </c>
      <c r="AB65" s="126">
        <v>20.312000000000001</v>
      </c>
      <c r="AC65" s="126">
        <v>24.09412</v>
      </c>
      <c r="AD65" s="126">
        <v>17.2925</v>
      </c>
      <c r="AE65" s="126">
        <v>26.04485</v>
      </c>
      <c r="AF65" s="126">
        <v>20.55932</v>
      </c>
      <c r="AG65" s="126">
        <v>-2.9233854721500001</v>
      </c>
      <c r="AH65" s="126">
        <v>20.635423071599998</v>
      </c>
      <c r="AI65" s="126">
        <v>-15.445</v>
      </c>
      <c r="AJ65" s="126">
        <v>-30.884</v>
      </c>
      <c r="AK65" s="126">
        <v>-80.722999999999999</v>
      </c>
      <c r="AL65" s="126">
        <v>-14.659000000000001</v>
      </c>
      <c r="AM65" s="126">
        <v>23.445</v>
      </c>
      <c r="ALQ65" s="9" t="e">
        <v>#N/A</v>
      </c>
    </row>
    <row r="66" spans="1:1005" ht="15" x14ac:dyDescent="0.25">
      <c r="A66" s="134">
        <f>YampaRiverInflow.TotalOutflow!A66</f>
        <v>45078</v>
      </c>
      <c r="B66" s="13">
        <v>12.763</v>
      </c>
      <c r="C66" s="13">
        <v>12.763</v>
      </c>
      <c r="D66" s="13">
        <v>12.763</v>
      </c>
      <c r="E66" s="126">
        <v>9.0709999999999997</v>
      </c>
      <c r="F66" s="126">
        <v>12.688000000000001</v>
      </c>
      <c r="G66" s="126">
        <v>3.8149999999999999</v>
      </c>
      <c r="H66" s="126">
        <v>18.376000000000001</v>
      </c>
      <c r="I66" s="126">
        <v>10.868</v>
      </c>
      <c r="J66" s="126">
        <v>38.33</v>
      </c>
      <c r="K66" s="126">
        <v>17.908000000000001</v>
      </c>
      <c r="L66" s="126">
        <v>23.242999999999999</v>
      </c>
      <c r="M66" s="126">
        <v>149.01400000000001</v>
      </c>
      <c r="N66" s="126">
        <v>25.635000000000002</v>
      </c>
      <c r="O66" s="126">
        <v>16.579999999999998</v>
      </c>
      <c r="P66" s="126">
        <v>17.053999999999998</v>
      </c>
      <c r="Q66" s="126">
        <v>19.07</v>
      </c>
      <c r="R66" s="126">
        <v>13.257999999999999</v>
      </c>
      <c r="S66" s="126">
        <v>52.686</v>
      </c>
      <c r="T66" s="126">
        <v>31.236000000000001</v>
      </c>
      <c r="U66" s="126">
        <v>9.4260000000000002</v>
      </c>
      <c r="V66" s="126">
        <v>11.861000000000001</v>
      </c>
      <c r="W66" s="126">
        <v>3.2530000000000001</v>
      </c>
      <c r="X66" s="126">
        <v>10.676</v>
      </c>
      <c r="Y66" s="126">
        <v>-12.563000000000001</v>
      </c>
      <c r="Z66" s="126">
        <v>10.95</v>
      </c>
      <c r="AA66" s="126">
        <v>4.9080000000000004</v>
      </c>
      <c r="AB66" s="126">
        <v>20.478999999999999</v>
      </c>
      <c r="AC66" s="126">
        <v>23.339099999999998</v>
      </c>
      <c r="AD66" s="126">
        <v>14.779639999999999</v>
      </c>
      <c r="AE66" s="126">
        <v>10.374750000000001</v>
      </c>
      <c r="AF66" s="126">
        <v>15.253579999999999</v>
      </c>
      <c r="AG66" s="126">
        <v>10.8723748103</v>
      </c>
      <c r="AH66" s="126">
        <v>19.2537612671</v>
      </c>
      <c r="AI66" s="126">
        <v>-42.570999999999998</v>
      </c>
      <c r="AJ66" s="126">
        <v>-23.359000000000002</v>
      </c>
      <c r="AK66" s="126">
        <v>-170.375</v>
      </c>
      <c r="AL66" s="126">
        <v>-68.215000000000003</v>
      </c>
      <c r="AM66" s="126">
        <v>17.126000000000001</v>
      </c>
      <c r="ALQ66" s="9" t="e">
        <v>#N/A</v>
      </c>
    </row>
    <row r="67" spans="1:1005" ht="15" x14ac:dyDescent="0.25">
      <c r="A67" s="134">
        <f>YampaRiverInflow.TotalOutflow!A67</f>
        <v>45108</v>
      </c>
      <c r="B67" s="13">
        <v>20.57</v>
      </c>
      <c r="C67" s="13">
        <v>20.57</v>
      </c>
      <c r="D67" s="13">
        <v>20.57</v>
      </c>
      <c r="E67" s="126">
        <v>-0.70799999999999996</v>
      </c>
      <c r="F67" s="126">
        <v>17.495000000000001</v>
      </c>
      <c r="G67" s="126">
        <v>-0.90900000000000003</v>
      </c>
      <c r="H67" s="126">
        <v>22.303000000000001</v>
      </c>
      <c r="I67" s="126">
        <v>26.056000000000001</v>
      </c>
      <c r="J67" s="126">
        <v>37.981000000000002</v>
      </c>
      <c r="K67" s="126">
        <v>46.884999999999998</v>
      </c>
      <c r="L67" s="126">
        <v>38.639000000000003</v>
      </c>
      <c r="M67" s="126">
        <v>161.97499999999999</v>
      </c>
      <c r="N67" s="126">
        <v>38.319000000000003</v>
      </c>
      <c r="O67" s="126">
        <v>19.699000000000002</v>
      </c>
      <c r="P67" s="126">
        <v>17.989999999999998</v>
      </c>
      <c r="Q67" s="126">
        <v>13.172000000000001</v>
      </c>
      <c r="R67" s="126">
        <v>40.615000000000002</v>
      </c>
      <c r="S67" s="126">
        <v>26.545000000000002</v>
      </c>
      <c r="T67" s="126">
        <v>25.422999999999998</v>
      </c>
      <c r="U67" s="126">
        <v>13.888999999999999</v>
      </c>
      <c r="V67" s="126">
        <v>15.146000000000001</v>
      </c>
      <c r="W67" s="126">
        <v>6.6020000000000003</v>
      </c>
      <c r="X67" s="126">
        <v>10.079000000000001</v>
      </c>
      <c r="Y67" s="126">
        <v>4.5090000000000003</v>
      </c>
      <c r="Z67" s="126">
        <v>26.234000000000002</v>
      </c>
      <c r="AA67" s="126">
        <v>12.146000000000001</v>
      </c>
      <c r="AB67" s="126">
        <v>17.390999999999998</v>
      </c>
      <c r="AC67" s="126">
        <v>17.51343</v>
      </c>
      <c r="AD67" s="126">
        <v>34.483599999999996</v>
      </c>
      <c r="AE67" s="126">
        <v>45.963620000000006</v>
      </c>
      <c r="AF67" s="126">
        <v>28.082819999999998</v>
      </c>
      <c r="AG67" s="126">
        <v>19.215399487300001</v>
      </c>
      <c r="AH67" s="126">
        <v>17.603711951099999</v>
      </c>
      <c r="AI67" s="126">
        <v>-60.779000000000003</v>
      </c>
      <c r="AJ67" s="126">
        <v>-56.558999999999997</v>
      </c>
      <c r="AK67" s="126">
        <v>-126.367</v>
      </c>
      <c r="AL67" s="126">
        <v>-44.088999999999999</v>
      </c>
      <c r="AM67" s="126">
        <v>31.13</v>
      </c>
      <c r="ALQ67" s="9" t="e">
        <v>#N/A</v>
      </c>
    </row>
    <row r="68" spans="1:1005" ht="15" x14ac:dyDescent="0.25">
      <c r="A68" s="134">
        <f>YampaRiverInflow.TotalOutflow!A68</f>
        <v>45139</v>
      </c>
      <c r="B68" s="13">
        <v>22.564</v>
      </c>
      <c r="C68" s="13">
        <v>22.564</v>
      </c>
      <c r="D68" s="13">
        <v>22.564</v>
      </c>
      <c r="E68" s="126">
        <v>15.759</v>
      </c>
      <c r="F68" s="126">
        <v>30.661000000000001</v>
      </c>
      <c r="G68" s="126">
        <v>55</v>
      </c>
      <c r="H68" s="126">
        <v>48.677</v>
      </c>
      <c r="I68" s="126">
        <v>33.113</v>
      </c>
      <c r="J68" s="126">
        <v>45.93</v>
      </c>
      <c r="K68" s="126">
        <v>51.271000000000001</v>
      </c>
      <c r="L68" s="126">
        <v>50.551000000000002</v>
      </c>
      <c r="M68" s="126">
        <v>39.052</v>
      </c>
      <c r="N68" s="126">
        <v>28.867000000000001</v>
      </c>
      <c r="O68" s="126">
        <v>22.442</v>
      </c>
      <c r="P68" s="126">
        <v>26.152999999999999</v>
      </c>
      <c r="Q68" s="126">
        <v>32.817999999999998</v>
      </c>
      <c r="R68" s="126">
        <v>21.527999999999999</v>
      </c>
      <c r="S68" s="126">
        <v>35.834000000000003</v>
      </c>
      <c r="T68" s="126">
        <v>31.181000000000001</v>
      </c>
      <c r="U68" s="126">
        <v>15.63</v>
      </c>
      <c r="V68" s="126">
        <v>23.109000000000002</v>
      </c>
      <c r="W68" s="126">
        <v>11.401</v>
      </c>
      <c r="X68" s="126">
        <v>31.262</v>
      </c>
      <c r="Y68" s="126">
        <v>3.68</v>
      </c>
      <c r="Z68" s="126">
        <v>14.694000000000001</v>
      </c>
      <c r="AA68" s="126">
        <v>25.271000000000001</v>
      </c>
      <c r="AB68" s="126">
        <v>24.695</v>
      </c>
      <c r="AC68" s="126">
        <v>21.273709999999998</v>
      </c>
      <c r="AD68" s="126">
        <v>24.753779999999999</v>
      </c>
      <c r="AE68" s="126">
        <v>25.619619999999998</v>
      </c>
      <c r="AF68" s="126">
        <v>36.973279999999995</v>
      </c>
      <c r="AG68" s="126">
        <v>26.050836177000001</v>
      </c>
      <c r="AH68" s="126">
        <v>15.572127335099999</v>
      </c>
      <c r="AI68" s="126">
        <v>-38.963999999999999</v>
      </c>
      <c r="AJ68" s="126">
        <v>-34.012</v>
      </c>
      <c r="AK68" s="126">
        <v>6.7279999999999998</v>
      </c>
      <c r="AL68" s="126">
        <v>36.843000000000004</v>
      </c>
      <c r="AM68" s="126">
        <v>32.896999999999998</v>
      </c>
      <c r="ALQ68" s="9" t="e">
        <v>#N/A</v>
      </c>
    </row>
    <row r="69" spans="1:1005" ht="15" x14ac:dyDescent="0.25">
      <c r="A69" s="134">
        <f>YampaRiverInflow.TotalOutflow!A69</f>
        <v>45170</v>
      </c>
      <c r="B69" s="13">
        <v>16.995999999999999</v>
      </c>
      <c r="C69" s="13">
        <v>16.995999999999999</v>
      </c>
      <c r="D69" s="13">
        <v>16.995999999999999</v>
      </c>
      <c r="E69" s="126">
        <v>20.257999999999999</v>
      </c>
      <c r="F69" s="126">
        <v>40.121000000000002</v>
      </c>
      <c r="G69" s="126">
        <v>42.011000000000003</v>
      </c>
      <c r="H69" s="126">
        <v>32.043999999999997</v>
      </c>
      <c r="I69" s="126">
        <v>34.625999999999998</v>
      </c>
      <c r="J69" s="126">
        <v>44.92</v>
      </c>
      <c r="K69" s="126">
        <v>38.738</v>
      </c>
      <c r="L69" s="126">
        <v>36.225999999999999</v>
      </c>
      <c r="M69" s="126">
        <v>28.126000000000001</v>
      </c>
      <c r="N69" s="126">
        <v>31.236000000000001</v>
      </c>
      <c r="O69" s="126">
        <v>22.335000000000001</v>
      </c>
      <c r="P69" s="126">
        <v>48.393999999999998</v>
      </c>
      <c r="Q69" s="126">
        <v>28.478999999999999</v>
      </c>
      <c r="R69" s="126">
        <v>11.491</v>
      </c>
      <c r="S69" s="126">
        <v>18.042999999999999</v>
      </c>
      <c r="T69" s="126">
        <v>23.867999999999999</v>
      </c>
      <c r="U69" s="126">
        <v>14.974</v>
      </c>
      <c r="V69" s="126">
        <v>17.042999999999999</v>
      </c>
      <c r="W69" s="126">
        <v>23.401</v>
      </c>
      <c r="X69" s="126">
        <v>6.1059999999999999</v>
      </c>
      <c r="Y69" s="126">
        <v>5.0819999999999999</v>
      </c>
      <c r="Z69" s="126">
        <v>18.600999999999999</v>
      </c>
      <c r="AA69" s="126">
        <v>14.476000000000001</v>
      </c>
      <c r="AB69" s="126">
        <v>21.350999999999999</v>
      </c>
      <c r="AC69" s="126">
        <v>17.48638</v>
      </c>
      <c r="AD69" s="126">
        <v>30.457650000000001</v>
      </c>
      <c r="AE69" s="126">
        <v>31.318210000000001</v>
      </c>
      <c r="AF69" s="126">
        <v>23.158259999999999</v>
      </c>
      <c r="AG69" s="126">
        <v>13.2491374797</v>
      </c>
      <c r="AH69" s="126">
        <v>19.184875404</v>
      </c>
      <c r="AI69" s="126">
        <v>42.127000000000002</v>
      </c>
      <c r="AJ69" s="126">
        <v>-1.2290000000000001</v>
      </c>
      <c r="AK69" s="126">
        <v>-33.959000000000003</v>
      </c>
      <c r="AL69" s="126">
        <v>31.548999999999999</v>
      </c>
      <c r="AM69" s="126">
        <v>18.584</v>
      </c>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6"/>
      <c r="AJ70" s="126"/>
      <c r="AK70" s="126"/>
      <c r="AL70" s="126"/>
      <c r="AM70" s="126"/>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c r="AM71" s="126"/>
      <c r="ALQ71" s="9" t="e">
        <v>#N/A</v>
      </c>
    </row>
    <row r="72" spans="1:1005" ht="12.75" customHeight="1" x14ac:dyDescent="0.25">
      <c r="AI72" s="126"/>
      <c r="AJ72" s="126"/>
      <c r="AK72" s="126"/>
      <c r="AL72" s="126"/>
      <c r="AM72" s="126"/>
      <c r="ALQ72" s="9" t="e">
        <v>#N/A</v>
      </c>
    </row>
    <row r="73" spans="1:1005" ht="12.75" customHeight="1" x14ac:dyDescent="0.25">
      <c r="E73" s="126"/>
      <c r="AI73" s="126"/>
      <c r="AJ73" s="126"/>
      <c r="AK73" s="126"/>
      <c r="AL73" s="126"/>
      <c r="AM73" s="126"/>
    </row>
    <row r="74" spans="1:1005" ht="12.75" customHeight="1" x14ac:dyDescent="0.25">
      <c r="AI74" s="126"/>
      <c r="AJ74" s="126"/>
      <c r="AK74" s="126"/>
      <c r="AL74" s="126"/>
      <c r="AM74" s="126"/>
    </row>
    <row r="75" spans="1:1005" ht="12.75" customHeight="1" x14ac:dyDescent="0.25">
      <c r="AI75" s="126"/>
      <c r="AJ75" s="126"/>
      <c r="AK75" s="126"/>
      <c r="AL75" s="126"/>
      <c r="AM75" s="126"/>
    </row>
    <row r="76" spans="1:1005" ht="12.75" customHeight="1" x14ac:dyDescent="0.25">
      <c r="AI76" s="126"/>
      <c r="AJ76" s="126"/>
      <c r="AK76" s="126"/>
      <c r="AL76" s="126"/>
      <c r="AM76" s="126"/>
    </row>
    <row r="77" spans="1:1005" ht="12.75" customHeight="1" x14ac:dyDescent="0.25">
      <c r="AI77" s="126"/>
      <c r="AJ77" s="126"/>
      <c r="AK77" s="126"/>
      <c r="AL77" s="126"/>
      <c r="AM77" s="126"/>
    </row>
    <row r="78" spans="1:1005" ht="12.75" customHeight="1" x14ac:dyDescent="0.25">
      <c r="AI78" s="126"/>
      <c r="AJ78" s="126"/>
      <c r="AK78" s="126"/>
      <c r="AL78" s="126"/>
      <c r="AM78" s="126"/>
    </row>
    <row r="79" spans="1:1005" ht="12.75" customHeight="1" x14ac:dyDescent="0.25">
      <c r="AI79" s="126"/>
      <c r="AJ79" s="126"/>
      <c r="AK79" s="126"/>
      <c r="AL79" s="126"/>
      <c r="AM79" s="126"/>
    </row>
    <row r="80" spans="1:1005" ht="12.75" customHeight="1" x14ac:dyDescent="0.25">
      <c r="AI80" s="126"/>
      <c r="AJ80" s="126"/>
      <c r="AK80" s="126"/>
      <c r="AL80" s="126"/>
      <c r="AM80" s="126"/>
    </row>
    <row r="81" spans="35:39" ht="12.75" customHeight="1" x14ac:dyDescent="0.25">
      <c r="AI81" s="126"/>
      <c r="AJ81" s="126"/>
      <c r="AK81" s="126"/>
      <c r="AL81" s="126"/>
      <c r="AM81" s="126"/>
    </row>
    <row r="82" spans="35:39" ht="12.75" customHeight="1" x14ac:dyDescent="0.25">
      <c r="AI82" s="126"/>
      <c r="AJ82" s="126"/>
      <c r="AK82" s="126"/>
      <c r="AL82" s="126"/>
      <c r="AM82" s="126"/>
    </row>
    <row r="83" spans="35:39" ht="12.75" customHeight="1" x14ac:dyDescent="0.25">
      <c r="AI83" s="126"/>
      <c r="AJ83" s="126"/>
      <c r="AK83" s="126"/>
      <c r="AL83" s="126"/>
      <c r="AM83" s="126"/>
    </row>
    <row r="84" spans="35:39" ht="12.75" customHeight="1" x14ac:dyDescent="0.25">
      <c r="AI84" s="126"/>
      <c r="AJ84" s="126"/>
      <c r="AK84" s="126"/>
      <c r="AL84" s="126"/>
      <c r="AM84" s="126"/>
    </row>
    <row r="85" spans="35:39" ht="12.75" customHeight="1" x14ac:dyDescent="0.25">
      <c r="AI85" s="126"/>
      <c r="AJ85" s="126"/>
      <c r="AK85" s="126"/>
      <c r="AL85" s="126"/>
      <c r="AM85" s="126"/>
    </row>
    <row r="86" spans="35:39" ht="12.75" customHeight="1" x14ac:dyDescent="0.25">
      <c r="AI86" s="126"/>
      <c r="AJ86" s="126"/>
      <c r="AK86" s="126"/>
      <c r="AL86" s="126"/>
      <c r="AM86" s="126"/>
    </row>
    <row r="87" spans="35:39" ht="12.75" customHeight="1" x14ac:dyDescent="0.25">
      <c r="AI87" s="126"/>
      <c r="AJ87" s="126"/>
      <c r="AK87" s="126"/>
      <c r="AL87" s="126"/>
      <c r="AM87" s="126"/>
    </row>
    <row r="88" spans="35:39" ht="12.75" customHeight="1" x14ac:dyDescent="0.25">
      <c r="AI88" s="126"/>
      <c r="AJ88" s="126"/>
      <c r="AK88" s="126"/>
      <c r="AL88" s="126"/>
      <c r="AM88" s="126"/>
    </row>
    <row r="89" spans="35:39" ht="12.75" customHeight="1" x14ac:dyDescent="0.25">
      <c r="AI89" s="126"/>
      <c r="AJ89" s="126"/>
      <c r="AK89" s="126"/>
      <c r="AL89" s="126"/>
      <c r="AM89" s="126"/>
    </row>
    <row r="90" spans="35:39" ht="12.75" customHeight="1" x14ac:dyDescent="0.25">
      <c r="AI90" s="126"/>
      <c r="AJ90" s="126"/>
      <c r="AK90" s="126"/>
      <c r="AL90" s="126"/>
      <c r="AM90" s="126"/>
    </row>
    <row r="91" spans="35:39" ht="12.75" customHeight="1" x14ac:dyDescent="0.25">
      <c r="AI91" s="126"/>
      <c r="AJ91" s="126"/>
      <c r="AK91" s="126"/>
      <c r="AL91" s="126"/>
      <c r="AM91" s="126"/>
    </row>
    <row r="92" spans="35:39" ht="12.75" customHeight="1" x14ac:dyDescent="0.25">
      <c r="AI92" s="126"/>
      <c r="AJ92" s="126"/>
      <c r="AK92" s="126"/>
      <c r="AL92" s="126"/>
      <c r="AM92" s="126"/>
    </row>
    <row r="93" spans="35:39" ht="12.75" customHeight="1" x14ac:dyDescent="0.25">
      <c r="AI93" s="126"/>
      <c r="AJ93" s="126"/>
      <c r="AK93" s="126"/>
      <c r="AL93" s="126"/>
      <c r="AM93" s="126"/>
    </row>
    <row r="94" spans="35:39" ht="12.75" customHeight="1" x14ac:dyDescent="0.25">
      <c r="AI94" s="126"/>
      <c r="AJ94" s="126"/>
      <c r="AK94" s="126"/>
      <c r="AL94" s="126"/>
      <c r="AM94" s="126"/>
    </row>
    <row r="95" spans="35:39" ht="12.75" customHeight="1" x14ac:dyDescent="0.25">
      <c r="AI95" s="126"/>
      <c r="AJ95" s="126"/>
      <c r="AK95" s="126"/>
      <c r="AL95" s="126"/>
      <c r="AM95" s="126"/>
    </row>
    <row r="96" spans="35:39" ht="12.75" customHeight="1" x14ac:dyDescent="0.25">
      <c r="AI96" s="126"/>
      <c r="AJ96" s="126"/>
      <c r="AK96" s="126"/>
      <c r="AL96" s="126"/>
      <c r="AM96" s="126"/>
    </row>
    <row r="97" spans="35:39" ht="12.75" customHeight="1" x14ac:dyDescent="0.25">
      <c r="AI97" s="126"/>
      <c r="AJ97" s="126"/>
      <c r="AK97" s="126"/>
      <c r="AL97" s="126"/>
      <c r="AM97" s="126"/>
    </row>
    <row r="98" spans="35:39" ht="12.75" customHeight="1" x14ac:dyDescent="0.25">
      <c r="AI98" s="126"/>
      <c r="AJ98" s="126"/>
      <c r="AK98" s="126"/>
      <c r="AL98" s="126"/>
      <c r="AM98" s="126"/>
    </row>
    <row r="99" spans="35:39" ht="12.75" customHeight="1" x14ac:dyDescent="0.25">
      <c r="AI99" s="126"/>
      <c r="AJ99" s="126"/>
      <c r="AK99" s="126"/>
      <c r="AL99" s="126"/>
      <c r="AM99" s="126"/>
    </row>
    <row r="100" spans="35:39" ht="12.75" customHeight="1" x14ac:dyDescent="0.25">
      <c r="AI100" s="126"/>
      <c r="AJ100" s="126"/>
      <c r="AK100" s="126"/>
      <c r="AL100" s="126"/>
      <c r="AM100" s="126"/>
    </row>
    <row r="101" spans="35:39" ht="12.75" customHeight="1" x14ac:dyDescent="0.25">
      <c r="AI101" s="126"/>
      <c r="AJ101" s="126"/>
      <c r="AK101" s="126"/>
      <c r="AL101" s="126"/>
      <c r="AM101" s="126"/>
    </row>
    <row r="102" spans="35:39" ht="12.75" customHeight="1" x14ac:dyDescent="0.25">
      <c r="AI102" s="126"/>
      <c r="AJ102" s="126"/>
      <c r="AK102" s="126"/>
      <c r="AL102" s="126"/>
      <c r="AM102" s="126"/>
    </row>
    <row r="103" spans="35:39" ht="12.75" customHeight="1" x14ac:dyDescent="0.25">
      <c r="AI103" s="126"/>
      <c r="AJ103" s="126"/>
      <c r="AK103" s="126"/>
      <c r="AL103" s="126"/>
      <c r="AM103" s="126"/>
    </row>
    <row r="104" spans="35:39" ht="12.75" customHeight="1" x14ac:dyDescent="0.25">
      <c r="AI104" s="126"/>
      <c r="AJ104" s="126"/>
      <c r="AK104" s="126"/>
      <c r="AL104" s="126"/>
      <c r="AM104" s="126"/>
    </row>
    <row r="105" spans="35:39" ht="12.75" customHeight="1" x14ac:dyDescent="0.25">
      <c r="AI105" s="126"/>
      <c r="AJ105" s="126"/>
      <c r="AK105" s="126"/>
      <c r="AL105" s="126"/>
      <c r="AM105" s="126"/>
    </row>
    <row r="106" spans="35:39" ht="12.75" customHeight="1" x14ac:dyDescent="0.25">
      <c r="AI106" s="126"/>
      <c r="AJ106" s="126"/>
      <c r="AK106" s="126"/>
      <c r="AL106" s="126"/>
      <c r="AM106" s="126"/>
    </row>
    <row r="107" spans="35:39" ht="12.75" customHeight="1" x14ac:dyDescent="0.25">
      <c r="AI107" s="126"/>
      <c r="AJ107" s="126"/>
      <c r="AK107" s="126"/>
      <c r="AL107" s="126"/>
      <c r="AM107" s="126"/>
    </row>
    <row r="108" spans="35:39" ht="12.75" customHeight="1" x14ac:dyDescent="0.25">
      <c r="AI108" s="126"/>
      <c r="AJ108" s="126"/>
      <c r="AK108" s="126"/>
      <c r="AL108" s="126"/>
      <c r="AM108" s="126"/>
    </row>
    <row r="109" spans="35:39" ht="12.75" customHeight="1" x14ac:dyDescent="0.25">
      <c r="AI109" s="126"/>
      <c r="AJ109" s="126"/>
      <c r="AK109" s="126"/>
      <c r="AL109" s="126"/>
      <c r="AM109" s="126"/>
    </row>
    <row r="110" spans="35:39" ht="12.75" customHeight="1" x14ac:dyDescent="0.25">
      <c r="AI110" s="126"/>
      <c r="AJ110" s="126"/>
      <c r="AK110" s="126"/>
      <c r="AL110" s="126"/>
      <c r="AM110" s="126"/>
    </row>
    <row r="111" spans="35:39" ht="12.75" customHeight="1" x14ac:dyDescent="0.25">
      <c r="AI111" s="126"/>
      <c r="AJ111" s="126"/>
      <c r="AK111" s="126"/>
      <c r="AL111" s="126"/>
      <c r="AM111" s="126"/>
    </row>
    <row r="112" spans="35:39" ht="12.75" customHeight="1" x14ac:dyDescent="0.25">
      <c r="AI112" s="126"/>
      <c r="AJ112" s="126"/>
      <c r="AK112" s="126"/>
      <c r="AL112" s="126"/>
      <c r="AM112" s="126"/>
    </row>
    <row r="113" spans="35:39" ht="12.75" customHeight="1" x14ac:dyDescent="0.25">
      <c r="AI113" s="126"/>
      <c r="AJ113" s="126"/>
      <c r="AK113" s="126"/>
      <c r="AL113" s="126"/>
      <c r="AM113" s="126"/>
    </row>
  </sheetData>
  <mergeCells count="1">
    <mergeCell ref="B1:AH1"/>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8DD3C7"/>
  </sheetPr>
  <dimension ref="A1:BG194"/>
  <sheetViews>
    <sheetView zoomScaleNormal="100" workbookViewId="0">
      <selection activeCell="A4" sqref="A4"/>
    </sheetView>
  </sheetViews>
  <sheetFormatPr defaultColWidth="18.7109375" defaultRowHeight="12.75" customHeight="1" x14ac:dyDescent="0.25"/>
  <cols>
    <col min="1" max="1" width="7.5703125" style="5" customWidth="1"/>
    <col min="2" max="4" width="7.5703125" style="18" customWidth="1"/>
    <col min="5" max="5" width="9.140625" style="12" customWidth="1"/>
    <col min="6" max="30" width="8" style="12" customWidth="1"/>
    <col min="31" max="31" width="8" style="12" bestFit="1" customWidth="1"/>
    <col min="32" max="32" width="6.5703125" style="12" bestFit="1" customWidth="1"/>
    <col min="33" max="59" width="8.85546875" style="12" customWidth="1"/>
    <col min="60" max="16384" width="18.7109375" style="12"/>
  </cols>
  <sheetData>
    <row r="1" spans="1:59" s="4" customFormat="1" ht="15" x14ac:dyDescent="0.25">
      <c r="A1" s="135"/>
      <c r="B1" s="136" t="s">
        <v>62</v>
      </c>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row>
    <row r="2" spans="1:59" s="5" customFormat="1" ht="15" x14ac:dyDescent="0.25">
      <c r="A2" s="135"/>
      <c r="B2" s="137" t="s">
        <v>0</v>
      </c>
      <c r="C2" s="137" t="s">
        <v>1</v>
      </c>
      <c r="D2" s="137" t="s">
        <v>2</v>
      </c>
      <c r="E2" s="137">
        <v>1981</v>
      </c>
      <c r="F2" s="137">
        <v>1982</v>
      </c>
      <c r="G2" s="137">
        <v>1983</v>
      </c>
      <c r="H2" s="137">
        <v>1984</v>
      </c>
      <c r="I2" s="137">
        <v>1985</v>
      </c>
      <c r="J2" s="137">
        <v>1986</v>
      </c>
      <c r="K2" s="137">
        <v>1987</v>
      </c>
      <c r="L2" s="137">
        <v>1988</v>
      </c>
      <c r="M2" s="137">
        <v>1989</v>
      </c>
      <c r="N2" s="137">
        <v>1990</v>
      </c>
      <c r="O2" s="137">
        <v>1991</v>
      </c>
      <c r="P2" s="137">
        <v>1992</v>
      </c>
      <c r="Q2" s="137">
        <v>1993</v>
      </c>
      <c r="R2" s="137">
        <v>1994</v>
      </c>
      <c r="S2" s="137">
        <v>1995</v>
      </c>
      <c r="T2" s="137">
        <v>1996</v>
      </c>
      <c r="U2" s="137">
        <v>1997</v>
      </c>
      <c r="V2" s="137">
        <v>1998</v>
      </c>
      <c r="W2" s="137">
        <v>1999</v>
      </c>
      <c r="X2" s="137">
        <v>2000</v>
      </c>
      <c r="Y2" s="137">
        <v>2001</v>
      </c>
      <c r="Z2" s="137">
        <v>2002</v>
      </c>
      <c r="AA2" s="137">
        <v>2003</v>
      </c>
      <c r="AB2" s="137">
        <v>2004</v>
      </c>
      <c r="AC2" s="137">
        <v>2005</v>
      </c>
      <c r="AD2" s="137">
        <v>2006</v>
      </c>
      <c r="AE2" s="137">
        <v>2007</v>
      </c>
      <c r="AF2" s="137">
        <v>2008</v>
      </c>
      <c r="AG2" s="137">
        <v>2009</v>
      </c>
      <c r="AH2" s="137">
        <v>2010</v>
      </c>
      <c r="AI2" s="5">
        <v>2011</v>
      </c>
      <c r="AJ2" s="5">
        <v>2012</v>
      </c>
      <c r="AK2" s="5">
        <v>2013</v>
      </c>
      <c r="AL2" s="5">
        <v>2014</v>
      </c>
      <c r="AM2" s="5">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c r="BC2" s="5">
        <v>2031</v>
      </c>
      <c r="BD2" s="5">
        <v>2032</v>
      </c>
      <c r="BE2" s="5">
        <v>2033</v>
      </c>
      <c r="BF2" s="5">
        <v>2034</v>
      </c>
      <c r="BG2" s="5">
        <v>2035</v>
      </c>
    </row>
    <row r="3" spans="1:59" s="5" customFormat="1" ht="15" x14ac:dyDescent="0.25">
      <c r="A3" s="138"/>
      <c r="B3" s="139" t="s">
        <v>3</v>
      </c>
      <c r="C3" s="139" t="s">
        <v>4</v>
      </c>
      <c r="D3" s="139" t="s">
        <v>5</v>
      </c>
      <c r="E3" s="139" t="s">
        <v>6</v>
      </c>
      <c r="F3" s="139" t="s">
        <v>7</v>
      </c>
      <c r="G3" s="139" t="s">
        <v>8</v>
      </c>
      <c r="H3" s="139" t="s">
        <v>9</v>
      </c>
      <c r="I3" s="139" t="s">
        <v>10</v>
      </c>
      <c r="J3" s="139" t="s">
        <v>11</v>
      </c>
      <c r="K3" s="139" t="s">
        <v>12</v>
      </c>
      <c r="L3" s="139" t="s">
        <v>13</v>
      </c>
      <c r="M3" s="139" t="s">
        <v>14</v>
      </c>
      <c r="N3" s="139" t="s">
        <v>15</v>
      </c>
      <c r="O3" s="139" t="s">
        <v>16</v>
      </c>
      <c r="P3" s="139" t="s">
        <v>17</v>
      </c>
      <c r="Q3" s="139" t="s">
        <v>18</v>
      </c>
      <c r="R3" s="139" t="s">
        <v>19</v>
      </c>
      <c r="S3" s="139" t="s">
        <v>20</v>
      </c>
      <c r="T3" s="139" t="s">
        <v>21</v>
      </c>
      <c r="U3" s="139" t="s">
        <v>22</v>
      </c>
      <c r="V3" s="139" t="s">
        <v>23</v>
      </c>
      <c r="W3" s="139" t="s">
        <v>24</v>
      </c>
      <c r="X3" s="139" t="s">
        <v>25</v>
      </c>
      <c r="Y3" s="139" t="s">
        <v>26</v>
      </c>
      <c r="Z3" s="139" t="s">
        <v>27</v>
      </c>
      <c r="AA3" s="139" t="s">
        <v>28</v>
      </c>
      <c r="AB3" s="139" t="s">
        <v>29</v>
      </c>
      <c r="AC3" s="139" t="s">
        <v>30</v>
      </c>
      <c r="AD3" s="139" t="s">
        <v>31</v>
      </c>
      <c r="AE3" s="139" t="s">
        <v>32</v>
      </c>
      <c r="AF3" s="139" t="s">
        <v>33</v>
      </c>
      <c r="AG3" s="139" t="s">
        <v>34</v>
      </c>
      <c r="AH3" s="139" t="s">
        <v>35</v>
      </c>
      <c r="AI3" s="5" t="s">
        <v>36</v>
      </c>
      <c r="AJ3" s="5" t="s">
        <v>37</v>
      </c>
      <c r="AK3" s="5" t="s">
        <v>38</v>
      </c>
      <c r="AL3" s="5" t="s">
        <v>39</v>
      </c>
      <c r="AM3" s="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c r="BC3" s="5" t="s">
        <v>63</v>
      </c>
      <c r="BD3" s="5" t="s">
        <v>64</v>
      </c>
      <c r="BE3" s="5" t="s">
        <v>65</v>
      </c>
      <c r="BF3" s="5" t="s">
        <v>66</v>
      </c>
      <c r="BG3" s="5" t="s">
        <v>67</v>
      </c>
    </row>
    <row r="4" spans="1:59" ht="15" x14ac:dyDescent="0.25">
      <c r="A4" s="140">
        <f>PowellInflow.Unregulated!A4</f>
        <v>43191</v>
      </c>
      <c r="B4">
        <v>1</v>
      </c>
      <c r="C4">
        <v>1</v>
      </c>
      <c r="D4">
        <v>1</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row>
    <row r="5" spans="1:59" ht="15" x14ac:dyDescent="0.25">
      <c r="A5" s="140">
        <f>PowellInflow.Unregulated!A5</f>
        <v>43221</v>
      </c>
      <c r="B5">
        <v>1</v>
      </c>
      <c r="C5">
        <v>1</v>
      </c>
      <c r="D5">
        <v>1</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row>
    <row r="6" spans="1:59" ht="15" x14ac:dyDescent="0.25">
      <c r="A6" s="140">
        <f>PowellInflow.Unregulated!A6</f>
        <v>43252</v>
      </c>
      <c r="B6">
        <v>1</v>
      </c>
      <c r="C6">
        <v>1</v>
      </c>
      <c r="D6">
        <v>1</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row>
    <row r="7" spans="1:59" ht="15" x14ac:dyDescent="0.25">
      <c r="A7" s="140">
        <f>PowellInflow.Unregulated!A7</f>
        <v>43282</v>
      </c>
      <c r="B7">
        <v>1</v>
      </c>
      <c r="C7">
        <v>1</v>
      </c>
      <c r="D7">
        <v>1</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row>
    <row r="8" spans="1:59" ht="15" x14ac:dyDescent="0.25">
      <c r="A8" s="140">
        <f>PowellInflow.Unregulated!A8</f>
        <v>43313</v>
      </c>
      <c r="B8">
        <v>1</v>
      </c>
      <c r="C8">
        <v>1</v>
      </c>
      <c r="D8">
        <v>1</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row>
    <row r="9" spans="1:59" ht="15" x14ac:dyDescent="0.25">
      <c r="A9" s="140">
        <f>PowellInflow.Unregulated!A9</f>
        <v>43344</v>
      </c>
      <c r="B9">
        <v>1</v>
      </c>
      <c r="C9">
        <v>1</v>
      </c>
      <c r="D9">
        <v>1</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row>
    <row r="10" spans="1:59" ht="15" x14ac:dyDescent="0.25">
      <c r="A10" s="140">
        <f>PowellInflow.Unregulated!A10</f>
        <v>43374</v>
      </c>
      <c r="B10">
        <v>1</v>
      </c>
      <c r="C10">
        <v>1</v>
      </c>
      <c r="D10">
        <v>1</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row>
    <row r="11" spans="1:59" ht="15" x14ac:dyDescent="0.25">
      <c r="A11" s="140">
        <f>PowellInflow.Unregulated!A11</f>
        <v>43405</v>
      </c>
      <c r="B11">
        <v>1</v>
      </c>
      <c r="C11">
        <v>1</v>
      </c>
      <c r="D11">
        <v>1</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row>
    <row r="12" spans="1:59" ht="15" x14ac:dyDescent="0.25">
      <c r="A12" s="140">
        <f>PowellInflow.Unregulated!A12</f>
        <v>43435</v>
      </c>
      <c r="B12">
        <v>1</v>
      </c>
      <c r="C12">
        <v>1</v>
      </c>
      <c r="D12">
        <v>1</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row>
    <row r="13" spans="1:59" ht="15" x14ac:dyDescent="0.25">
      <c r="A13" s="140">
        <f>PowellInflow.Unregulated!A13</f>
        <v>43466</v>
      </c>
      <c r="B13">
        <v>1</v>
      </c>
      <c r="C13">
        <v>1</v>
      </c>
      <c r="D13">
        <v>1</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row>
    <row r="14" spans="1:59" ht="15" x14ac:dyDescent="0.25">
      <c r="A14" s="140">
        <f>PowellInflow.Unregulated!A14</f>
        <v>43497</v>
      </c>
      <c r="B14">
        <v>1</v>
      </c>
      <c r="C14">
        <v>1</v>
      </c>
      <c r="D14">
        <v>1</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row>
    <row r="15" spans="1:59" ht="15" x14ac:dyDescent="0.25">
      <c r="A15" s="140">
        <f>PowellInflow.Unregulated!A15</f>
        <v>43525</v>
      </c>
      <c r="B15">
        <v>1</v>
      </c>
      <c r="C15">
        <v>1</v>
      </c>
      <c r="D15">
        <v>1</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row>
    <row r="16" spans="1:59" ht="15" x14ac:dyDescent="0.25">
      <c r="A16" s="140">
        <f>PowellInflow.Unregulated!A16</f>
        <v>43556</v>
      </c>
      <c r="B16">
        <v>1</v>
      </c>
      <c r="C16">
        <v>1</v>
      </c>
      <c r="D16">
        <v>1</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row>
    <row r="17" spans="1:59" ht="15" x14ac:dyDescent="0.25">
      <c r="A17" s="140">
        <f>PowellInflow.Unregulated!A17</f>
        <v>43586</v>
      </c>
      <c r="B17">
        <v>1</v>
      </c>
      <c r="C17">
        <v>1</v>
      </c>
      <c r="D17">
        <v>1</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row>
    <row r="18" spans="1:59" ht="15" x14ac:dyDescent="0.25">
      <c r="A18" s="140">
        <f>PowellInflow.Unregulated!A18</f>
        <v>43617</v>
      </c>
      <c r="B18">
        <v>1</v>
      </c>
      <c r="C18">
        <v>1</v>
      </c>
      <c r="D18">
        <v>1</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row>
    <row r="19" spans="1:59" ht="15" x14ac:dyDescent="0.25">
      <c r="A19" s="140">
        <f>PowellInflow.Unregulated!A19</f>
        <v>43647</v>
      </c>
      <c r="B19">
        <v>1</v>
      </c>
      <c r="C19">
        <v>1</v>
      </c>
      <c r="D19">
        <v>1</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row>
    <row r="20" spans="1:59" ht="15" x14ac:dyDescent="0.25">
      <c r="A20" s="140">
        <f>PowellInflow.Unregulated!A20</f>
        <v>43678</v>
      </c>
      <c r="B20">
        <v>1</v>
      </c>
      <c r="C20">
        <v>1</v>
      </c>
      <c r="D20">
        <v>1</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row>
    <row r="21" spans="1:59" ht="15" x14ac:dyDescent="0.25">
      <c r="A21" s="140">
        <f>PowellInflow.Unregulated!A21</f>
        <v>43709</v>
      </c>
      <c r="B21">
        <v>1</v>
      </c>
      <c r="C21">
        <v>1</v>
      </c>
      <c r="D21">
        <v>1</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row>
    <row r="22" spans="1:59" ht="15" x14ac:dyDescent="0.25">
      <c r="A22" s="140">
        <f>PowellInflow.Unregulated!A22</f>
        <v>43739</v>
      </c>
      <c r="B22">
        <v>1</v>
      </c>
      <c r="C22">
        <v>1</v>
      </c>
      <c r="D22">
        <v>1</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row>
    <row r="23" spans="1:59" ht="15" x14ac:dyDescent="0.25">
      <c r="A23" s="140">
        <f>PowellInflow.Unregulated!A23</f>
        <v>43770</v>
      </c>
      <c r="B23">
        <v>1</v>
      </c>
      <c r="C23">
        <v>1</v>
      </c>
      <c r="D23">
        <v>1</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row>
    <row r="24" spans="1:59" ht="15" x14ac:dyDescent="0.25">
      <c r="A24" s="140">
        <f>PowellInflow.Unregulated!A24</f>
        <v>43800</v>
      </c>
      <c r="B24">
        <v>1</v>
      </c>
      <c r="C24">
        <v>1</v>
      </c>
      <c r="D24">
        <v>1</v>
      </c>
      <c r="E24" s="11">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1">
        <v>0</v>
      </c>
      <c r="X24" s="11">
        <v>0</v>
      </c>
      <c r="Y24" s="11">
        <v>0</v>
      </c>
      <c r="Z24" s="11">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row>
    <row r="25" spans="1:59" ht="15" x14ac:dyDescent="0.25">
      <c r="A25" s="140">
        <f>PowellInflow.Unregulated!A25</f>
        <v>43831</v>
      </c>
      <c r="B25">
        <v>1</v>
      </c>
      <c r="C25">
        <v>1</v>
      </c>
      <c r="D25">
        <v>1</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row>
    <row r="26" spans="1:59" ht="15" x14ac:dyDescent="0.25">
      <c r="A26" s="140">
        <f>PowellInflow.Unregulated!A26</f>
        <v>43862</v>
      </c>
      <c r="B26">
        <v>1</v>
      </c>
      <c r="C26">
        <v>1</v>
      </c>
      <c r="D26">
        <v>1</v>
      </c>
      <c r="E26" s="11">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1">
        <v>0</v>
      </c>
      <c r="X26" s="11">
        <v>0</v>
      </c>
      <c r="Y26" s="11">
        <v>0</v>
      </c>
      <c r="Z26" s="11">
        <v>0</v>
      </c>
      <c r="AA26" s="11">
        <v>0</v>
      </c>
      <c r="AB26" s="11">
        <v>0</v>
      </c>
      <c r="AC26" s="11">
        <v>0</v>
      </c>
      <c r="AD26" s="11">
        <v>0</v>
      </c>
      <c r="AE26" s="11">
        <v>0</v>
      </c>
      <c r="AF26" s="11">
        <v>0</v>
      </c>
      <c r="AG26" s="11">
        <v>0</v>
      </c>
      <c r="AH26" s="11">
        <v>0</v>
      </c>
      <c r="AI26" s="11">
        <v>0</v>
      </c>
      <c r="AJ26" s="11">
        <v>0</v>
      </c>
      <c r="AK26" s="11">
        <v>0</v>
      </c>
      <c r="AL26" s="11">
        <v>0</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row>
    <row r="27" spans="1:59" ht="15" x14ac:dyDescent="0.25">
      <c r="A27" s="140">
        <f>PowellInflow.Unregulated!A27</f>
        <v>43891</v>
      </c>
      <c r="B27">
        <v>1</v>
      </c>
      <c r="C27">
        <v>1</v>
      </c>
      <c r="D27">
        <v>1</v>
      </c>
      <c r="E27" s="11">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1">
        <v>0</v>
      </c>
      <c r="X27" s="11">
        <v>0</v>
      </c>
      <c r="Y27" s="11">
        <v>0</v>
      </c>
      <c r="Z27" s="11">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row>
    <row r="28" spans="1:59" ht="15" x14ac:dyDescent="0.25">
      <c r="A28" s="140">
        <f>PowellInflow.Unregulated!A28</f>
        <v>43922</v>
      </c>
      <c r="B28">
        <v>1</v>
      </c>
      <c r="C28">
        <v>1</v>
      </c>
      <c r="D28">
        <v>1</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row>
    <row r="29" spans="1:59" ht="15" x14ac:dyDescent="0.25">
      <c r="A29" s="140">
        <f>PowellInflow.Unregulated!A29</f>
        <v>43952</v>
      </c>
      <c r="B29">
        <v>1</v>
      </c>
      <c r="C29">
        <v>1</v>
      </c>
      <c r="D29">
        <v>1</v>
      </c>
      <c r="E29" s="11">
        <v>0</v>
      </c>
      <c r="F29" s="11">
        <v>0</v>
      </c>
      <c r="G29" s="11">
        <v>0</v>
      </c>
      <c r="H29" s="11">
        <v>0</v>
      </c>
      <c r="I29" s="11">
        <v>0</v>
      </c>
      <c r="J29" s="11">
        <v>0</v>
      </c>
      <c r="K29" s="11">
        <v>0</v>
      </c>
      <c r="L29" s="11">
        <v>0</v>
      </c>
      <c r="M29" s="11">
        <v>0</v>
      </c>
      <c r="N29" s="11">
        <v>0</v>
      </c>
      <c r="O29" s="11">
        <v>0</v>
      </c>
      <c r="P29" s="11">
        <v>0</v>
      </c>
      <c r="Q29" s="11">
        <v>0</v>
      </c>
      <c r="R29" s="11">
        <v>0</v>
      </c>
      <c r="S29" s="11">
        <v>0</v>
      </c>
      <c r="T29" s="11">
        <v>0</v>
      </c>
      <c r="U29" s="11">
        <v>0</v>
      </c>
      <c r="V29" s="11">
        <v>0</v>
      </c>
      <c r="W29" s="11">
        <v>0</v>
      </c>
      <c r="X29" s="11">
        <v>0</v>
      </c>
      <c r="Y29" s="11">
        <v>0</v>
      </c>
      <c r="Z29" s="11">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row>
    <row r="30" spans="1:59" ht="15" x14ac:dyDescent="0.25">
      <c r="A30" s="140">
        <f>PowellInflow.Unregulated!A30</f>
        <v>43983</v>
      </c>
      <c r="B30">
        <v>1</v>
      </c>
      <c r="C30">
        <v>1</v>
      </c>
      <c r="D30">
        <v>1</v>
      </c>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0</v>
      </c>
      <c r="X30" s="11">
        <v>0</v>
      </c>
      <c r="Y30" s="11">
        <v>0</v>
      </c>
      <c r="Z30" s="11">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row>
    <row r="31" spans="1:59" ht="15" x14ac:dyDescent="0.25">
      <c r="A31" s="140">
        <f>PowellInflow.Unregulated!A31</f>
        <v>44013</v>
      </c>
      <c r="B31">
        <v>1</v>
      </c>
      <c r="C31">
        <v>1</v>
      </c>
      <c r="D31">
        <v>1</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row>
    <row r="32" spans="1:59" ht="15" x14ac:dyDescent="0.25">
      <c r="A32" s="140">
        <f>PowellInflow.Unregulated!A32</f>
        <v>44044</v>
      </c>
      <c r="B32">
        <v>1</v>
      </c>
      <c r="C32">
        <v>1</v>
      </c>
      <c r="D32">
        <v>1</v>
      </c>
      <c r="E32" s="11">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1">
        <v>0</v>
      </c>
      <c r="X32" s="11">
        <v>0</v>
      </c>
      <c r="Y32" s="11">
        <v>0</v>
      </c>
      <c r="Z32" s="11">
        <v>0</v>
      </c>
      <c r="AA32" s="11">
        <v>0</v>
      </c>
      <c r="AB32" s="11">
        <v>0</v>
      </c>
      <c r="AC32" s="11">
        <v>0</v>
      </c>
      <c r="AD32" s="11">
        <v>0</v>
      </c>
      <c r="AE32" s="11">
        <v>0</v>
      </c>
      <c r="AF32" s="11">
        <v>0</v>
      </c>
      <c r="AG32" s="11">
        <v>0</v>
      </c>
      <c r="AH32" s="11">
        <v>0</v>
      </c>
      <c r="AI32" s="11">
        <v>0</v>
      </c>
      <c r="AJ32" s="11">
        <v>0</v>
      </c>
      <c r="AK32" s="11">
        <v>0</v>
      </c>
      <c r="AL32" s="11">
        <v>0</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row>
    <row r="33" spans="1:59" ht="15" x14ac:dyDescent="0.25">
      <c r="A33" s="140">
        <f>PowellInflow.Unregulated!A33</f>
        <v>44075</v>
      </c>
      <c r="B33">
        <v>1</v>
      </c>
      <c r="C33">
        <v>1</v>
      </c>
      <c r="D33">
        <v>1</v>
      </c>
      <c r="E33" s="11">
        <v>0</v>
      </c>
      <c r="F33" s="11">
        <v>0</v>
      </c>
      <c r="G33" s="11">
        <v>0</v>
      </c>
      <c r="H33" s="11">
        <v>0</v>
      </c>
      <c r="I33" s="11">
        <v>0</v>
      </c>
      <c r="J33" s="11">
        <v>0</v>
      </c>
      <c r="K33" s="11">
        <v>0</v>
      </c>
      <c r="L33" s="11">
        <v>0</v>
      </c>
      <c r="M33" s="11">
        <v>0</v>
      </c>
      <c r="N33" s="11">
        <v>0</v>
      </c>
      <c r="O33" s="11">
        <v>0</v>
      </c>
      <c r="P33" s="11">
        <v>0</v>
      </c>
      <c r="Q33" s="11">
        <v>0</v>
      </c>
      <c r="R33" s="11">
        <v>0</v>
      </c>
      <c r="S33" s="11">
        <v>0</v>
      </c>
      <c r="T33" s="11">
        <v>0</v>
      </c>
      <c r="U33" s="11">
        <v>0</v>
      </c>
      <c r="V33" s="11">
        <v>0</v>
      </c>
      <c r="W33" s="11">
        <v>0</v>
      </c>
      <c r="X33" s="11">
        <v>0</v>
      </c>
      <c r="Y33" s="11">
        <v>0</v>
      </c>
      <c r="Z33" s="11">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row>
    <row r="34" spans="1:59" ht="15" x14ac:dyDescent="0.25">
      <c r="A34" s="140">
        <f>PowellInflow.Unregulated!A34</f>
        <v>44105</v>
      </c>
      <c r="B34">
        <v>1</v>
      </c>
      <c r="C34">
        <v>1</v>
      </c>
      <c r="D34">
        <v>1</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row>
    <row r="35" spans="1:59" ht="15" x14ac:dyDescent="0.25">
      <c r="A35" s="140">
        <f>PowellInflow.Unregulated!A35</f>
        <v>44136</v>
      </c>
      <c r="B35">
        <v>1</v>
      </c>
      <c r="C35">
        <v>1</v>
      </c>
      <c r="D35">
        <v>1</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row>
    <row r="36" spans="1:59" ht="15" x14ac:dyDescent="0.25">
      <c r="A36" s="140">
        <f>PowellInflow.Unregulated!A36</f>
        <v>44166</v>
      </c>
      <c r="B36">
        <v>1</v>
      </c>
      <c r="C36">
        <v>1</v>
      </c>
      <c r="D36">
        <v>1</v>
      </c>
      <c r="E36" s="11">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1">
        <v>0</v>
      </c>
      <c r="X36" s="11">
        <v>0</v>
      </c>
      <c r="Y36" s="11">
        <v>0</v>
      </c>
      <c r="Z36" s="11">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row>
    <row r="37" spans="1:59" ht="15" x14ac:dyDescent="0.25">
      <c r="A37" s="140">
        <f>PowellInflow.Unregulated!A37</f>
        <v>44197</v>
      </c>
      <c r="B37">
        <v>1</v>
      </c>
      <c r="C37">
        <v>1</v>
      </c>
      <c r="D37">
        <v>1</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row>
    <row r="38" spans="1:59" ht="15" x14ac:dyDescent="0.25">
      <c r="A38" s="140">
        <f>PowellInflow.Unregulated!A38</f>
        <v>44228</v>
      </c>
      <c r="B38">
        <v>1</v>
      </c>
      <c r="C38">
        <v>1</v>
      </c>
      <c r="D38">
        <v>1</v>
      </c>
      <c r="E38" s="11">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1">
        <v>0</v>
      </c>
      <c r="X38" s="11">
        <v>0</v>
      </c>
      <c r="Y38" s="11">
        <v>0</v>
      </c>
      <c r="Z38" s="11">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row>
    <row r="39" spans="1:59" ht="15" x14ac:dyDescent="0.25">
      <c r="A39" s="140">
        <f>PowellInflow.Unregulated!A39</f>
        <v>44256</v>
      </c>
      <c r="B39">
        <v>1</v>
      </c>
      <c r="C39">
        <v>1</v>
      </c>
      <c r="D39">
        <v>1</v>
      </c>
      <c r="E39" s="11">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1">
        <v>0</v>
      </c>
      <c r="X39" s="11">
        <v>0</v>
      </c>
      <c r="Y39" s="11">
        <v>0</v>
      </c>
      <c r="Z39" s="11">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row>
    <row r="40" spans="1:59" ht="15" x14ac:dyDescent="0.25">
      <c r="A40" s="140">
        <f>PowellInflow.Unregulated!A40</f>
        <v>44287</v>
      </c>
      <c r="B40">
        <v>1</v>
      </c>
      <c r="C40">
        <v>1</v>
      </c>
      <c r="D40">
        <v>1</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row>
    <row r="41" spans="1:59" ht="15" x14ac:dyDescent="0.25">
      <c r="A41" s="140">
        <f>PowellInflow.Unregulated!A41</f>
        <v>44317</v>
      </c>
      <c r="B41">
        <v>1</v>
      </c>
      <c r="C41">
        <v>1</v>
      </c>
      <c r="D41">
        <v>1</v>
      </c>
      <c r="E41" s="11">
        <v>0</v>
      </c>
      <c r="F41" s="11">
        <v>0</v>
      </c>
      <c r="G41" s="11">
        <v>0</v>
      </c>
      <c r="H41" s="11">
        <v>0</v>
      </c>
      <c r="I41" s="11">
        <v>0</v>
      </c>
      <c r="J41" s="11">
        <v>0</v>
      </c>
      <c r="K41" s="11">
        <v>0</v>
      </c>
      <c r="L41" s="11">
        <v>0</v>
      </c>
      <c r="M41" s="11">
        <v>0</v>
      </c>
      <c r="N41" s="11">
        <v>0</v>
      </c>
      <c r="O41" s="11">
        <v>0</v>
      </c>
      <c r="P41" s="11">
        <v>0</v>
      </c>
      <c r="Q41" s="11">
        <v>0</v>
      </c>
      <c r="R41" s="11">
        <v>0</v>
      </c>
      <c r="S41" s="11">
        <v>0</v>
      </c>
      <c r="T41" s="11">
        <v>0</v>
      </c>
      <c r="U41" s="11">
        <v>0</v>
      </c>
      <c r="V41" s="11">
        <v>0</v>
      </c>
      <c r="W41" s="11">
        <v>0</v>
      </c>
      <c r="X41" s="11">
        <v>0</v>
      </c>
      <c r="Y41" s="11">
        <v>0</v>
      </c>
      <c r="Z41" s="11">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row>
    <row r="42" spans="1:59" ht="15" x14ac:dyDescent="0.25">
      <c r="A42" s="140">
        <f>PowellInflow.Unregulated!A42</f>
        <v>44348</v>
      </c>
      <c r="B42">
        <v>1</v>
      </c>
      <c r="C42">
        <v>1</v>
      </c>
      <c r="D42">
        <v>1</v>
      </c>
      <c r="E42" s="11">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row>
    <row r="43" spans="1:59" ht="15" x14ac:dyDescent="0.25">
      <c r="A43" s="140">
        <f>PowellInflow.Unregulated!A43</f>
        <v>44378</v>
      </c>
      <c r="B43">
        <v>1</v>
      </c>
      <c r="C43">
        <v>1</v>
      </c>
      <c r="D43">
        <v>1</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row>
    <row r="44" spans="1:59" ht="15" x14ac:dyDescent="0.25">
      <c r="A44" s="140">
        <f>PowellInflow.Unregulated!A44</f>
        <v>44409</v>
      </c>
      <c r="B44">
        <v>1</v>
      </c>
      <c r="C44">
        <v>1</v>
      </c>
      <c r="D44">
        <v>1</v>
      </c>
      <c r="E44" s="11">
        <v>0</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1">
        <v>0</v>
      </c>
      <c r="X44" s="11">
        <v>0</v>
      </c>
      <c r="Y44" s="11">
        <v>0</v>
      </c>
      <c r="Z44" s="11">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row>
    <row r="45" spans="1:59" ht="15" x14ac:dyDescent="0.25">
      <c r="A45" s="140">
        <f>PowellInflow.Unregulated!A45</f>
        <v>44440</v>
      </c>
      <c r="B45">
        <v>1</v>
      </c>
      <c r="C45">
        <v>1</v>
      </c>
      <c r="D45">
        <v>1</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row>
    <row r="46" spans="1:59" ht="15" x14ac:dyDescent="0.25">
      <c r="A46" s="140">
        <f>PowellInflow.Unregulated!A46</f>
        <v>44470</v>
      </c>
      <c r="B46">
        <v>1</v>
      </c>
      <c r="C46">
        <v>1</v>
      </c>
      <c r="D46">
        <v>1</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row>
    <row r="47" spans="1:59" ht="15" x14ac:dyDescent="0.25">
      <c r="A47" s="140">
        <f>PowellInflow.Unregulated!A47</f>
        <v>44501</v>
      </c>
      <c r="B47">
        <v>1</v>
      </c>
      <c r="C47">
        <v>1</v>
      </c>
      <c r="D47">
        <v>1</v>
      </c>
      <c r="E47" s="11">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1">
        <v>0</v>
      </c>
      <c r="X47" s="11">
        <v>0</v>
      </c>
      <c r="Y47" s="11">
        <v>0</v>
      </c>
      <c r="Z47" s="11">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row>
    <row r="48" spans="1:59" ht="15" x14ac:dyDescent="0.25">
      <c r="A48" s="140">
        <f>PowellInflow.Unregulated!A48</f>
        <v>44531</v>
      </c>
      <c r="B48">
        <v>1</v>
      </c>
      <c r="C48">
        <v>1</v>
      </c>
      <c r="D48">
        <v>1</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row>
    <row r="49" spans="1:59" ht="15" x14ac:dyDescent="0.25">
      <c r="A49" s="140">
        <f>PowellInflow.Unregulated!A49</f>
        <v>44562</v>
      </c>
      <c r="B49">
        <v>1</v>
      </c>
      <c r="C49">
        <v>1</v>
      </c>
      <c r="D49">
        <v>1</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row>
    <row r="50" spans="1:59" ht="15" x14ac:dyDescent="0.25">
      <c r="A50" s="140">
        <f>PowellInflow.Unregulated!A50</f>
        <v>44593</v>
      </c>
      <c r="B50">
        <v>1</v>
      </c>
      <c r="C50">
        <v>1</v>
      </c>
      <c r="D50">
        <v>1</v>
      </c>
      <c r="E50" s="11">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1">
        <v>0</v>
      </c>
      <c r="X50" s="11">
        <v>0</v>
      </c>
      <c r="Y50" s="11">
        <v>0</v>
      </c>
      <c r="Z50" s="11">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row>
    <row r="51" spans="1:59" ht="15" x14ac:dyDescent="0.25">
      <c r="A51" s="140">
        <f>PowellInflow.Unregulated!A51</f>
        <v>44621</v>
      </c>
      <c r="B51">
        <v>1</v>
      </c>
      <c r="C51">
        <v>1</v>
      </c>
      <c r="D51">
        <v>1</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row>
    <row r="52" spans="1:59" ht="15" x14ac:dyDescent="0.25">
      <c r="A52" s="140">
        <f>PowellInflow.Unregulated!A52</f>
        <v>44652</v>
      </c>
      <c r="B52">
        <v>1</v>
      </c>
      <c r="C52">
        <v>1</v>
      </c>
      <c r="D52">
        <v>1</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row>
    <row r="53" spans="1:59" ht="15" x14ac:dyDescent="0.25">
      <c r="A53" s="140">
        <f>PowellInflow.Unregulated!A53</f>
        <v>44682</v>
      </c>
      <c r="B53">
        <v>1</v>
      </c>
      <c r="C53">
        <v>1</v>
      </c>
      <c r="D53">
        <v>1</v>
      </c>
      <c r="E53" s="11">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1">
        <v>0</v>
      </c>
      <c r="X53" s="11">
        <v>0</v>
      </c>
      <c r="Y53" s="11">
        <v>0</v>
      </c>
      <c r="Z53" s="11">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row>
    <row r="54" spans="1:59" ht="15" x14ac:dyDescent="0.25">
      <c r="A54" s="140">
        <f>PowellInflow.Unregulated!A54</f>
        <v>44713</v>
      </c>
      <c r="B54">
        <v>1</v>
      </c>
      <c r="C54">
        <v>1</v>
      </c>
      <c r="D54">
        <v>1</v>
      </c>
      <c r="E54" s="11">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row>
    <row r="55" spans="1:59" ht="15" x14ac:dyDescent="0.25">
      <c r="A55" s="140">
        <f>PowellInflow.Unregulated!A55</f>
        <v>44743</v>
      </c>
      <c r="B55">
        <v>1</v>
      </c>
      <c r="C55">
        <v>1</v>
      </c>
      <c r="D55">
        <v>1</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row>
    <row r="56" spans="1:59" ht="15" x14ac:dyDescent="0.25">
      <c r="A56" s="140">
        <f>PowellInflow.Unregulated!A56</f>
        <v>44774</v>
      </c>
      <c r="B56">
        <v>1</v>
      </c>
      <c r="C56">
        <v>1</v>
      </c>
      <c r="D56">
        <v>1</v>
      </c>
      <c r="E56" s="11">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row>
    <row r="57" spans="1:59" ht="15" x14ac:dyDescent="0.25">
      <c r="A57" s="140">
        <f>PowellInflow.Unregulated!A57</f>
        <v>44805</v>
      </c>
      <c r="B57">
        <v>1</v>
      </c>
      <c r="C57">
        <v>1</v>
      </c>
      <c r="D57">
        <v>1</v>
      </c>
      <c r="E57" s="11">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1">
        <v>0</v>
      </c>
      <c r="X57" s="11">
        <v>0</v>
      </c>
      <c r="Y57" s="11">
        <v>0</v>
      </c>
      <c r="Z57" s="11">
        <v>0</v>
      </c>
      <c r="AA57" s="11">
        <v>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0</v>
      </c>
      <c r="BG57" s="11">
        <v>0</v>
      </c>
    </row>
    <row r="58" spans="1:59" ht="15" x14ac:dyDescent="0.25">
      <c r="A58" s="140">
        <f>PowellInflow.Unregulated!A58</f>
        <v>44835</v>
      </c>
      <c r="B58">
        <v>1</v>
      </c>
      <c r="C58">
        <v>1</v>
      </c>
      <c r="D58">
        <v>1</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row>
    <row r="59" spans="1:59" ht="15" x14ac:dyDescent="0.25">
      <c r="A59" s="140">
        <f>PowellInflow.Unregulated!A59</f>
        <v>44866</v>
      </c>
      <c r="B59">
        <v>1</v>
      </c>
      <c r="C59">
        <v>1</v>
      </c>
      <c r="D59">
        <v>1</v>
      </c>
      <c r="E59" s="11">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0</v>
      </c>
      <c r="W59" s="11">
        <v>0</v>
      </c>
      <c r="X59" s="11">
        <v>0</v>
      </c>
      <c r="Y59" s="11">
        <v>0</v>
      </c>
      <c r="Z59" s="11">
        <v>0</v>
      </c>
      <c r="AA59" s="11">
        <v>0</v>
      </c>
      <c r="AB59" s="11">
        <v>0</v>
      </c>
      <c r="AC59" s="11">
        <v>0</v>
      </c>
      <c r="AD59" s="11">
        <v>0</v>
      </c>
      <c r="AE59" s="11">
        <v>0</v>
      </c>
      <c r="AF59" s="11">
        <v>0</v>
      </c>
      <c r="AG59" s="11">
        <v>0</v>
      </c>
      <c r="AH59" s="11">
        <v>0</v>
      </c>
      <c r="AI59" s="11">
        <v>0</v>
      </c>
      <c r="AJ59" s="11">
        <v>0</v>
      </c>
      <c r="AK59" s="11">
        <v>0</v>
      </c>
      <c r="AL59" s="11">
        <v>0</v>
      </c>
      <c r="AM59" s="11">
        <v>0</v>
      </c>
      <c r="AN59" s="11">
        <v>0</v>
      </c>
      <c r="AO59" s="11">
        <v>0</v>
      </c>
      <c r="AP59" s="11">
        <v>0</v>
      </c>
      <c r="AQ59" s="11">
        <v>0</v>
      </c>
      <c r="AR59" s="11">
        <v>0</v>
      </c>
      <c r="AS59" s="11">
        <v>0</v>
      </c>
      <c r="AT59" s="11">
        <v>0</v>
      </c>
      <c r="AU59" s="11">
        <v>0</v>
      </c>
      <c r="AV59" s="11">
        <v>0</v>
      </c>
      <c r="AW59" s="11">
        <v>0</v>
      </c>
      <c r="AX59" s="11">
        <v>0</v>
      </c>
      <c r="AY59" s="11">
        <v>0</v>
      </c>
      <c r="AZ59" s="11">
        <v>0</v>
      </c>
      <c r="BA59" s="11">
        <v>0</v>
      </c>
      <c r="BB59" s="11">
        <v>0</v>
      </c>
      <c r="BC59" s="11">
        <v>0</v>
      </c>
      <c r="BD59" s="11">
        <v>0</v>
      </c>
      <c r="BE59" s="11">
        <v>0</v>
      </c>
      <c r="BF59" s="11">
        <v>0</v>
      </c>
      <c r="BG59" s="11">
        <v>0</v>
      </c>
    </row>
    <row r="60" spans="1:59" ht="15" x14ac:dyDescent="0.25">
      <c r="A60" s="140">
        <f>PowellInflow.Unregulated!A60</f>
        <v>44896</v>
      </c>
      <c r="B60">
        <v>1</v>
      </c>
      <c r="C60">
        <v>1</v>
      </c>
      <c r="D60">
        <v>1</v>
      </c>
      <c r="E60" s="11">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1">
        <v>0</v>
      </c>
      <c r="X60" s="11">
        <v>0</v>
      </c>
      <c r="Y60" s="11">
        <v>0</v>
      </c>
      <c r="Z60" s="11">
        <v>0</v>
      </c>
      <c r="AA60" s="11">
        <v>0</v>
      </c>
      <c r="AB60" s="11">
        <v>0</v>
      </c>
      <c r="AC60" s="11">
        <v>0</v>
      </c>
      <c r="AD60" s="11">
        <v>0</v>
      </c>
      <c r="AE60" s="11">
        <v>0</v>
      </c>
      <c r="AF60" s="11">
        <v>0</v>
      </c>
      <c r="AG60" s="11">
        <v>0</v>
      </c>
      <c r="AH60" s="11">
        <v>0</v>
      </c>
      <c r="AI60" s="11">
        <v>0</v>
      </c>
      <c r="AJ60" s="11">
        <v>0</v>
      </c>
      <c r="AK60" s="11">
        <v>0</v>
      </c>
      <c r="AL60" s="11">
        <v>0</v>
      </c>
      <c r="AM60" s="11">
        <v>0</v>
      </c>
      <c r="AN60" s="11">
        <v>0</v>
      </c>
      <c r="AO60" s="11">
        <v>0</v>
      </c>
      <c r="AP60" s="11">
        <v>0</v>
      </c>
      <c r="AQ60" s="11">
        <v>0</v>
      </c>
      <c r="AR60" s="11">
        <v>0</v>
      </c>
      <c r="AS60" s="11">
        <v>0</v>
      </c>
      <c r="AT60" s="11">
        <v>0</v>
      </c>
      <c r="AU60" s="11">
        <v>0</v>
      </c>
      <c r="AV60" s="11">
        <v>0</v>
      </c>
      <c r="AW60" s="11">
        <v>0</v>
      </c>
      <c r="AX60" s="11">
        <v>0</v>
      </c>
      <c r="AY60" s="11">
        <v>0</v>
      </c>
      <c r="AZ60" s="11">
        <v>0</v>
      </c>
      <c r="BA60" s="11">
        <v>0</v>
      </c>
      <c r="BB60" s="11">
        <v>0</v>
      </c>
      <c r="BC60" s="11">
        <v>0</v>
      </c>
      <c r="BD60" s="11">
        <v>0</v>
      </c>
      <c r="BE60" s="11">
        <v>0</v>
      </c>
      <c r="BF60" s="11">
        <v>0</v>
      </c>
      <c r="BG60" s="11">
        <v>0</v>
      </c>
    </row>
    <row r="61" spans="1:59" ht="15" x14ac:dyDescent="0.25">
      <c r="A61" s="140">
        <f>PowellInflow.Unregulated!A61</f>
        <v>44927</v>
      </c>
      <c r="B61">
        <v>1</v>
      </c>
      <c r="C61">
        <v>1</v>
      </c>
      <c r="D61">
        <v>1</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row>
    <row r="62" spans="1:59" ht="15" x14ac:dyDescent="0.25">
      <c r="A62" s="140">
        <f>PowellInflow.Unregulated!A62</f>
        <v>44958</v>
      </c>
      <c r="B62">
        <v>1</v>
      </c>
      <c r="C62">
        <v>1</v>
      </c>
      <c r="D62">
        <v>1</v>
      </c>
      <c r="E62" s="11">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1">
        <v>0</v>
      </c>
      <c r="X62" s="11">
        <v>0</v>
      </c>
      <c r="Y62" s="11">
        <v>0</v>
      </c>
      <c r="Z62" s="11">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row>
    <row r="63" spans="1:59" ht="15" x14ac:dyDescent="0.25">
      <c r="A63" s="140">
        <f>PowellInflow.Unregulated!A63</f>
        <v>44986</v>
      </c>
      <c r="B63">
        <v>1</v>
      </c>
      <c r="C63">
        <v>1</v>
      </c>
      <c r="D63">
        <v>1</v>
      </c>
      <c r="E63" s="11">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1">
        <v>0</v>
      </c>
      <c r="X63" s="11">
        <v>0</v>
      </c>
      <c r="Y63" s="11">
        <v>0</v>
      </c>
      <c r="Z63" s="11">
        <v>0</v>
      </c>
      <c r="AA63" s="11">
        <v>0</v>
      </c>
      <c r="AB63" s="11">
        <v>0</v>
      </c>
      <c r="AC63" s="11">
        <v>0</v>
      </c>
      <c r="AD63" s="11">
        <v>0</v>
      </c>
      <c r="AE63" s="11">
        <v>0</v>
      </c>
      <c r="AF63" s="11">
        <v>0</v>
      </c>
      <c r="AG63" s="11">
        <v>0</v>
      </c>
      <c r="AH63" s="11">
        <v>0</v>
      </c>
      <c r="AI63" s="11">
        <v>0</v>
      </c>
      <c r="AJ63" s="11">
        <v>0</v>
      </c>
      <c r="AK63" s="11">
        <v>0</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row>
    <row r="64" spans="1:59" ht="15" x14ac:dyDescent="0.25">
      <c r="A64" s="140">
        <f>PowellInflow.Unregulated!A64</f>
        <v>45017</v>
      </c>
      <c r="B64">
        <v>1</v>
      </c>
      <c r="C64">
        <v>1</v>
      </c>
      <c r="D64">
        <v>1</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row>
    <row r="65" spans="1:59" ht="15" x14ac:dyDescent="0.25">
      <c r="A65" s="140">
        <f>PowellInflow.Unregulated!A65</f>
        <v>45047</v>
      </c>
      <c r="B65">
        <v>1</v>
      </c>
      <c r="C65">
        <v>1</v>
      </c>
      <c r="D65">
        <v>1</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row>
    <row r="66" spans="1:59" ht="15" x14ac:dyDescent="0.25">
      <c r="A66" s="140">
        <f>PowellInflow.Unregulated!A66</f>
        <v>45078</v>
      </c>
      <c r="B66">
        <v>1</v>
      </c>
      <c r="C66">
        <v>1</v>
      </c>
      <c r="D66">
        <v>1</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row>
    <row r="67" spans="1:59" ht="15" x14ac:dyDescent="0.25">
      <c r="A67" s="140">
        <f>PowellInflow.Unregulated!A67</f>
        <v>45108</v>
      </c>
      <c r="B67">
        <v>1</v>
      </c>
      <c r="C67">
        <v>1</v>
      </c>
      <c r="D67">
        <v>1</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row>
    <row r="68" spans="1:59" ht="15" x14ac:dyDescent="0.25">
      <c r="A68" s="140">
        <f>PowellInflow.Unregulated!A68</f>
        <v>45139</v>
      </c>
      <c r="B68">
        <v>1</v>
      </c>
      <c r="C68">
        <v>1</v>
      </c>
      <c r="D68">
        <v>1</v>
      </c>
      <c r="E68" s="11">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row>
    <row r="69" spans="1:59" ht="15" x14ac:dyDescent="0.25">
      <c r="A69" s="140">
        <f>PowellInflow.Unregulated!A69</f>
        <v>45170</v>
      </c>
      <c r="B69">
        <v>1</v>
      </c>
      <c r="C69">
        <v>1</v>
      </c>
      <c r="D69">
        <v>1</v>
      </c>
      <c r="E69" s="11">
        <v>0</v>
      </c>
      <c r="F69" s="11">
        <v>0</v>
      </c>
      <c r="G69" s="11">
        <v>0</v>
      </c>
      <c r="H69" s="11">
        <v>0</v>
      </c>
      <c r="I69" s="11">
        <v>0</v>
      </c>
      <c r="J69" s="11">
        <v>0</v>
      </c>
      <c r="K69" s="11">
        <v>0</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v>0</v>
      </c>
      <c r="AF69" s="11">
        <v>0</v>
      </c>
      <c r="AG69" s="11">
        <v>0</v>
      </c>
      <c r="AH69" s="11">
        <v>0</v>
      </c>
      <c r="AI69" s="11">
        <v>0</v>
      </c>
      <c r="AJ69" s="11">
        <v>0</v>
      </c>
      <c r="AK69" s="11">
        <v>0</v>
      </c>
      <c r="AL69" s="11">
        <v>0</v>
      </c>
      <c r="AM69" s="11">
        <v>0</v>
      </c>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row>
    <row r="70" spans="1:59" ht="15" x14ac:dyDescent="0.25">
      <c r="A70" s="140">
        <f>PowellInflow.Unregulated!A70</f>
        <v>0</v>
      </c>
      <c r="B70">
        <v>1</v>
      </c>
      <c r="C70">
        <v>1</v>
      </c>
      <c r="D70">
        <v>1</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row>
    <row r="71" spans="1:59" ht="15" x14ac:dyDescent="0.25">
      <c r="A71" s="140">
        <f>PowellInflow.Unregulated!A71</f>
        <v>0</v>
      </c>
      <c r="B71">
        <v>1</v>
      </c>
      <c r="C71">
        <v>1</v>
      </c>
      <c r="D71">
        <v>1</v>
      </c>
      <c r="E71" s="11">
        <v>0</v>
      </c>
      <c r="F71" s="11">
        <v>0</v>
      </c>
      <c r="G71" s="11">
        <v>0</v>
      </c>
      <c r="H71" s="11">
        <v>0</v>
      </c>
      <c r="I71" s="11">
        <v>0</v>
      </c>
      <c r="J71" s="11">
        <v>0</v>
      </c>
      <c r="K71" s="11">
        <v>0</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row>
    <row r="72" spans="1:59" ht="15" x14ac:dyDescent="0.25">
      <c r="A72" s="140">
        <f>PowellInflow.Unregulated!A72</f>
        <v>0</v>
      </c>
      <c r="B72">
        <v>1</v>
      </c>
      <c r="C72">
        <v>1</v>
      </c>
      <c r="D72">
        <v>1</v>
      </c>
      <c r="E72" s="11">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row>
    <row r="73" spans="1:59" ht="15" x14ac:dyDescent="0.25">
      <c r="A73" s="140">
        <f>PowellInflow.Unregulated!A73</f>
        <v>0</v>
      </c>
      <c r="B73">
        <v>1</v>
      </c>
      <c r="C73">
        <v>1</v>
      </c>
      <c r="D73">
        <v>1</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row>
    <row r="74" spans="1:59" ht="15" x14ac:dyDescent="0.25">
      <c r="A74" s="140">
        <f>PowellInflow.Unregulated!A74</f>
        <v>0</v>
      </c>
      <c r="B74">
        <v>1</v>
      </c>
      <c r="C74">
        <v>1</v>
      </c>
      <c r="D74">
        <v>1</v>
      </c>
      <c r="E74" s="11">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row>
    <row r="75" spans="1:59" ht="15" x14ac:dyDescent="0.25">
      <c r="A75" s="140">
        <f>PowellInflow.Unregulated!A75</f>
        <v>0</v>
      </c>
      <c r="B75">
        <v>1</v>
      </c>
      <c r="C75">
        <v>1</v>
      </c>
      <c r="D75">
        <v>1</v>
      </c>
      <c r="E75" s="11">
        <v>0</v>
      </c>
      <c r="F75" s="11">
        <v>0</v>
      </c>
      <c r="G75" s="11">
        <v>0</v>
      </c>
      <c r="H75" s="11">
        <v>0</v>
      </c>
      <c r="I75" s="11">
        <v>0</v>
      </c>
      <c r="J75" s="11">
        <v>0</v>
      </c>
      <c r="K75" s="11">
        <v>0</v>
      </c>
      <c r="L75" s="11">
        <v>0</v>
      </c>
      <c r="M75" s="11">
        <v>0</v>
      </c>
      <c r="N75" s="11">
        <v>0</v>
      </c>
      <c r="O75" s="11">
        <v>0</v>
      </c>
      <c r="P75" s="11">
        <v>0</v>
      </c>
      <c r="Q75" s="11">
        <v>0</v>
      </c>
      <c r="R75" s="11">
        <v>0</v>
      </c>
      <c r="S75" s="11">
        <v>0</v>
      </c>
      <c r="T75" s="11">
        <v>0</v>
      </c>
      <c r="U75" s="11">
        <v>0</v>
      </c>
      <c r="V75" s="11">
        <v>0</v>
      </c>
      <c r="W75" s="11">
        <v>0</v>
      </c>
      <c r="X75" s="11">
        <v>0</v>
      </c>
      <c r="Y75" s="11">
        <v>0</v>
      </c>
      <c r="Z75" s="11">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row>
    <row r="76" spans="1:59" ht="15" x14ac:dyDescent="0.25">
      <c r="A76" s="140">
        <f>PowellInflow.Unregulated!A76</f>
        <v>0</v>
      </c>
      <c r="B76">
        <v>1</v>
      </c>
      <c r="C76">
        <v>1</v>
      </c>
      <c r="D76">
        <v>1</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row>
    <row r="77" spans="1:59" ht="15" x14ac:dyDescent="0.25">
      <c r="A77" s="140">
        <f>PowellInflow.Unregulated!A77</f>
        <v>0</v>
      </c>
      <c r="B77">
        <v>1</v>
      </c>
      <c r="C77">
        <v>1</v>
      </c>
      <c r="D77">
        <v>1</v>
      </c>
      <c r="E77" s="11">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0</v>
      </c>
      <c r="W77" s="11">
        <v>0</v>
      </c>
      <c r="X77" s="11">
        <v>0</v>
      </c>
      <c r="Y77" s="11">
        <v>0</v>
      </c>
      <c r="Z77" s="11">
        <v>0</v>
      </c>
      <c r="AA77" s="11">
        <v>0</v>
      </c>
      <c r="AB77" s="11">
        <v>0</v>
      </c>
      <c r="AC77" s="11">
        <v>0</v>
      </c>
      <c r="AD77" s="11">
        <v>0</v>
      </c>
      <c r="AE77" s="11">
        <v>0</v>
      </c>
      <c r="AF77" s="11">
        <v>0</v>
      </c>
      <c r="AG77" s="11">
        <v>0</v>
      </c>
      <c r="AH77" s="11">
        <v>0</v>
      </c>
      <c r="AI77" s="11">
        <v>0</v>
      </c>
      <c r="AJ77" s="11">
        <v>0</v>
      </c>
      <c r="AK77" s="11">
        <v>0</v>
      </c>
      <c r="AL77" s="11">
        <v>0</v>
      </c>
      <c r="AM77" s="11">
        <v>0</v>
      </c>
      <c r="AN77" s="11">
        <v>0</v>
      </c>
      <c r="AO77" s="11">
        <v>0</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row>
    <row r="78" spans="1:59" ht="15" x14ac:dyDescent="0.25">
      <c r="A78" s="140">
        <f>PowellInflow.Unregulated!A78</f>
        <v>0</v>
      </c>
      <c r="B78">
        <v>1</v>
      </c>
      <c r="C78">
        <v>1</v>
      </c>
      <c r="D78">
        <v>1</v>
      </c>
      <c r="E78" s="11">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0</v>
      </c>
      <c r="W78" s="11">
        <v>0</v>
      </c>
      <c r="X78" s="11">
        <v>0</v>
      </c>
      <c r="Y78" s="11">
        <v>0</v>
      </c>
      <c r="Z78" s="11">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row>
    <row r="79" spans="1:59" ht="15" x14ac:dyDescent="0.25">
      <c r="A79" s="140">
        <f>PowellInflow.Unregulated!A79</f>
        <v>0</v>
      </c>
      <c r="B79">
        <v>1</v>
      </c>
      <c r="C79">
        <v>1</v>
      </c>
      <c r="D79">
        <v>1</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row>
    <row r="80" spans="1:59" ht="15" x14ac:dyDescent="0.25">
      <c r="A80" s="140">
        <f>PowellInflow.Unregulated!A80</f>
        <v>0</v>
      </c>
      <c r="B80">
        <v>1</v>
      </c>
      <c r="C80">
        <v>1</v>
      </c>
      <c r="D80">
        <v>1</v>
      </c>
      <c r="E80" s="11">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1">
        <v>0</v>
      </c>
      <c r="X80" s="11">
        <v>0</v>
      </c>
      <c r="Y80" s="11">
        <v>0</v>
      </c>
      <c r="Z80" s="11">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row>
    <row r="81" spans="1:59" ht="15" x14ac:dyDescent="0.25">
      <c r="A81" s="141"/>
      <c r="B81">
        <v>1</v>
      </c>
      <c r="C81">
        <v>1</v>
      </c>
      <c r="D81">
        <v>1</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c r="AD81" s="11">
        <v>0</v>
      </c>
      <c r="AE81" s="11">
        <v>0</v>
      </c>
      <c r="AF81" s="11">
        <v>0</v>
      </c>
      <c r="AG81" s="11">
        <v>0</v>
      </c>
      <c r="AH81" s="11">
        <v>0</v>
      </c>
      <c r="AI81" s="1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row>
    <row r="82" spans="1:59" ht="15" x14ac:dyDescent="0.25">
      <c r="A82" s="141"/>
      <c r="B82">
        <v>1</v>
      </c>
      <c r="C82">
        <v>1</v>
      </c>
      <c r="D82">
        <v>1</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row>
    <row r="83" spans="1:59" ht="15" x14ac:dyDescent="0.25">
      <c r="A83" s="141"/>
      <c r="B83">
        <v>1</v>
      </c>
      <c r="C83">
        <v>1</v>
      </c>
      <c r="D83">
        <v>1</v>
      </c>
      <c r="E83" s="11">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v>0</v>
      </c>
      <c r="AD83" s="11">
        <v>0</v>
      </c>
      <c r="AE83" s="11">
        <v>0</v>
      </c>
      <c r="AF83" s="11">
        <v>0</v>
      </c>
      <c r="AG83" s="11">
        <v>0</v>
      </c>
      <c r="AH83" s="11">
        <v>0</v>
      </c>
      <c r="AI83" s="11">
        <v>0</v>
      </c>
      <c r="AJ83" s="11">
        <v>0</v>
      </c>
      <c r="AK83" s="11">
        <v>0</v>
      </c>
      <c r="AL83" s="11">
        <v>0</v>
      </c>
      <c r="AM83" s="11">
        <v>0</v>
      </c>
      <c r="AN83" s="11">
        <v>0</v>
      </c>
      <c r="AO83" s="11">
        <v>0</v>
      </c>
      <c r="AP83" s="11">
        <v>0</v>
      </c>
      <c r="AQ83" s="11">
        <v>0</v>
      </c>
      <c r="AR83" s="11">
        <v>0</v>
      </c>
      <c r="AS83" s="11">
        <v>0</v>
      </c>
      <c r="AT83" s="11">
        <v>0</v>
      </c>
      <c r="AU83" s="11">
        <v>0</v>
      </c>
      <c r="AV83" s="11">
        <v>0</v>
      </c>
      <c r="AW83" s="11">
        <v>0</v>
      </c>
      <c r="AX83" s="11">
        <v>0</v>
      </c>
      <c r="AY83" s="11">
        <v>0</v>
      </c>
      <c r="AZ83" s="11">
        <v>0</v>
      </c>
      <c r="BA83" s="11">
        <v>0</v>
      </c>
      <c r="BB83" s="11">
        <v>0</v>
      </c>
      <c r="BC83" s="11">
        <v>0</v>
      </c>
      <c r="BD83" s="11">
        <v>0</v>
      </c>
      <c r="BE83" s="11">
        <v>0</v>
      </c>
      <c r="BF83" s="11">
        <v>0</v>
      </c>
      <c r="BG83" s="11">
        <v>0</v>
      </c>
    </row>
    <row r="84" spans="1:59" ht="15" x14ac:dyDescent="0.25">
      <c r="A84" s="141"/>
      <c r="B84">
        <v>1</v>
      </c>
      <c r="C84">
        <v>1</v>
      </c>
      <c r="D84">
        <v>1</v>
      </c>
      <c r="E84" s="11">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1">
        <v>0</v>
      </c>
      <c r="X84" s="11">
        <v>0</v>
      </c>
      <c r="Y84" s="11">
        <v>0</v>
      </c>
      <c r="Z84" s="11">
        <v>0</v>
      </c>
      <c r="AA84" s="11">
        <v>0</v>
      </c>
      <c r="AB84" s="11">
        <v>0</v>
      </c>
      <c r="AC84" s="11">
        <v>0</v>
      </c>
      <c r="AD84" s="11">
        <v>0</v>
      </c>
      <c r="AE84" s="11">
        <v>0</v>
      </c>
      <c r="AF84" s="11">
        <v>0</v>
      </c>
      <c r="AG84" s="11">
        <v>0</v>
      </c>
      <c r="AH84" s="11">
        <v>0</v>
      </c>
      <c r="AI84" s="11">
        <v>0</v>
      </c>
      <c r="AJ84" s="11">
        <v>0</v>
      </c>
      <c r="AK84" s="11">
        <v>0</v>
      </c>
      <c r="AL84" s="11">
        <v>0</v>
      </c>
      <c r="AM84" s="11">
        <v>0</v>
      </c>
      <c r="AN84" s="11">
        <v>0</v>
      </c>
      <c r="AO84" s="11">
        <v>0</v>
      </c>
      <c r="AP84" s="11">
        <v>0</v>
      </c>
      <c r="AQ84" s="11">
        <v>0</v>
      </c>
      <c r="AR84" s="11">
        <v>0</v>
      </c>
      <c r="AS84" s="11">
        <v>0</v>
      </c>
      <c r="AT84" s="11">
        <v>0</v>
      </c>
      <c r="AU84" s="11">
        <v>0</v>
      </c>
      <c r="AV84" s="11">
        <v>0</v>
      </c>
      <c r="AW84" s="11">
        <v>0</v>
      </c>
      <c r="AX84" s="11">
        <v>0</v>
      </c>
      <c r="AY84" s="11">
        <v>0</v>
      </c>
      <c r="AZ84" s="11">
        <v>0</v>
      </c>
      <c r="BA84" s="11">
        <v>0</v>
      </c>
      <c r="BB84" s="11">
        <v>0</v>
      </c>
      <c r="BC84" s="11">
        <v>0</v>
      </c>
      <c r="BD84" s="11">
        <v>0</v>
      </c>
      <c r="BE84" s="11">
        <v>0</v>
      </c>
      <c r="BF84" s="11">
        <v>0</v>
      </c>
      <c r="BG84" s="11">
        <v>0</v>
      </c>
    </row>
    <row r="85" spans="1:59" ht="15" x14ac:dyDescent="0.25">
      <c r="A85" s="141"/>
      <c r="B85">
        <v>1</v>
      </c>
      <c r="C85">
        <v>1</v>
      </c>
      <c r="D85">
        <v>1</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row>
    <row r="86" spans="1:59" ht="15" x14ac:dyDescent="0.25">
      <c r="A86" s="141"/>
      <c r="B86">
        <v>1</v>
      </c>
      <c r="C86">
        <v>1</v>
      </c>
      <c r="D86">
        <v>1</v>
      </c>
      <c r="E86" s="11">
        <v>0</v>
      </c>
      <c r="F86" s="11">
        <v>0</v>
      </c>
      <c r="G86" s="11">
        <v>0</v>
      </c>
      <c r="H86" s="11">
        <v>0</v>
      </c>
      <c r="I86" s="11">
        <v>0</v>
      </c>
      <c r="J86" s="11">
        <v>0</v>
      </c>
      <c r="K86" s="11">
        <v>0</v>
      </c>
      <c r="L86" s="11">
        <v>0</v>
      </c>
      <c r="M86" s="11">
        <v>0</v>
      </c>
      <c r="N86" s="11">
        <v>0</v>
      </c>
      <c r="O86" s="11">
        <v>0</v>
      </c>
      <c r="P86" s="11">
        <v>0</v>
      </c>
      <c r="Q86" s="11">
        <v>0</v>
      </c>
      <c r="R86" s="11">
        <v>0</v>
      </c>
      <c r="S86" s="11">
        <v>0</v>
      </c>
      <c r="T86" s="11">
        <v>0</v>
      </c>
      <c r="U86" s="11">
        <v>0</v>
      </c>
      <c r="V86" s="11">
        <v>0</v>
      </c>
      <c r="W86" s="11">
        <v>0</v>
      </c>
      <c r="X86" s="11">
        <v>0</v>
      </c>
      <c r="Y86" s="11">
        <v>0</v>
      </c>
      <c r="Z86" s="11">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row>
    <row r="87" spans="1:59" ht="15" x14ac:dyDescent="0.25">
      <c r="A87" s="141"/>
      <c r="B87">
        <v>1</v>
      </c>
      <c r="C87">
        <v>1</v>
      </c>
      <c r="D87">
        <v>1</v>
      </c>
      <c r="E87" s="11">
        <v>0</v>
      </c>
      <c r="F87" s="11">
        <v>0</v>
      </c>
      <c r="G87" s="11">
        <v>0</v>
      </c>
      <c r="H87" s="11">
        <v>0</v>
      </c>
      <c r="I87" s="11">
        <v>0</v>
      </c>
      <c r="J87" s="11">
        <v>0</v>
      </c>
      <c r="K87" s="11">
        <v>0</v>
      </c>
      <c r="L87" s="11">
        <v>0</v>
      </c>
      <c r="M87" s="11">
        <v>0</v>
      </c>
      <c r="N87" s="11">
        <v>0</v>
      </c>
      <c r="O87" s="11">
        <v>0</v>
      </c>
      <c r="P87" s="11">
        <v>0</v>
      </c>
      <c r="Q87" s="11">
        <v>0</v>
      </c>
      <c r="R87" s="11">
        <v>0</v>
      </c>
      <c r="S87" s="11">
        <v>0</v>
      </c>
      <c r="T87" s="11">
        <v>0</v>
      </c>
      <c r="U87" s="11">
        <v>0</v>
      </c>
      <c r="V87" s="11">
        <v>0</v>
      </c>
      <c r="W87" s="11">
        <v>0</v>
      </c>
      <c r="X87" s="11">
        <v>0</v>
      </c>
      <c r="Y87" s="11">
        <v>0</v>
      </c>
      <c r="Z87" s="11">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row>
    <row r="88" spans="1:59" ht="15" x14ac:dyDescent="0.25">
      <c r="A88" s="141"/>
      <c r="B88">
        <v>1</v>
      </c>
      <c r="C88">
        <v>1</v>
      </c>
      <c r="D88">
        <v>1</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row>
    <row r="89" spans="1:59" ht="15" x14ac:dyDescent="0.25">
      <c r="A89" s="141"/>
      <c r="B89">
        <v>1</v>
      </c>
      <c r="C89">
        <v>1</v>
      </c>
      <c r="D89">
        <v>1</v>
      </c>
      <c r="E89" s="11">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1">
        <v>0</v>
      </c>
      <c r="X89" s="11">
        <v>0</v>
      </c>
      <c r="Y89" s="11">
        <v>0</v>
      </c>
      <c r="Z89" s="11">
        <v>0</v>
      </c>
      <c r="AA89" s="11">
        <v>0</v>
      </c>
      <c r="AB89" s="11">
        <v>0</v>
      </c>
      <c r="AC89" s="11">
        <v>0</v>
      </c>
      <c r="AD89" s="11">
        <v>0</v>
      </c>
      <c r="AE89" s="11">
        <v>0</v>
      </c>
      <c r="AF89" s="11">
        <v>0</v>
      </c>
      <c r="AG89" s="11">
        <v>0</v>
      </c>
      <c r="AH89" s="11">
        <v>0</v>
      </c>
      <c r="AI89" s="11">
        <v>0</v>
      </c>
      <c r="AJ89" s="11">
        <v>0</v>
      </c>
      <c r="AK89" s="11">
        <v>0</v>
      </c>
      <c r="AL89" s="11">
        <v>0</v>
      </c>
      <c r="AM89" s="11">
        <v>0</v>
      </c>
      <c r="AN89" s="11">
        <v>0</v>
      </c>
      <c r="AO89" s="11">
        <v>0</v>
      </c>
      <c r="AP89" s="11">
        <v>0</v>
      </c>
      <c r="AQ89" s="11">
        <v>0</v>
      </c>
      <c r="AR89" s="11">
        <v>0</v>
      </c>
      <c r="AS89" s="11">
        <v>0</v>
      </c>
      <c r="AT89" s="11">
        <v>0</v>
      </c>
      <c r="AU89" s="11">
        <v>0</v>
      </c>
      <c r="AV89" s="11">
        <v>0</v>
      </c>
      <c r="AW89" s="11">
        <v>0</v>
      </c>
      <c r="AX89" s="11">
        <v>0</v>
      </c>
      <c r="AY89" s="11">
        <v>0</v>
      </c>
      <c r="AZ89" s="11">
        <v>0</v>
      </c>
      <c r="BA89" s="11">
        <v>0</v>
      </c>
      <c r="BB89" s="11">
        <v>0</v>
      </c>
      <c r="BC89" s="11">
        <v>0</v>
      </c>
      <c r="BD89" s="11">
        <v>0</v>
      </c>
      <c r="BE89" s="11">
        <v>0</v>
      </c>
      <c r="BF89" s="11">
        <v>0</v>
      </c>
      <c r="BG89" s="11">
        <v>0</v>
      </c>
    </row>
    <row r="90" spans="1:59" ht="15" x14ac:dyDescent="0.25">
      <c r="A90" s="141"/>
      <c r="B90">
        <v>1</v>
      </c>
      <c r="C90">
        <v>1</v>
      </c>
      <c r="D90">
        <v>1</v>
      </c>
      <c r="E90" s="11">
        <v>0</v>
      </c>
      <c r="F90" s="11">
        <v>0</v>
      </c>
      <c r="G90" s="11">
        <v>0</v>
      </c>
      <c r="H90" s="11">
        <v>0</v>
      </c>
      <c r="I90" s="11">
        <v>0</v>
      </c>
      <c r="J90" s="11">
        <v>0</v>
      </c>
      <c r="K90" s="11">
        <v>0</v>
      </c>
      <c r="L90" s="11">
        <v>0</v>
      </c>
      <c r="M90" s="11">
        <v>0</v>
      </c>
      <c r="N90" s="11">
        <v>0</v>
      </c>
      <c r="O90" s="11">
        <v>0</v>
      </c>
      <c r="P90" s="11">
        <v>0</v>
      </c>
      <c r="Q90" s="11">
        <v>0</v>
      </c>
      <c r="R90" s="11">
        <v>0</v>
      </c>
      <c r="S90" s="11">
        <v>0</v>
      </c>
      <c r="T90" s="11">
        <v>0</v>
      </c>
      <c r="U90" s="11">
        <v>0</v>
      </c>
      <c r="V90" s="11">
        <v>0</v>
      </c>
      <c r="W90" s="11">
        <v>0</v>
      </c>
      <c r="X90" s="11">
        <v>0</v>
      </c>
      <c r="Y90" s="11">
        <v>0</v>
      </c>
      <c r="Z90" s="11">
        <v>0</v>
      </c>
      <c r="AA90" s="11">
        <v>0</v>
      </c>
      <c r="AB90" s="11">
        <v>0</v>
      </c>
      <c r="AC90" s="11">
        <v>0</v>
      </c>
      <c r="AD90" s="11">
        <v>0</v>
      </c>
      <c r="AE90" s="11">
        <v>0</v>
      </c>
      <c r="AF90" s="11">
        <v>0</v>
      </c>
      <c r="AG90" s="11">
        <v>0</v>
      </c>
      <c r="AH90" s="11">
        <v>0</v>
      </c>
      <c r="AI90" s="1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row>
    <row r="91" spans="1:59" ht="15" x14ac:dyDescent="0.25">
      <c r="A91" s="141"/>
      <c r="B91">
        <v>1</v>
      </c>
      <c r="C91">
        <v>1</v>
      </c>
      <c r="D91">
        <v>1</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row>
    <row r="92" spans="1:59" ht="15" x14ac:dyDescent="0.25">
      <c r="A92" s="141"/>
      <c r="B92">
        <v>1</v>
      </c>
      <c r="C92">
        <v>1</v>
      </c>
      <c r="D92">
        <v>1</v>
      </c>
      <c r="E92" s="11">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1">
        <v>0</v>
      </c>
      <c r="X92" s="11">
        <v>0</v>
      </c>
      <c r="Y92" s="11">
        <v>0</v>
      </c>
      <c r="Z92" s="11">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row>
    <row r="93" spans="1:59" ht="15" x14ac:dyDescent="0.25">
      <c r="A93" s="141"/>
      <c r="B93">
        <v>1</v>
      </c>
      <c r="C93">
        <v>1</v>
      </c>
      <c r="D93">
        <v>1</v>
      </c>
      <c r="E93" s="11">
        <v>0</v>
      </c>
      <c r="F93" s="11">
        <v>0</v>
      </c>
      <c r="G93" s="11">
        <v>0</v>
      </c>
      <c r="H93" s="11">
        <v>0</v>
      </c>
      <c r="I93" s="11">
        <v>0</v>
      </c>
      <c r="J93" s="11">
        <v>0</v>
      </c>
      <c r="K93" s="11">
        <v>0</v>
      </c>
      <c r="L93" s="11">
        <v>0</v>
      </c>
      <c r="M93" s="11">
        <v>0</v>
      </c>
      <c r="N93" s="11">
        <v>0</v>
      </c>
      <c r="O93" s="11">
        <v>0</v>
      </c>
      <c r="P93" s="11">
        <v>0</v>
      </c>
      <c r="Q93" s="11">
        <v>0</v>
      </c>
      <c r="R93" s="11">
        <v>0</v>
      </c>
      <c r="S93" s="11">
        <v>0</v>
      </c>
      <c r="T93" s="11">
        <v>0</v>
      </c>
      <c r="U93" s="11">
        <v>0</v>
      </c>
      <c r="V93" s="11">
        <v>0</v>
      </c>
      <c r="W93" s="11">
        <v>0</v>
      </c>
      <c r="X93" s="11">
        <v>0</v>
      </c>
      <c r="Y93" s="11">
        <v>0</v>
      </c>
      <c r="Z93" s="11">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row>
    <row r="94" spans="1:59" ht="15" x14ac:dyDescent="0.25">
      <c r="A94" s="141"/>
      <c r="B94">
        <v>1</v>
      </c>
      <c r="C94">
        <v>1</v>
      </c>
      <c r="D94">
        <v>1</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c r="AS94" s="11">
        <v>0</v>
      </c>
      <c r="AT94" s="11">
        <v>0</v>
      </c>
      <c r="AU94" s="11">
        <v>0</v>
      </c>
      <c r="AV94" s="11">
        <v>0</v>
      </c>
      <c r="AW94" s="11">
        <v>0</v>
      </c>
      <c r="AX94" s="11">
        <v>0</v>
      </c>
      <c r="AY94" s="11">
        <v>0</v>
      </c>
      <c r="AZ94" s="11">
        <v>0</v>
      </c>
      <c r="BA94" s="11">
        <v>0</v>
      </c>
      <c r="BB94" s="11">
        <v>0</v>
      </c>
      <c r="BC94" s="11">
        <v>0</v>
      </c>
      <c r="BD94" s="11">
        <v>0</v>
      </c>
      <c r="BE94" s="11">
        <v>0</v>
      </c>
      <c r="BF94" s="11">
        <v>0</v>
      </c>
      <c r="BG94" s="11">
        <v>0</v>
      </c>
    </row>
    <row r="95" spans="1:59" ht="15" x14ac:dyDescent="0.25">
      <c r="A95" s="141"/>
      <c r="B95">
        <v>1</v>
      </c>
      <c r="C95">
        <v>1</v>
      </c>
      <c r="D95">
        <v>1</v>
      </c>
      <c r="E95" s="11">
        <v>0</v>
      </c>
      <c r="F95" s="11">
        <v>0</v>
      </c>
      <c r="G95" s="11">
        <v>0</v>
      </c>
      <c r="H95" s="11">
        <v>0</v>
      </c>
      <c r="I95" s="11">
        <v>0</v>
      </c>
      <c r="J95" s="11">
        <v>0</v>
      </c>
      <c r="K95" s="11">
        <v>0</v>
      </c>
      <c r="L95" s="11">
        <v>0</v>
      </c>
      <c r="M95" s="11">
        <v>0</v>
      </c>
      <c r="N95" s="11">
        <v>0</v>
      </c>
      <c r="O95" s="11">
        <v>0</v>
      </c>
      <c r="P95" s="11">
        <v>0</v>
      </c>
      <c r="Q95" s="11">
        <v>0</v>
      </c>
      <c r="R95" s="11">
        <v>0</v>
      </c>
      <c r="S95" s="11">
        <v>0</v>
      </c>
      <c r="T95" s="11">
        <v>0</v>
      </c>
      <c r="U95" s="11">
        <v>0</v>
      </c>
      <c r="V95" s="11">
        <v>0</v>
      </c>
      <c r="W95" s="11">
        <v>0</v>
      </c>
      <c r="X95" s="11">
        <v>0</v>
      </c>
      <c r="Y95" s="11">
        <v>0</v>
      </c>
      <c r="Z95" s="11">
        <v>0</v>
      </c>
      <c r="AA95" s="11">
        <v>0</v>
      </c>
      <c r="AB95" s="11">
        <v>0</v>
      </c>
      <c r="AC95" s="11">
        <v>0</v>
      </c>
      <c r="AD95" s="11">
        <v>0</v>
      </c>
      <c r="AE95" s="11">
        <v>0</v>
      </c>
      <c r="AF95" s="11">
        <v>0</v>
      </c>
      <c r="AG95" s="11">
        <v>0</v>
      </c>
      <c r="AH95" s="11">
        <v>0</v>
      </c>
      <c r="AI95" s="11">
        <v>0</v>
      </c>
      <c r="AJ95" s="11">
        <v>0</v>
      </c>
      <c r="AK95" s="11">
        <v>0</v>
      </c>
      <c r="AL95" s="11">
        <v>0</v>
      </c>
      <c r="AM95" s="11">
        <v>0</v>
      </c>
      <c r="AN95" s="11">
        <v>0</v>
      </c>
      <c r="AO95" s="11">
        <v>0</v>
      </c>
      <c r="AP95" s="11">
        <v>0</v>
      </c>
      <c r="AQ95" s="11">
        <v>0</v>
      </c>
      <c r="AR95" s="11">
        <v>0</v>
      </c>
      <c r="AS95" s="11">
        <v>0</v>
      </c>
      <c r="AT95" s="11">
        <v>0</v>
      </c>
      <c r="AU95" s="11">
        <v>0</v>
      </c>
      <c r="AV95" s="11">
        <v>0</v>
      </c>
      <c r="AW95" s="11">
        <v>0</v>
      </c>
      <c r="AX95" s="11">
        <v>0</v>
      </c>
      <c r="AY95" s="11">
        <v>0</v>
      </c>
      <c r="AZ95" s="11">
        <v>0</v>
      </c>
      <c r="BA95" s="11">
        <v>0</v>
      </c>
      <c r="BB95" s="11">
        <v>0</v>
      </c>
      <c r="BC95" s="11">
        <v>0</v>
      </c>
      <c r="BD95" s="11">
        <v>0</v>
      </c>
      <c r="BE95" s="11">
        <v>0</v>
      </c>
      <c r="BF95" s="11">
        <v>0</v>
      </c>
      <c r="BG95" s="11">
        <v>0</v>
      </c>
    </row>
    <row r="96" spans="1:59" ht="15" x14ac:dyDescent="0.25">
      <c r="A96" s="141"/>
      <c r="B96">
        <v>1</v>
      </c>
      <c r="C96">
        <v>1</v>
      </c>
      <c r="D96">
        <v>1</v>
      </c>
      <c r="E96" s="11">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1">
        <v>0</v>
      </c>
      <c r="X96" s="11">
        <v>0</v>
      </c>
      <c r="Y96" s="11">
        <v>0</v>
      </c>
      <c r="Z96" s="11">
        <v>0</v>
      </c>
      <c r="AA96" s="11">
        <v>0</v>
      </c>
      <c r="AB96" s="11">
        <v>0</v>
      </c>
      <c r="AC96" s="11">
        <v>0</v>
      </c>
      <c r="AD96" s="11">
        <v>0</v>
      </c>
      <c r="AE96" s="11">
        <v>0</v>
      </c>
      <c r="AF96" s="11">
        <v>0</v>
      </c>
      <c r="AG96" s="11">
        <v>0</v>
      </c>
      <c r="AH96" s="11">
        <v>0</v>
      </c>
      <c r="AI96" s="11">
        <v>0</v>
      </c>
      <c r="AJ96" s="11">
        <v>0</v>
      </c>
      <c r="AK96" s="11">
        <v>0</v>
      </c>
      <c r="AL96" s="11">
        <v>0</v>
      </c>
      <c r="AM96" s="11">
        <v>0</v>
      </c>
      <c r="AN96" s="11">
        <v>0</v>
      </c>
      <c r="AO96" s="11">
        <v>0</v>
      </c>
      <c r="AP96" s="11">
        <v>0</v>
      </c>
      <c r="AQ96" s="11">
        <v>0</v>
      </c>
      <c r="AR96" s="11">
        <v>0</v>
      </c>
      <c r="AS96" s="11">
        <v>0</v>
      </c>
      <c r="AT96" s="11">
        <v>0</v>
      </c>
      <c r="AU96" s="11">
        <v>0</v>
      </c>
      <c r="AV96" s="11">
        <v>0</v>
      </c>
      <c r="AW96" s="11">
        <v>0</v>
      </c>
      <c r="AX96" s="11">
        <v>0</v>
      </c>
      <c r="AY96" s="11">
        <v>0</v>
      </c>
      <c r="AZ96" s="11">
        <v>0</v>
      </c>
      <c r="BA96" s="11">
        <v>0</v>
      </c>
      <c r="BB96" s="11">
        <v>0</v>
      </c>
      <c r="BC96" s="11">
        <v>0</v>
      </c>
      <c r="BD96" s="11">
        <v>0</v>
      </c>
      <c r="BE96" s="11">
        <v>0</v>
      </c>
      <c r="BF96" s="11">
        <v>0</v>
      </c>
      <c r="BG96" s="11">
        <v>0</v>
      </c>
    </row>
    <row r="97" spans="1:59" ht="15" x14ac:dyDescent="0.25">
      <c r="A97" s="141"/>
      <c r="B97">
        <v>1</v>
      </c>
      <c r="C97">
        <v>1</v>
      </c>
      <c r="D97">
        <v>1</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row>
    <row r="98" spans="1:59" ht="15" x14ac:dyDescent="0.25">
      <c r="A98" s="141"/>
      <c r="B98">
        <v>1</v>
      </c>
      <c r="C98">
        <v>1</v>
      </c>
      <c r="D98">
        <v>1</v>
      </c>
      <c r="E98" s="11">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1">
        <v>0</v>
      </c>
      <c r="X98" s="11">
        <v>0</v>
      </c>
      <c r="Y98" s="11">
        <v>0</v>
      </c>
      <c r="Z98" s="11">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row>
    <row r="99" spans="1:59" ht="15" x14ac:dyDescent="0.25">
      <c r="A99" s="141"/>
      <c r="B99">
        <v>1</v>
      </c>
      <c r="C99">
        <v>1</v>
      </c>
      <c r="D99">
        <v>1</v>
      </c>
      <c r="E99" s="11">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1">
        <v>0</v>
      </c>
      <c r="X99" s="11">
        <v>0</v>
      </c>
      <c r="Y99" s="11">
        <v>0</v>
      </c>
      <c r="Z99" s="11">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row>
    <row r="100" spans="1:59" ht="15" x14ac:dyDescent="0.25">
      <c r="A100" s="141"/>
      <c r="B100">
        <v>1</v>
      </c>
      <c r="C100">
        <v>1</v>
      </c>
      <c r="D100">
        <v>1</v>
      </c>
      <c r="E100" s="11">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1">
        <v>0</v>
      </c>
      <c r="X100" s="11">
        <v>0</v>
      </c>
      <c r="Y100" s="11">
        <v>0</v>
      </c>
      <c r="Z100" s="11">
        <v>0</v>
      </c>
      <c r="AA100" s="11">
        <v>0</v>
      </c>
      <c r="AB100" s="11">
        <v>0</v>
      </c>
      <c r="AC100" s="11">
        <v>0</v>
      </c>
      <c r="AD100" s="11">
        <v>0</v>
      </c>
      <c r="AE100" s="11">
        <v>0</v>
      </c>
      <c r="AF100" s="11">
        <v>0</v>
      </c>
      <c r="AG100" s="11">
        <v>0</v>
      </c>
      <c r="AH100" s="11">
        <v>0</v>
      </c>
      <c r="AI100" s="11">
        <v>0</v>
      </c>
      <c r="AJ100" s="11">
        <v>0</v>
      </c>
      <c r="AK100" s="11">
        <v>0</v>
      </c>
      <c r="AL100" s="11">
        <v>0</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row>
    <row r="101" spans="1:59" ht="15" x14ac:dyDescent="0.25">
      <c r="A101" s="141"/>
      <c r="B101">
        <v>1</v>
      </c>
      <c r="C101">
        <v>1</v>
      </c>
      <c r="D101">
        <v>1</v>
      </c>
      <c r="E101" s="11">
        <v>0</v>
      </c>
      <c r="F101" s="11">
        <v>0</v>
      </c>
      <c r="G101" s="11">
        <v>0</v>
      </c>
      <c r="H101" s="11">
        <v>0</v>
      </c>
      <c r="I101" s="11">
        <v>0</v>
      </c>
      <c r="J101" s="11">
        <v>0</v>
      </c>
      <c r="K101" s="11">
        <v>0</v>
      </c>
      <c r="L101" s="11">
        <v>0</v>
      </c>
      <c r="M101" s="11">
        <v>0</v>
      </c>
      <c r="N101" s="11">
        <v>0</v>
      </c>
      <c r="O101" s="11">
        <v>0</v>
      </c>
      <c r="P101" s="11">
        <v>0</v>
      </c>
      <c r="Q101" s="11">
        <v>0</v>
      </c>
      <c r="R101" s="11">
        <v>0</v>
      </c>
      <c r="S101" s="11">
        <v>0</v>
      </c>
      <c r="T101" s="11">
        <v>0</v>
      </c>
      <c r="U101" s="11">
        <v>0</v>
      </c>
      <c r="V101" s="11">
        <v>0</v>
      </c>
      <c r="W101" s="11">
        <v>0</v>
      </c>
      <c r="X101" s="11">
        <v>0</v>
      </c>
      <c r="Y101" s="11">
        <v>0</v>
      </c>
      <c r="Z101" s="11">
        <v>0</v>
      </c>
      <c r="AA101" s="11">
        <v>0</v>
      </c>
      <c r="AB101" s="11">
        <v>0</v>
      </c>
      <c r="AC101" s="11">
        <v>0</v>
      </c>
      <c r="AD101" s="11">
        <v>0</v>
      </c>
      <c r="AE101" s="11">
        <v>0</v>
      </c>
      <c r="AF101" s="11">
        <v>0</v>
      </c>
      <c r="AG101" s="11">
        <v>0</v>
      </c>
      <c r="AH101" s="11">
        <v>0</v>
      </c>
      <c r="AI101" s="11">
        <v>0</v>
      </c>
      <c r="AJ101" s="11">
        <v>0</v>
      </c>
      <c r="AK101" s="11">
        <v>0</v>
      </c>
      <c r="AL101" s="11">
        <v>0</v>
      </c>
      <c r="AM101" s="11">
        <v>0</v>
      </c>
      <c r="AN101" s="11">
        <v>0</v>
      </c>
      <c r="AO101" s="11">
        <v>0</v>
      </c>
      <c r="AP101" s="11">
        <v>0</v>
      </c>
      <c r="AQ101" s="11">
        <v>0</v>
      </c>
      <c r="AR101" s="11">
        <v>0</v>
      </c>
      <c r="AS101" s="11">
        <v>0</v>
      </c>
      <c r="AT101" s="11">
        <v>0</v>
      </c>
      <c r="AU101" s="11">
        <v>0</v>
      </c>
      <c r="AV101" s="11">
        <v>0</v>
      </c>
      <c r="AW101" s="11">
        <v>0</v>
      </c>
      <c r="AX101" s="11">
        <v>0</v>
      </c>
      <c r="AY101" s="11">
        <v>0</v>
      </c>
      <c r="AZ101" s="11">
        <v>0</v>
      </c>
      <c r="BA101" s="11">
        <v>0</v>
      </c>
      <c r="BB101" s="11">
        <v>0</v>
      </c>
      <c r="BC101" s="11">
        <v>0</v>
      </c>
      <c r="BD101" s="11">
        <v>0</v>
      </c>
      <c r="BE101" s="11">
        <v>0</v>
      </c>
      <c r="BF101" s="11">
        <v>0</v>
      </c>
      <c r="BG101" s="11">
        <v>0</v>
      </c>
    </row>
    <row r="102" spans="1:59" ht="15" x14ac:dyDescent="0.25">
      <c r="A102" s="141"/>
      <c r="B102">
        <v>1</v>
      </c>
      <c r="C102">
        <v>1</v>
      </c>
      <c r="D102">
        <v>1</v>
      </c>
      <c r="E102" s="11">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1">
        <v>0</v>
      </c>
      <c r="X102" s="11">
        <v>0</v>
      </c>
      <c r="Y102" s="11">
        <v>0</v>
      </c>
      <c r="Z102" s="11">
        <v>0</v>
      </c>
      <c r="AA102" s="11">
        <v>0</v>
      </c>
      <c r="AB102" s="11">
        <v>0</v>
      </c>
      <c r="AC102" s="11">
        <v>0</v>
      </c>
      <c r="AD102" s="11">
        <v>0</v>
      </c>
      <c r="AE102" s="11">
        <v>0</v>
      </c>
      <c r="AF102" s="11">
        <v>0</v>
      </c>
      <c r="AG102" s="11">
        <v>0</v>
      </c>
      <c r="AH102" s="11">
        <v>0</v>
      </c>
      <c r="AI102" s="11">
        <v>0</v>
      </c>
      <c r="AJ102" s="11">
        <v>0</v>
      </c>
      <c r="AK102" s="11">
        <v>0</v>
      </c>
      <c r="AL102" s="11">
        <v>0</v>
      </c>
      <c r="AM102" s="11">
        <v>0</v>
      </c>
      <c r="AN102" s="11">
        <v>0</v>
      </c>
      <c r="AO102" s="11">
        <v>0</v>
      </c>
      <c r="AP102" s="11">
        <v>0</v>
      </c>
      <c r="AQ102" s="11">
        <v>0</v>
      </c>
      <c r="AR102" s="11">
        <v>0</v>
      </c>
      <c r="AS102" s="11">
        <v>0</v>
      </c>
      <c r="AT102" s="11">
        <v>0</v>
      </c>
      <c r="AU102" s="11">
        <v>0</v>
      </c>
      <c r="AV102" s="11">
        <v>0</v>
      </c>
      <c r="AW102" s="11">
        <v>0</v>
      </c>
      <c r="AX102" s="11">
        <v>0</v>
      </c>
      <c r="AY102" s="11">
        <v>0</v>
      </c>
      <c r="AZ102" s="11">
        <v>0</v>
      </c>
      <c r="BA102" s="11">
        <v>0</v>
      </c>
      <c r="BB102" s="11">
        <v>0</v>
      </c>
      <c r="BC102" s="11">
        <v>0</v>
      </c>
      <c r="BD102" s="11">
        <v>0</v>
      </c>
      <c r="BE102" s="11">
        <v>0</v>
      </c>
      <c r="BF102" s="11">
        <v>0</v>
      </c>
      <c r="BG102" s="11">
        <v>0</v>
      </c>
    </row>
    <row r="103" spans="1:59" ht="15" x14ac:dyDescent="0.25">
      <c r="A103" s="141"/>
      <c r="B103">
        <v>1</v>
      </c>
      <c r="C103">
        <v>1</v>
      </c>
      <c r="D103">
        <v>1</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row>
    <row r="104" spans="1:59" ht="15" x14ac:dyDescent="0.25">
      <c r="A104" s="141"/>
      <c r="B104">
        <v>1</v>
      </c>
      <c r="C104">
        <v>1</v>
      </c>
      <c r="D104">
        <v>1</v>
      </c>
      <c r="E104" s="11">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0</v>
      </c>
      <c r="AJ104" s="11">
        <v>0</v>
      </c>
      <c r="AK104" s="11">
        <v>0</v>
      </c>
      <c r="AL104" s="11">
        <v>0</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row>
    <row r="105" spans="1:59" ht="15" x14ac:dyDescent="0.25">
      <c r="A105" s="141"/>
      <c r="B105">
        <v>1</v>
      </c>
      <c r="C105">
        <v>1</v>
      </c>
      <c r="D105">
        <v>1</v>
      </c>
      <c r="E105" s="11">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1">
        <v>0</v>
      </c>
      <c r="X105" s="11">
        <v>0</v>
      </c>
      <c r="Y105" s="11">
        <v>0</v>
      </c>
      <c r="Z105" s="11">
        <v>0</v>
      </c>
      <c r="AA105" s="11">
        <v>0</v>
      </c>
      <c r="AB105" s="11">
        <v>0</v>
      </c>
      <c r="AC105" s="11">
        <v>0</v>
      </c>
      <c r="AD105" s="11">
        <v>0</v>
      </c>
      <c r="AE105" s="11">
        <v>0</v>
      </c>
      <c r="AF105" s="11">
        <v>0</v>
      </c>
      <c r="AG105" s="11">
        <v>0</v>
      </c>
      <c r="AH105" s="11">
        <v>0</v>
      </c>
      <c r="AI105" s="1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row>
    <row r="106" spans="1:59" ht="15" x14ac:dyDescent="0.25">
      <c r="A106" s="141"/>
      <c r="B106">
        <v>1</v>
      </c>
      <c r="C106">
        <v>1</v>
      </c>
      <c r="D106">
        <v>1</v>
      </c>
      <c r="E106" s="11">
        <v>0</v>
      </c>
      <c r="F106" s="11">
        <v>0</v>
      </c>
      <c r="G106" s="11">
        <v>0</v>
      </c>
      <c r="H106" s="11">
        <v>0</v>
      </c>
      <c r="I106" s="11">
        <v>0</v>
      </c>
      <c r="J106" s="11">
        <v>0</v>
      </c>
      <c r="K106" s="11">
        <v>0</v>
      </c>
      <c r="L106" s="11">
        <v>0</v>
      </c>
      <c r="M106" s="11">
        <v>0</v>
      </c>
      <c r="N106" s="11">
        <v>0</v>
      </c>
      <c r="O106" s="11">
        <v>0</v>
      </c>
      <c r="P106" s="11">
        <v>0</v>
      </c>
      <c r="Q106" s="11">
        <v>0</v>
      </c>
      <c r="R106" s="11">
        <v>0</v>
      </c>
      <c r="S106" s="11">
        <v>0</v>
      </c>
      <c r="T106" s="11">
        <v>0</v>
      </c>
      <c r="U106" s="11">
        <v>0</v>
      </c>
      <c r="V106" s="11">
        <v>0</v>
      </c>
      <c r="W106" s="11">
        <v>0</v>
      </c>
      <c r="X106" s="11">
        <v>0</v>
      </c>
      <c r="Y106" s="11">
        <v>0</v>
      </c>
      <c r="Z106" s="11">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row>
    <row r="107" spans="1:59" ht="15" x14ac:dyDescent="0.25">
      <c r="A107" s="141"/>
      <c r="B107">
        <v>1</v>
      </c>
      <c r="C107">
        <v>1</v>
      </c>
      <c r="D107">
        <v>1</v>
      </c>
      <c r="E107" s="11">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1">
        <v>0</v>
      </c>
      <c r="X107" s="11">
        <v>0</v>
      </c>
      <c r="Y107" s="11">
        <v>0</v>
      </c>
      <c r="Z107" s="11">
        <v>0</v>
      </c>
      <c r="AA107" s="11">
        <v>0</v>
      </c>
      <c r="AB107" s="11">
        <v>0</v>
      </c>
      <c r="AC107" s="11">
        <v>0</v>
      </c>
      <c r="AD107" s="11">
        <v>0</v>
      </c>
      <c r="AE107" s="11">
        <v>0</v>
      </c>
      <c r="AF107" s="11">
        <v>0</v>
      </c>
      <c r="AG107" s="11">
        <v>0</v>
      </c>
      <c r="AH107" s="11">
        <v>0</v>
      </c>
      <c r="AI107" s="11">
        <v>0</v>
      </c>
      <c r="AJ107" s="11">
        <v>0</v>
      </c>
      <c r="AK107" s="11">
        <v>0</v>
      </c>
      <c r="AL107" s="11">
        <v>0</v>
      </c>
      <c r="AM107" s="11">
        <v>0</v>
      </c>
      <c r="AN107" s="11">
        <v>0</v>
      </c>
      <c r="AO107" s="11">
        <v>0</v>
      </c>
      <c r="AP107" s="11">
        <v>0</v>
      </c>
      <c r="AQ107" s="11">
        <v>0</v>
      </c>
      <c r="AR107" s="11">
        <v>0</v>
      </c>
      <c r="AS107" s="11">
        <v>0</v>
      </c>
      <c r="AT107" s="11">
        <v>0</v>
      </c>
      <c r="AU107" s="11">
        <v>0</v>
      </c>
      <c r="AV107" s="11">
        <v>0</v>
      </c>
      <c r="AW107" s="11">
        <v>0</v>
      </c>
      <c r="AX107" s="11">
        <v>0</v>
      </c>
      <c r="AY107" s="11">
        <v>0</v>
      </c>
      <c r="AZ107" s="11">
        <v>0</v>
      </c>
      <c r="BA107" s="11">
        <v>0</v>
      </c>
      <c r="BB107" s="11">
        <v>0</v>
      </c>
      <c r="BC107" s="11">
        <v>0</v>
      </c>
      <c r="BD107" s="11">
        <v>0</v>
      </c>
      <c r="BE107" s="11">
        <v>0</v>
      </c>
      <c r="BF107" s="11">
        <v>0</v>
      </c>
      <c r="BG107" s="11">
        <v>0</v>
      </c>
    </row>
    <row r="108" spans="1:59" ht="15" x14ac:dyDescent="0.25">
      <c r="A108" s="141"/>
      <c r="B108">
        <v>1</v>
      </c>
      <c r="C108">
        <v>1</v>
      </c>
      <c r="D108">
        <v>1</v>
      </c>
      <c r="E108" s="11">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1">
        <v>0</v>
      </c>
      <c r="X108" s="11">
        <v>0</v>
      </c>
      <c r="Y108" s="11">
        <v>0</v>
      </c>
      <c r="Z108" s="11">
        <v>0</v>
      </c>
      <c r="AA108" s="11">
        <v>0</v>
      </c>
      <c r="AB108" s="11">
        <v>0</v>
      </c>
      <c r="AC108" s="11">
        <v>0</v>
      </c>
      <c r="AD108" s="11">
        <v>0</v>
      </c>
      <c r="AE108" s="11">
        <v>0</v>
      </c>
      <c r="AF108" s="11">
        <v>0</v>
      </c>
      <c r="AG108" s="11">
        <v>0</v>
      </c>
      <c r="AH108" s="11">
        <v>0</v>
      </c>
      <c r="AI108" s="11">
        <v>0</v>
      </c>
      <c r="AJ108" s="11">
        <v>0</v>
      </c>
      <c r="AK108" s="11">
        <v>0</v>
      </c>
      <c r="AL108" s="11">
        <v>0</v>
      </c>
      <c r="AM108" s="11">
        <v>0</v>
      </c>
      <c r="AN108" s="11">
        <v>0</v>
      </c>
      <c r="AO108" s="11">
        <v>0</v>
      </c>
      <c r="AP108" s="11">
        <v>0</v>
      </c>
      <c r="AQ108" s="11">
        <v>0</v>
      </c>
      <c r="AR108" s="11">
        <v>0</v>
      </c>
      <c r="AS108" s="11">
        <v>0</v>
      </c>
      <c r="AT108" s="11">
        <v>0</v>
      </c>
      <c r="AU108" s="11">
        <v>0</v>
      </c>
      <c r="AV108" s="11">
        <v>0</v>
      </c>
      <c r="AW108" s="11">
        <v>0</v>
      </c>
      <c r="AX108" s="11">
        <v>0</v>
      </c>
      <c r="AY108" s="11">
        <v>0</v>
      </c>
      <c r="AZ108" s="11">
        <v>0</v>
      </c>
      <c r="BA108" s="11">
        <v>0</v>
      </c>
      <c r="BB108" s="11">
        <v>0</v>
      </c>
      <c r="BC108" s="11">
        <v>0</v>
      </c>
      <c r="BD108" s="11">
        <v>0</v>
      </c>
      <c r="BE108" s="11">
        <v>0</v>
      </c>
      <c r="BF108" s="11">
        <v>0</v>
      </c>
      <c r="BG108" s="11">
        <v>0</v>
      </c>
    </row>
    <row r="109" spans="1:59" ht="15" x14ac:dyDescent="0.25">
      <c r="A109" s="141"/>
      <c r="B109">
        <v>1</v>
      </c>
      <c r="C109">
        <v>1</v>
      </c>
      <c r="D109">
        <v>1</v>
      </c>
      <c r="E109" s="11">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1">
        <v>0</v>
      </c>
      <c r="X109" s="11">
        <v>0</v>
      </c>
      <c r="Y109" s="11">
        <v>0</v>
      </c>
      <c r="Z109" s="11">
        <v>0</v>
      </c>
      <c r="AA109" s="11">
        <v>0</v>
      </c>
      <c r="AB109" s="11">
        <v>0</v>
      </c>
      <c r="AC109" s="11">
        <v>0</v>
      </c>
      <c r="AD109" s="11">
        <v>0</v>
      </c>
      <c r="AE109" s="11">
        <v>0</v>
      </c>
      <c r="AF109" s="11">
        <v>0</v>
      </c>
      <c r="AG109" s="11">
        <v>0</v>
      </c>
      <c r="AH109" s="11">
        <v>0</v>
      </c>
      <c r="AI109" s="11">
        <v>0</v>
      </c>
      <c r="AJ109" s="11">
        <v>0</v>
      </c>
      <c r="AK109" s="11">
        <v>0</v>
      </c>
      <c r="AL109" s="11">
        <v>0</v>
      </c>
      <c r="AM109" s="11">
        <v>0</v>
      </c>
      <c r="AN109" s="11">
        <v>0</v>
      </c>
      <c r="AO109" s="11">
        <v>0</v>
      </c>
      <c r="AP109" s="11">
        <v>0</v>
      </c>
      <c r="AQ109" s="11">
        <v>0</v>
      </c>
      <c r="AR109" s="11">
        <v>0</v>
      </c>
      <c r="AS109" s="11">
        <v>0</v>
      </c>
      <c r="AT109" s="11">
        <v>0</v>
      </c>
      <c r="AU109" s="11">
        <v>0</v>
      </c>
      <c r="AV109" s="11">
        <v>0</v>
      </c>
      <c r="AW109" s="11">
        <v>0</v>
      </c>
      <c r="AX109" s="11">
        <v>0</v>
      </c>
      <c r="AY109" s="11">
        <v>0</v>
      </c>
      <c r="AZ109" s="11">
        <v>0</v>
      </c>
      <c r="BA109" s="11">
        <v>0</v>
      </c>
      <c r="BB109" s="11">
        <v>0</v>
      </c>
      <c r="BC109" s="11">
        <v>0</v>
      </c>
      <c r="BD109" s="11">
        <v>0</v>
      </c>
      <c r="BE109" s="11">
        <v>0</v>
      </c>
      <c r="BF109" s="11">
        <v>0</v>
      </c>
      <c r="BG109" s="11">
        <v>0</v>
      </c>
    </row>
    <row r="110" spans="1:59" ht="15" x14ac:dyDescent="0.25">
      <c r="A110" s="141"/>
      <c r="B110">
        <v>1</v>
      </c>
      <c r="C110">
        <v>1</v>
      </c>
      <c r="D110">
        <v>1</v>
      </c>
      <c r="E110" s="11">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v>0</v>
      </c>
      <c r="AD110" s="11">
        <v>0</v>
      </c>
      <c r="AE110" s="11">
        <v>0</v>
      </c>
      <c r="AF110" s="11">
        <v>0</v>
      </c>
      <c r="AG110" s="11">
        <v>0</v>
      </c>
      <c r="AH110" s="11">
        <v>0</v>
      </c>
      <c r="AI110" s="1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v>0</v>
      </c>
      <c r="AZ110" s="11">
        <v>0</v>
      </c>
      <c r="BA110" s="11">
        <v>0</v>
      </c>
      <c r="BB110" s="11">
        <v>0</v>
      </c>
      <c r="BC110" s="11">
        <v>0</v>
      </c>
      <c r="BD110" s="11">
        <v>0</v>
      </c>
      <c r="BE110" s="11">
        <v>0</v>
      </c>
      <c r="BF110" s="11">
        <v>0</v>
      </c>
      <c r="BG110" s="11">
        <v>0</v>
      </c>
    </row>
    <row r="111" spans="1:59" ht="15" x14ac:dyDescent="0.25">
      <c r="A111" s="141"/>
      <c r="B111">
        <v>1</v>
      </c>
      <c r="C111">
        <v>1</v>
      </c>
      <c r="D111">
        <v>1</v>
      </c>
      <c r="E111" s="11">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1">
        <v>0</v>
      </c>
      <c r="X111" s="11">
        <v>0</v>
      </c>
      <c r="Y111" s="11">
        <v>0</v>
      </c>
      <c r="Z111" s="11">
        <v>0</v>
      </c>
      <c r="AA111" s="11">
        <v>0</v>
      </c>
      <c r="AB111" s="11">
        <v>0</v>
      </c>
      <c r="AC111" s="11">
        <v>0</v>
      </c>
      <c r="AD111" s="11">
        <v>0</v>
      </c>
      <c r="AE111" s="11">
        <v>0</v>
      </c>
      <c r="AF111" s="11">
        <v>0</v>
      </c>
      <c r="AG111" s="11">
        <v>0</v>
      </c>
      <c r="AH111" s="11">
        <v>0</v>
      </c>
      <c r="AI111" s="1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row>
    <row r="112" spans="1:59" ht="15" x14ac:dyDescent="0.25">
      <c r="A112" s="141"/>
      <c r="B112">
        <v>1</v>
      </c>
      <c r="C112">
        <v>1</v>
      </c>
      <c r="D112">
        <v>1</v>
      </c>
      <c r="E112" s="11">
        <v>0</v>
      </c>
      <c r="F112" s="11">
        <v>0</v>
      </c>
      <c r="G112" s="11">
        <v>0</v>
      </c>
      <c r="H112" s="11">
        <v>0</v>
      </c>
      <c r="I112" s="11">
        <v>0</v>
      </c>
      <c r="J112" s="11">
        <v>0</v>
      </c>
      <c r="K112" s="11">
        <v>0</v>
      </c>
      <c r="L112" s="11">
        <v>0</v>
      </c>
      <c r="M112" s="11">
        <v>0</v>
      </c>
      <c r="N112" s="11">
        <v>0</v>
      </c>
      <c r="O112" s="11">
        <v>0</v>
      </c>
      <c r="P112" s="11">
        <v>0</v>
      </c>
      <c r="Q112" s="11">
        <v>0</v>
      </c>
      <c r="R112" s="11">
        <v>0</v>
      </c>
      <c r="S112" s="11">
        <v>0</v>
      </c>
      <c r="T112" s="11">
        <v>0</v>
      </c>
      <c r="U112" s="11">
        <v>0</v>
      </c>
      <c r="V112" s="11">
        <v>0</v>
      </c>
      <c r="W112" s="11">
        <v>0</v>
      </c>
      <c r="X112" s="11">
        <v>0</v>
      </c>
      <c r="Y112" s="11">
        <v>0</v>
      </c>
      <c r="Z112" s="11">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row>
    <row r="113" spans="1:59" ht="15" x14ac:dyDescent="0.25">
      <c r="A113" s="141"/>
      <c r="B113">
        <v>1</v>
      </c>
      <c r="C113">
        <v>1</v>
      </c>
      <c r="D113">
        <v>1</v>
      </c>
      <c r="E113" s="11">
        <v>0</v>
      </c>
      <c r="F113" s="11">
        <v>0</v>
      </c>
      <c r="G113" s="11">
        <v>0</v>
      </c>
      <c r="H113" s="11">
        <v>0</v>
      </c>
      <c r="I113" s="11">
        <v>0</v>
      </c>
      <c r="J113" s="11">
        <v>0</v>
      </c>
      <c r="K113" s="11">
        <v>0</v>
      </c>
      <c r="L113" s="11">
        <v>0</v>
      </c>
      <c r="M113" s="11">
        <v>0</v>
      </c>
      <c r="N113" s="11">
        <v>0</v>
      </c>
      <c r="O113" s="11">
        <v>0</v>
      </c>
      <c r="P113" s="11">
        <v>0</v>
      </c>
      <c r="Q113" s="11">
        <v>0</v>
      </c>
      <c r="R113" s="11">
        <v>0</v>
      </c>
      <c r="S113" s="11">
        <v>0</v>
      </c>
      <c r="T113" s="11">
        <v>0</v>
      </c>
      <c r="U113" s="11">
        <v>0</v>
      </c>
      <c r="V113" s="11">
        <v>0</v>
      </c>
      <c r="W113" s="11">
        <v>0</v>
      </c>
      <c r="X113" s="11">
        <v>0</v>
      </c>
      <c r="Y113" s="11">
        <v>0</v>
      </c>
      <c r="Z113" s="11">
        <v>0</v>
      </c>
      <c r="AA113" s="11">
        <v>0</v>
      </c>
      <c r="AB113" s="11">
        <v>0</v>
      </c>
      <c r="AC113" s="11">
        <v>0</v>
      </c>
      <c r="AD113" s="11">
        <v>0</v>
      </c>
      <c r="AE113" s="11">
        <v>0</v>
      </c>
      <c r="AF113" s="11">
        <v>0</v>
      </c>
      <c r="AG113" s="11">
        <v>0</v>
      </c>
      <c r="AH113" s="11">
        <v>0</v>
      </c>
      <c r="AI113" s="11">
        <v>0</v>
      </c>
      <c r="AJ113" s="11">
        <v>0</v>
      </c>
      <c r="AK113" s="11">
        <v>0</v>
      </c>
      <c r="AL113" s="11">
        <v>0</v>
      </c>
      <c r="AM113" s="11">
        <v>0</v>
      </c>
      <c r="AN113" s="11">
        <v>0</v>
      </c>
      <c r="AO113" s="11">
        <v>0</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0</v>
      </c>
      <c r="BE113" s="11">
        <v>0</v>
      </c>
      <c r="BF113" s="11">
        <v>0</v>
      </c>
      <c r="BG113" s="11">
        <v>0</v>
      </c>
    </row>
    <row r="114" spans="1:59" ht="15" x14ac:dyDescent="0.25">
      <c r="A114" s="141"/>
      <c r="B114">
        <v>1</v>
      </c>
      <c r="C114">
        <v>1</v>
      </c>
      <c r="D114">
        <v>1</v>
      </c>
      <c r="E114" s="11">
        <v>0</v>
      </c>
      <c r="F114" s="11">
        <v>0</v>
      </c>
      <c r="G114" s="11">
        <v>0</v>
      </c>
      <c r="H114" s="11">
        <v>0</v>
      </c>
      <c r="I114" s="11">
        <v>0</v>
      </c>
      <c r="J114" s="11">
        <v>0</v>
      </c>
      <c r="K114" s="11">
        <v>0</v>
      </c>
      <c r="L114" s="11">
        <v>0</v>
      </c>
      <c r="M114" s="11">
        <v>0</v>
      </c>
      <c r="N114" s="11">
        <v>0</v>
      </c>
      <c r="O114" s="11">
        <v>0</v>
      </c>
      <c r="P114" s="11">
        <v>0</v>
      </c>
      <c r="Q114" s="11">
        <v>0</v>
      </c>
      <c r="R114" s="11">
        <v>0</v>
      </c>
      <c r="S114" s="11">
        <v>0</v>
      </c>
      <c r="T114" s="11">
        <v>0</v>
      </c>
      <c r="U114" s="11">
        <v>0</v>
      </c>
      <c r="V114" s="11">
        <v>0</v>
      </c>
      <c r="W114" s="11">
        <v>0</v>
      </c>
      <c r="X114" s="11">
        <v>0</v>
      </c>
      <c r="Y114" s="11">
        <v>0</v>
      </c>
      <c r="Z114" s="11">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row>
    <row r="115" spans="1:59" ht="15" x14ac:dyDescent="0.25">
      <c r="A115" s="141"/>
      <c r="B115">
        <v>1</v>
      </c>
      <c r="C115">
        <v>1</v>
      </c>
      <c r="D115">
        <v>1</v>
      </c>
      <c r="E115" s="11">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1">
        <v>0</v>
      </c>
      <c r="X115" s="11">
        <v>0</v>
      </c>
      <c r="Y115" s="11">
        <v>0</v>
      </c>
      <c r="Z115" s="11">
        <v>0</v>
      </c>
      <c r="AA115" s="11">
        <v>0</v>
      </c>
      <c r="AB115" s="11">
        <v>0</v>
      </c>
      <c r="AC115" s="11">
        <v>0</v>
      </c>
      <c r="AD115" s="11">
        <v>0</v>
      </c>
      <c r="AE115" s="11">
        <v>0</v>
      </c>
      <c r="AF115" s="11">
        <v>0</v>
      </c>
      <c r="AG115" s="11">
        <v>0</v>
      </c>
      <c r="AH115" s="11">
        <v>0</v>
      </c>
      <c r="AI115" s="11">
        <v>0</v>
      </c>
      <c r="AJ115" s="11">
        <v>0</v>
      </c>
      <c r="AK115" s="11">
        <v>0</v>
      </c>
      <c r="AL115" s="11">
        <v>0</v>
      </c>
      <c r="AM115" s="11">
        <v>0</v>
      </c>
      <c r="AN115" s="11">
        <v>0</v>
      </c>
      <c r="AO115" s="11">
        <v>0</v>
      </c>
      <c r="AP115" s="11">
        <v>0</v>
      </c>
      <c r="AQ115" s="11">
        <v>0</v>
      </c>
      <c r="AR115" s="11">
        <v>0</v>
      </c>
      <c r="AS115" s="11">
        <v>0</v>
      </c>
      <c r="AT115" s="11">
        <v>0</v>
      </c>
      <c r="AU115" s="11">
        <v>0</v>
      </c>
      <c r="AV115" s="11">
        <v>0</v>
      </c>
      <c r="AW115" s="11">
        <v>0</v>
      </c>
      <c r="AX115" s="11">
        <v>0</v>
      </c>
      <c r="AY115" s="11">
        <v>0</v>
      </c>
      <c r="AZ115" s="11">
        <v>0</v>
      </c>
      <c r="BA115" s="11">
        <v>0</v>
      </c>
      <c r="BB115" s="11">
        <v>0</v>
      </c>
      <c r="BC115" s="11">
        <v>0</v>
      </c>
      <c r="BD115" s="11">
        <v>0</v>
      </c>
      <c r="BE115" s="11">
        <v>0</v>
      </c>
      <c r="BF115" s="11">
        <v>0</v>
      </c>
      <c r="BG115" s="11">
        <v>0</v>
      </c>
    </row>
    <row r="116" spans="1:59" ht="15" x14ac:dyDescent="0.25">
      <c r="A116" s="141"/>
      <c r="B116">
        <v>1</v>
      </c>
      <c r="C116">
        <v>1</v>
      </c>
      <c r="D116">
        <v>1</v>
      </c>
      <c r="E116" s="11">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1">
        <v>0</v>
      </c>
      <c r="X116" s="11">
        <v>0</v>
      </c>
      <c r="Y116" s="11">
        <v>0</v>
      </c>
      <c r="Z116" s="11">
        <v>0</v>
      </c>
      <c r="AA116" s="11">
        <v>0</v>
      </c>
      <c r="AB116" s="11">
        <v>0</v>
      </c>
      <c r="AC116" s="11">
        <v>0</v>
      </c>
      <c r="AD116" s="11">
        <v>0</v>
      </c>
      <c r="AE116" s="11">
        <v>0</v>
      </c>
      <c r="AF116" s="11">
        <v>0</v>
      </c>
      <c r="AG116" s="11">
        <v>0</v>
      </c>
      <c r="AH116" s="11">
        <v>0</v>
      </c>
      <c r="AI116" s="1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row>
    <row r="117" spans="1:59" ht="15" x14ac:dyDescent="0.25">
      <c r="A117" s="141"/>
      <c r="B117">
        <v>1</v>
      </c>
      <c r="C117">
        <v>1</v>
      </c>
      <c r="D117">
        <v>1</v>
      </c>
      <c r="E117" s="11">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1">
        <v>0</v>
      </c>
      <c r="X117" s="11">
        <v>0</v>
      </c>
      <c r="Y117" s="11">
        <v>0</v>
      </c>
      <c r="Z117" s="11">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row>
    <row r="118" spans="1:59" ht="15" x14ac:dyDescent="0.25">
      <c r="A118" s="141"/>
      <c r="B118">
        <v>1</v>
      </c>
      <c r="C118">
        <v>1</v>
      </c>
      <c r="D118">
        <v>1</v>
      </c>
      <c r="E118" s="11">
        <v>0</v>
      </c>
      <c r="F118" s="11">
        <v>0</v>
      </c>
      <c r="G118" s="11">
        <v>0</v>
      </c>
      <c r="H118" s="11">
        <v>0</v>
      </c>
      <c r="I118" s="11">
        <v>0</v>
      </c>
      <c r="J118" s="11">
        <v>0</v>
      </c>
      <c r="K118" s="11">
        <v>0</v>
      </c>
      <c r="L118" s="11">
        <v>0</v>
      </c>
      <c r="M118" s="11">
        <v>0</v>
      </c>
      <c r="N118" s="11">
        <v>0</v>
      </c>
      <c r="O118" s="11">
        <v>0</v>
      </c>
      <c r="P118" s="11">
        <v>0</v>
      </c>
      <c r="Q118" s="11">
        <v>0</v>
      </c>
      <c r="R118" s="11">
        <v>0</v>
      </c>
      <c r="S118" s="11">
        <v>0</v>
      </c>
      <c r="T118" s="11">
        <v>0</v>
      </c>
      <c r="U118" s="11">
        <v>0</v>
      </c>
      <c r="V118" s="11">
        <v>0</v>
      </c>
      <c r="W118" s="11">
        <v>0</v>
      </c>
      <c r="X118" s="11">
        <v>0</v>
      </c>
      <c r="Y118" s="11">
        <v>0</v>
      </c>
      <c r="Z118" s="11">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row>
    <row r="119" spans="1:59" ht="15" x14ac:dyDescent="0.25">
      <c r="A119" s="141"/>
      <c r="B119">
        <v>1</v>
      </c>
      <c r="C119">
        <v>1</v>
      </c>
      <c r="D119">
        <v>1</v>
      </c>
      <c r="E119" s="11">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1">
        <v>0</v>
      </c>
      <c r="X119" s="11">
        <v>0</v>
      </c>
      <c r="Y119" s="11">
        <v>0</v>
      </c>
      <c r="Z119" s="11">
        <v>0</v>
      </c>
      <c r="AA119" s="11">
        <v>0</v>
      </c>
      <c r="AB119" s="11">
        <v>0</v>
      </c>
      <c r="AC119" s="11">
        <v>0</v>
      </c>
      <c r="AD119" s="11">
        <v>0</v>
      </c>
      <c r="AE119" s="11">
        <v>0</v>
      </c>
      <c r="AF119" s="11">
        <v>0</v>
      </c>
      <c r="AG119" s="11">
        <v>0</v>
      </c>
      <c r="AH119" s="11">
        <v>0</v>
      </c>
      <c r="AI119" s="11">
        <v>0</v>
      </c>
      <c r="AJ119" s="11">
        <v>0</v>
      </c>
      <c r="AK119" s="11">
        <v>0</v>
      </c>
      <c r="AL119" s="11">
        <v>0</v>
      </c>
      <c r="AM119" s="11">
        <v>0</v>
      </c>
      <c r="AN119" s="11">
        <v>0</v>
      </c>
      <c r="AO119" s="11">
        <v>0</v>
      </c>
      <c r="AP119" s="11">
        <v>0</v>
      </c>
      <c r="AQ119" s="11">
        <v>0</v>
      </c>
      <c r="AR119" s="11">
        <v>0</v>
      </c>
      <c r="AS119" s="11">
        <v>0</v>
      </c>
      <c r="AT119" s="11">
        <v>0</v>
      </c>
      <c r="AU119" s="11">
        <v>0</v>
      </c>
      <c r="AV119" s="11">
        <v>0</v>
      </c>
      <c r="AW119" s="11">
        <v>0</v>
      </c>
      <c r="AX119" s="11">
        <v>0</v>
      </c>
      <c r="AY119" s="11">
        <v>0</v>
      </c>
      <c r="AZ119" s="11">
        <v>0</v>
      </c>
      <c r="BA119" s="11">
        <v>0</v>
      </c>
      <c r="BB119" s="11">
        <v>0</v>
      </c>
      <c r="BC119" s="11">
        <v>0</v>
      </c>
      <c r="BD119" s="11">
        <v>0</v>
      </c>
      <c r="BE119" s="11">
        <v>0</v>
      </c>
      <c r="BF119" s="11">
        <v>0</v>
      </c>
      <c r="BG119" s="11">
        <v>0</v>
      </c>
    </row>
    <row r="120" spans="1:59" ht="15" x14ac:dyDescent="0.25">
      <c r="A120" s="141"/>
      <c r="B120">
        <v>1</v>
      </c>
      <c r="C120">
        <v>1</v>
      </c>
      <c r="D120">
        <v>1</v>
      </c>
      <c r="E120" s="11">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1">
        <v>0</v>
      </c>
      <c r="X120" s="11">
        <v>0</v>
      </c>
      <c r="Y120" s="11">
        <v>0</v>
      </c>
      <c r="Z120" s="11">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row>
    <row r="121" spans="1:59" ht="15" x14ac:dyDescent="0.25">
      <c r="A121" s="141"/>
      <c r="B121">
        <v>1</v>
      </c>
      <c r="C121">
        <v>1</v>
      </c>
      <c r="D121">
        <v>1</v>
      </c>
      <c r="E121" s="11">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1">
        <v>0</v>
      </c>
      <c r="X121" s="11">
        <v>0</v>
      </c>
      <c r="Y121" s="11">
        <v>0</v>
      </c>
      <c r="Z121" s="11">
        <v>0</v>
      </c>
      <c r="AA121" s="11">
        <v>0</v>
      </c>
      <c r="AB121" s="11">
        <v>0</v>
      </c>
      <c r="AC121" s="11">
        <v>0</v>
      </c>
      <c r="AD121" s="11">
        <v>0</v>
      </c>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row>
    <row r="122" spans="1:59" ht="15" x14ac:dyDescent="0.25">
      <c r="A122" s="141"/>
      <c r="B122">
        <v>1</v>
      </c>
      <c r="C122">
        <v>1</v>
      </c>
      <c r="D122">
        <v>1</v>
      </c>
      <c r="E122" s="11">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1">
        <v>0</v>
      </c>
      <c r="X122" s="11">
        <v>0</v>
      </c>
      <c r="Y122" s="11">
        <v>0</v>
      </c>
      <c r="Z122" s="11">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row>
    <row r="123" spans="1:59" ht="15" x14ac:dyDescent="0.25">
      <c r="A123" s="141"/>
      <c r="B123">
        <v>1</v>
      </c>
      <c r="C123">
        <v>1</v>
      </c>
      <c r="D123">
        <v>1</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row>
    <row r="124" spans="1:59" ht="15" x14ac:dyDescent="0.25">
      <c r="A124" s="141"/>
      <c r="B124">
        <v>1</v>
      </c>
      <c r="C124">
        <v>1</v>
      </c>
      <c r="D124">
        <v>1</v>
      </c>
      <c r="E124" s="11">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1">
        <v>0</v>
      </c>
      <c r="X124" s="11">
        <v>0</v>
      </c>
      <c r="Y124" s="11">
        <v>0</v>
      </c>
      <c r="Z124" s="11">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row>
    <row r="125" spans="1:59" ht="15" x14ac:dyDescent="0.25">
      <c r="A125" s="141"/>
      <c r="B125">
        <v>1</v>
      </c>
      <c r="C125">
        <v>1</v>
      </c>
      <c r="D125">
        <v>1</v>
      </c>
      <c r="E125" s="11">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1">
        <v>0</v>
      </c>
      <c r="X125" s="11">
        <v>0</v>
      </c>
      <c r="Y125" s="11">
        <v>0</v>
      </c>
      <c r="Z125" s="11">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row>
    <row r="126" spans="1:59" ht="15" x14ac:dyDescent="0.25">
      <c r="A126" s="141"/>
      <c r="B126">
        <v>1</v>
      </c>
      <c r="C126">
        <v>1</v>
      </c>
      <c r="D126">
        <v>1</v>
      </c>
      <c r="E126" s="11">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1">
        <v>0</v>
      </c>
      <c r="X126" s="11">
        <v>0</v>
      </c>
      <c r="Y126" s="11">
        <v>0</v>
      </c>
      <c r="Z126" s="11">
        <v>0</v>
      </c>
      <c r="AA126" s="11">
        <v>0</v>
      </c>
      <c r="AB126" s="11">
        <v>0</v>
      </c>
      <c r="AC126" s="11">
        <v>0</v>
      </c>
      <c r="AD126" s="11">
        <v>0</v>
      </c>
      <c r="AE126" s="11">
        <v>0</v>
      </c>
      <c r="AF126" s="11">
        <v>0</v>
      </c>
      <c r="AG126" s="11">
        <v>0</v>
      </c>
      <c r="AH126" s="11">
        <v>0</v>
      </c>
      <c r="AI126" s="11">
        <v>0</v>
      </c>
      <c r="AJ126" s="11">
        <v>0</v>
      </c>
      <c r="AK126" s="11">
        <v>0</v>
      </c>
      <c r="AL126" s="11">
        <v>0</v>
      </c>
      <c r="AM126" s="11">
        <v>0</v>
      </c>
      <c r="AN126" s="11">
        <v>0</v>
      </c>
      <c r="AO126" s="11">
        <v>0</v>
      </c>
      <c r="AP126" s="11">
        <v>0</v>
      </c>
      <c r="AQ126" s="11">
        <v>0</v>
      </c>
      <c r="AR126" s="11">
        <v>0</v>
      </c>
      <c r="AS126" s="11">
        <v>0</v>
      </c>
      <c r="AT126" s="11">
        <v>0</v>
      </c>
      <c r="AU126" s="11">
        <v>0</v>
      </c>
      <c r="AV126" s="11">
        <v>0</v>
      </c>
      <c r="AW126" s="11">
        <v>0</v>
      </c>
      <c r="AX126" s="11">
        <v>0</v>
      </c>
      <c r="AY126" s="11">
        <v>0</v>
      </c>
      <c r="AZ126" s="11">
        <v>0</v>
      </c>
      <c r="BA126" s="11">
        <v>0</v>
      </c>
      <c r="BB126" s="11">
        <v>0</v>
      </c>
      <c r="BC126" s="11">
        <v>0</v>
      </c>
      <c r="BD126" s="11">
        <v>0</v>
      </c>
      <c r="BE126" s="11">
        <v>0</v>
      </c>
      <c r="BF126" s="11">
        <v>0</v>
      </c>
      <c r="BG126" s="11">
        <v>0</v>
      </c>
    </row>
    <row r="127" spans="1:59" ht="15" x14ac:dyDescent="0.25">
      <c r="A127" s="141"/>
      <c r="B127">
        <v>1</v>
      </c>
      <c r="C127">
        <v>1</v>
      </c>
      <c r="D127">
        <v>1</v>
      </c>
      <c r="E127" s="11">
        <v>0</v>
      </c>
      <c r="F127" s="11">
        <v>0</v>
      </c>
      <c r="G127" s="11">
        <v>0</v>
      </c>
      <c r="H127" s="11">
        <v>0</v>
      </c>
      <c r="I127" s="11">
        <v>0</v>
      </c>
      <c r="J127" s="11">
        <v>0</v>
      </c>
      <c r="K127" s="11">
        <v>0</v>
      </c>
      <c r="L127" s="11">
        <v>0</v>
      </c>
      <c r="M127" s="11">
        <v>0</v>
      </c>
      <c r="N127" s="11">
        <v>0</v>
      </c>
      <c r="O127" s="11">
        <v>0</v>
      </c>
      <c r="P127" s="11">
        <v>0</v>
      </c>
      <c r="Q127" s="11">
        <v>0</v>
      </c>
      <c r="R127" s="11">
        <v>0</v>
      </c>
      <c r="S127" s="11">
        <v>0</v>
      </c>
      <c r="T127" s="11">
        <v>0</v>
      </c>
      <c r="U127" s="11">
        <v>0</v>
      </c>
      <c r="V127" s="11">
        <v>0</v>
      </c>
      <c r="W127" s="11">
        <v>0</v>
      </c>
      <c r="X127" s="11">
        <v>0</v>
      </c>
      <c r="Y127" s="11">
        <v>0</v>
      </c>
      <c r="Z127" s="11">
        <v>0</v>
      </c>
      <c r="AA127" s="11">
        <v>0</v>
      </c>
      <c r="AB127" s="11">
        <v>0</v>
      </c>
      <c r="AC127" s="11">
        <v>0</v>
      </c>
      <c r="AD127" s="11">
        <v>0</v>
      </c>
      <c r="AE127" s="11">
        <v>0</v>
      </c>
      <c r="AF127" s="11">
        <v>0</v>
      </c>
      <c r="AG127" s="11">
        <v>0</v>
      </c>
      <c r="AH127" s="11">
        <v>0</v>
      </c>
      <c r="AI127" s="11">
        <v>0</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0</v>
      </c>
      <c r="BG127" s="11">
        <v>0</v>
      </c>
    </row>
    <row r="128" spans="1:59" ht="15" x14ac:dyDescent="0.25">
      <c r="A128" s="141"/>
      <c r="B128">
        <v>1</v>
      </c>
      <c r="C128">
        <v>1</v>
      </c>
      <c r="D128">
        <v>1</v>
      </c>
      <c r="E128" s="11">
        <v>0</v>
      </c>
      <c r="F128" s="11">
        <v>0</v>
      </c>
      <c r="G128" s="11">
        <v>0</v>
      </c>
      <c r="H128" s="11">
        <v>0</v>
      </c>
      <c r="I128" s="11">
        <v>0</v>
      </c>
      <c r="J128" s="11">
        <v>0</v>
      </c>
      <c r="K128" s="11">
        <v>0</v>
      </c>
      <c r="L128" s="11">
        <v>0</v>
      </c>
      <c r="M128" s="11">
        <v>0</v>
      </c>
      <c r="N128" s="11">
        <v>0</v>
      </c>
      <c r="O128" s="11">
        <v>0</v>
      </c>
      <c r="P128" s="11">
        <v>0</v>
      </c>
      <c r="Q128" s="11">
        <v>0</v>
      </c>
      <c r="R128" s="11">
        <v>0</v>
      </c>
      <c r="S128" s="11">
        <v>0</v>
      </c>
      <c r="T128" s="11">
        <v>0</v>
      </c>
      <c r="U128" s="11">
        <v>0</v>
      </c>
      <c r="V128" s="11">
        <v>0</v>
      </c>
      <c r="W128" s="11">
        <v>0</v>
      </c>
      <c r="X128" s="11">
        <v>0</v>
      </c>
      <c r="Y128" s="11">
        <v>0</v>
      </c>
      <c r="Z128" s="11">
        <v>0</v>
      </c>
      <c r="AA128" s="11">
        <v>0</v>
      </c>
      <c r="AB128" s="11">
        <v>0</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row>
    <row r="129" spans="1:59" ht="15" x14ac:dyDescent="0.25">
      <c r="A129" s="141"/>
      <c r="B129">
        <v>1</v>
      </c>
      <c r="C129">
        <v>1</v>
      </c>
      <c r="D129">
        <v>1</v>
      </c>
      <c r="E129" s="11">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1">
        <v>0</v>
      </c>
      <c r="X129" s="11">
        <v>0</v>
      </c>
      <c r="Y129" s="11">
        <v>0</v>
      </c>
      <c r="Z129" s="11">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row>
    <row r="130" spans="1:59" ht="15" x14ac:dyDescent="0.25">
      <c r="A130" s="141"/>
      <c r="B130">
        <v>1</v>
      </c>
      <c r="C130">
        <v>1</v>
      </c>
      <c r="D130">
        <v>1</v>
      </c>
      <c r="E130" s="11">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1">
        <v>0</v>
      </c>
      <c r="X130" s="11">
        <v>0</v>
      </c>
      <c r="Y130" s="11">
        <v>0</v>
      </c>
      <c r="Z130" s="11">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row>
    <row r="131" spans="1:59" ht="15" x14ac:dyDescent="0.25">
      <c r="A131" s="141"/>
      <c r="B131">
        <v>1</v>
      </c>
      <c r="C131">
        <v>1</v>
      </c>
      <c r="D131">
        <v>1</v>
      </c>
      <c r="E131" s="11">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1">
        <v>0</v>
      </c>
      <c r="X131" s="11">
        <v>0</v>
      </c>
      <c r="Y131" s="11">
        <v>0</v>
      </c>
      <c r="Z131" s="11">
        <v>0</v>
      </c>
      <c r="AA131" s="11">
        <v>0</v>
      </c>
      <c r="AB131" s="11">
        <v>0</v>
      </c>
      <c r="AC131" s="11">
        <v>0</v>
      </c>
      <c r="AD131" s="11">
        <v>0</v>
      </c>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row>
    <row r="132" spans="1:59" ht="15" x14ac:dyDescent="0.25">
      <c r="A132" s="141"/>
      <c r="B132">
        <v>1</v>
      </c>
      <c r="C132">
        <v>1</v>
      </c>
      <c r="D132">
        <v>1</v>
      </c>
      <c r="E132" s="11">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1">
        <v>0</v>
      </c>
      <c r="X132" s="11">
        <v>0</v>
      </c>
      <c r="Y132" s="11">
        <v>0</v>
      </c>
      <c r="Z132" s="11">
        <v>0</v>
      </c>
      <c r="AA132" s="11">
        <v>0</v>
      </c>
      <c r="AB132" s="11">
        <v>0</v>
      </c>
      <c r="AC132" s="11">
        <v>0</v>
      </c>
      <c r="AD132" s="11">
        <v>0</v>
      </c>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row>
    <row r="133" spans="1:59" ht="15" x14ac:dyDescent="0.25">
      <c r="A133" s="141"/>
      <c r="B133">
        <v>1</v>
      </c>
      <c r="C133">
        <v>1</v>
      </c>
      <c r="D133">
        <v>1</v>
      </c>
      <c r="E133" s="11">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1">
        <v>0</v>
      </c>
      <c r="X133" s="11">
        <v>0</v>
      </c>
      <c r="Y133" s="11">
        <v>0</v>
      </c>
      <c r="Z133" s="11">
        <v>0</v>
      </c>
      <c r="AA133" s="11">
        <v>0</v>
      </c>
      <c r="AB133" s="11">
        <v>0</v>
      </c>
      <c r="AC133" s="11">
        <v>0</v>
      </c>
      <c r="AD133" s="11">
        <v>0</v>
      </c>
      <c r="AE133" s="11">
        <v>0</v>
      </c>
      <c r="AF133" s="11">
        <v>0</v>
      </c>
      <c r="AG133" s="11">
        <v>0</v>
      </c>
      <c r="AH133" s="11">
        <v>0</v>
      </c>
      <c r="AI133" s="11">
        <v>0</v>
      </c>
      <c r="AJ133" s="11">
        <v>0</v>
      </c>
      <c r="AK133" s="11">
        <v>0</v>
      </c>
      <c r="AL133" s="11">
        <v>0</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row>
    <row r="134" spans="1:59" ht="15" x14ac:dyDescent="0.25">
      <c r="A134" s="141"/>
      <c r="B134">
        <v>1</v>
      </c>
      <c r="C134">
        <v>1</v>
      </c>
      <c r="D134">
        <v>1</v>
      </c>
      <c r="E134" s="11">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1">
        <v>0</v>
      </c>
      <c r="X134" s="11">
        <v>0</v>
      </c>
      <c r="Y134" s="11">
        <v>0</v>
      </c>
      <c r="Z134" s="11">
        <v>0</v>
      </c>
      <c r="AA134" s="11">
        <v>0</v>
      </c>
      <c r="AB134" s="11">
        <v>0</v>
      </c>
      <c r="AC134" s="11">
        <v>0</v>
      </c>
      <c r="AD134" s="11">
        <v>0</v>
      </c>
      <c r="AE134" s="11">
        <v>0</v>
      </c>
      <c r="AF134" s="11">
        <v>0</v>
      </c>
      <c r="AG134" s="11">
        <v>0</v>
      </c>
      <c r="AH134" s="11">
        <v>0</v>
      </c>
      <c r="AI134" s="11">
        <v>0</v>
      </c>
      <c r="AJ134" s="11">
        <v>0</v>
      </c>
      <c r="AK134" s="11">
        <v>0</v>
      </c>
      <c r="AL134" s="11">
        <v>0</v>
      </c>
      <c r="AM134" s="11">
        <v>0</v>
      </c>
      <c r="AN134" s="11">
        <v>0</v>
      </c>
      <c r="AO134" s="11">
        <v>0</v>
      </c>
      <c r="AP134" s="11">
        <v>0</v>
      </c>
      <c r="AQ134" s="11">
        <v>0</v>
      </c>
      <c r="AR134" s="11">
        <v>0</v>
      </c>
      <c r="AS134" s="11">
        <v>0</v>
      </c>
      <c r="AT134" s="11">
        <v>0</v>
      </c>
      <c r="AU134" s="11">
        <v>0</v>
      </c>
      <c r="AV134" s="11">
        <v>0</v>
      </c>
      <c r="AW134" s="11">
        <v>0</v>
      </c>
      <c r="AX134" s="11">
        <v>0</v>
      </c>
      <c r="AY134" s="11">
        <v>0</v>
      </c>
      <c r="AZ134" s="11">
        <v>0</v>
      </c>
      <c r="BA134" s="11">
        <v>0</v>
      </c>
      <c r="BB134" s="11">
        <v>0</v>
      </c>
      <c r="BC134" s="11">
        <v>0</v>
      </c>
      <c r="BD134" s="11">
        <v>0</v>
      </c>
      <c r="BE134" s="11">
        <v>0</v>
      </c>
      <c r="BF134" s="11">
        <v>0</v>
      </c>
      <c r="BG134" s="11">
        <v>0</v>
      </c>
    </row>
    <row r="135" spans="1:59" ht="15" x14ac:dyDescent="0.25">
      <c r="A135" s="141"/>
      <c r="B135">
        <v>1</v>
      </c>
      <c r="C135">
        <v>1</v>
      </c>
      <c r="D135">
        <v>1</v>
      </c>
      <c r="E135" s="11">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1">
        <v>0</v>
      </c>
      <c r="X135" s="11">
        <v>0</v>
      </c>
      <c r="Y135" s="11">
        <v>0</v>
      </c>
      <c r="Z135" s="11">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row>
    <row r="136" spans="1:59" ht="15" x14ac:dyDescent="0.25">
      <c r="A136" s="141"/>
      <c r="B136">
        <v>1</v>
      </c>
      <c r="C136">
        <v>1</v>
      </c>
      <c r="D136">
        <v>1</v>
      </c>
      <c r="E136" s="11">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1">
        <v>0</v>
      </c>
      <c r="X136" s="11">
        <v>0</v>
      </c>
      <c r="Y136" s="11">
        <v>0</v>
      </c>
      <c r="Z136" s="11">
        <v>0</v>
      </c>
      <c r="AA136" s="11">
        <v>0</v>
      </c>
      <c r="AB136" s="11">
        <v>0</v>
      </c>
      <c r="AC136" s="11">
        <v>0</v>
      </c>
      <c r="AD136" s="11">
        <v>0</v>
      </c>
      <c r="AE136" s="11">
        <v>0</v>
      </c>
      <c r="AF136" s="11">
        <v>0</v>
      </c>
      <c r="AG136" s="11">
        <v>0</v>
      </c>
      <c r="AH136" s="11">
        <v>0</v>
      </c>
      <c r="AI136" s="11">
        <v>0</v>
      </c>
      <c r="AJ136" s="11">
        <v>0</v>
      </c>
      <c r="AK136" s="11">
        <v>0</v>
      </c>
      <c r="AL136" s="11">
        <v>0</v>
      </c>
      <c r="AM136" s="11">
        <v>0</v>
      </c>
      <c r="AN136" s="11">
        <v>0</v>
      </c>
      <c r="AO136" s="11">
        <v>0</v>
      </c>
      <c r="AP136" s="11">
        <v>0</v>
      </c>
      <c r="AQ136" s="11">
        <v>0</v>
      </c>
      <c r="AR136" s="11">
        <v>0</v>
      </c>
      <c r="AS136" s="11">
        <v>0</v>
      </c>
      <c r="AT136" s="11">
        <v>0</v>
      </c>
      <c r="AU136" s="11">
        <v>0</v>
      </c>
      <c r="AV136" s="11">
        <v>0</v>
      </c>
      <c r="AW136" s="11">
        <v>0</v>
      </c>
      <c r="AX136" s="11">
        <v>0</v>
      </c>
      <c r="AY136" s="11">
        <v>0</v>
      </c>
      <c r="AZ136" s="11">
        <v>0</v>
      </c>
      <c r="BA136" s="11">
        <v>0</v>
      </c>
      <c r="BB136" s="11">
        <v>0</v>
      </c>
      <c r="BC136" s="11">
        <v>0</v>
      </c>
      <c r="BD136" s="11">
        <v>0</v>
      </c>
      <c r="BE136" s="11">
        <v>0</v>
      </c>
      <c r="BF136" s="11">
        <v>0</v>
      </c>
      <c r="BG136" s="11">
        <v>0</v>
      </c>
    </row>
    <row r="137" spans="1:59" ht="15" x14ac:dyDescent="0.25">
      <c r="A137" s="141"/>
      <c r="B137">
        <v>1</v>
      </c>
      <c r="C137">
        <v>1</v>
      </c>
      <c r="D137">
        <v>1</v>
      </c>
      <c r="E137" s="11">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11">
        <v>0</v>
      </c>
      <c r="AG137" s="11">
        <v>0</v>
      </c>
      <c r="AH137" s="11">
        <v>0</v>
      </c>
      <c r="AI137" s="11">
        <v>0</v>
      </c>
      <c r="AJ137" s="11">
        <v>0</v>
      </c>
      <c r="AK137" s="11">
        <v>0</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row>
    <row r="138" spans="1:59" ht="15" x14ac:dyDescent="0.25">
      <c r="A138" s="141"/>
      <c r="B138">
        <v>1</v>
      </c>
      <c r="C138">
        <v>1</v>
      </c>
      <c r="D138">
        <v>1</v>
      </c>
      <c r="E138" s="11">
        <v>0</v>
      </c>
      <c r="F138" s="11">
        <v>0</v>
      </c>
      <c r="G138" s="11">
        <v>0</v>
      </c>
      <c r="H138" s="11">
        <v>0</v>
      </c>
      <c r="I138" s="11">
        <v>0</v>
      </c>
      <c r="J138" s="11">
        <v>0</v>
      </c>
      <c r="K138" s="11">
        <v>0</v>
      </c>
      <c r="L138" s="11">
        <v>0</v>
      </c>
      <c r="M138" s="11">
        <v>0</v>
      </c>
      <c r="N138" s="11">
        <v>0</v>
      </c>
      <c r="O138" s="11">
        <v>0</v>
      </c>
      <c r="P138" s="11">
        <v>0</v>
      </c>
      <c r="Q138" s="11">
        <v>0</v>
      </c>
      <c r="R138" s="11">
        <v>0</v>
      </c>
      <c r="S138" s="11">
        <v>0</v>
      </c>
      <c r="T138" s="11">
        <v>0</v>
      </c>
      <c r="U138" s="11">
        <v>0</v>
      </c>
      <c r="V138" s="11">
        <v>0</v>
      </c>
      <c r="W138" s="11">
        <v>0</v>
      </c>
      <c r="X138" s="11">
        <v>0</v>
      </c>
      <c r="Y138" s="11">
        <v>0</v>
      </c>
      <c r="Z138" s="11">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row>
    <row r="139" spans="1:59" ht="15" x14ac:dyDescent="0.25">
      <c r="A139" s="141"/>
      <c r="B139">
        <v>1</v>
      </c>
      <c r="C139">
        <v>1</v>
      </c>
      <c r="D139">
        <v>1</v>
      </c>
      <c r="E139" s="11">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1">
        <v>0</v>
      </c>
      <c r="X139" s="11">
        <v>0</v>
      </c>
      <c r="Y139" s="11">
        <v>0</v>
      </c>
      <c r="Z139" s="11">
        <v>0</v>
      </c>
      <c r="AA139" s="11">
        <v>0</v>
      </c>
      <c r="AB139" s="11">
        <v>0</v>
      </c>
      <c r="AC139" s="11">
        <v>0</v>
      </c>
      <c r="AD139" s="11">
        <v>0</v>
      </c>
      <c r="AE139" s="11">
        <v>0</v>
      </c>
      <c r="AF139" s="11">
        <v>0</v>
      </c>
      <c r="AG139" s="11">
        <v>0</v>
      </c>
      <c r="AH139" s="11">
        <v>0</v>
      </c>
      <c r="AI139" s="11">
        <v>0</v>
      </c>
      <c r="AJ139" s="11">
        <v>0</v>
      </c>
      <c r="AK139" s="11">
        <v>0</v>
      </c>
      <c r="AL139" s="11">
        <v>0</v>
      </c>
      <c r="AM139" s="11">
        <v>0</v>
      </c>
      <c r="AN139" s="11">
        <v>0</v>
      </c>
      <c r="AO139" s="11">
        <v>0</v>
      </c>
      <c r="AP139" s="11">
        <v>0</v>
      </c>
      <c r="AQ139" s="11">
        <v>0</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0</v>
      </c>
      <c r="BG139" s="11">
        <v>0</v>
      </c>
    </row>
    <row r="140" spans="1:59" ht="15" x14ac:dyDescent="0.25">
      <c r="A140" s="141"/>
      <c r="B140">
        <v>1</v>
      </c>
      <c r="C140">
        <v>1</v>
      </c>
      <c r="D140">
        <v>1</v>
      </c>
      <c r="E140" s="11">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1">
        <v>0</v>
      </c>
      <c r="X140" s="11">
        <v>0</v>
      </c>
      <c r="Y140" s="11">
        <v>0</v>
      </c>
      <c r="Z140" s="11">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row>
    <row r="141" spans="1:59" ht="15" x14ac:dyDescent="0.25">
      <c r="A141" s="141"/>
      <c r="B141">
        <v>1</v>
      </c>
      <c r="C141">
        <v>1</v>
      </c>
      <c r="D141">
        <v>1</v>
      </c>
      <c r="E141" s="11">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1">
        <v>0</v>
      </c>
      <c r="X141" s="11">
        <v>0</v>
      </c>
      <c r="Y141" s="11">
        <v>0</v>
      </c>
      <c r="Z141" s="11">
        <v>0</v>
      </c>
      <c r="AA141" s="11">
        <v>0</v>
      </c>
      <c r="AB141" s="11">
        <v>0</v>
      </c>
      <c r="AC141" s="11">
        <v>0</v>
      </c>
      <c r="AD141" s="11">
        <v>0</v>
      </c>
      <c r="AE141" s="11">
        <v>0</v>
      </c>
      <c r="AF141" s="11">
        <v>0</v>
      </c>
      <c r="AG141" s="11">
        <v>0</v>
      </c>
      <c r="AH141" s="11">
        <v>0</v>
      </c>
      <c r="AI141" s="11">
        <v>0</v>
      </c>
      <c r="AJ141" s="11">
        <v>0</v>
      </c>
      <c r="AK141" s="11">
        <v>0</v>
      </c>
      <c r="AL141" s="11">
        <v>0</v>
      </c>
      <c r="AM141" s="11">
        <v>0</v>
      </c>
      <c r="AN141" s="11">
        <v>0</v>
      </c>
      <c r="AO141" s="11">
        <v>0</v>
      </c>
      <c r="AP141" s="11">
        <v>0</v>
      </c>
      <c r="AQ141" s="11">
        <v>0</v>
      </c>
      <c r="AR141" s="11">
        <v>0</v>
      </c>
      <c r="AS141" s="11">
        <v>0</v>
      </c>
      <c r="AT141" s="11">
        <v>0</v>
      </c>
      <c r="AU141" s="11">
        <v>0</v>
      </c>
      <c r="AV141" s="11">
        <v>0</v>
      </c>
      <c r="AW141" s="11">
        <v>0</v>
      </c>
      <c r="AX141" s="11">
        <v>0</v>
      </c>
      <c r="AY141" s="11">
        <v>0</v>
      </c>
      <c r="AZ141" s="11">
        <v>0</v>
      </c>
      <c r="BA141" s="11">
        <v>0</v>
      </c>
      <c r="BB141" s="11">
        <v>0</v>
      </c>
      <c r="BC141" s="11">
        <v>0</v>
      </c>
      <c r="BD141" s="11">
        <v>0</v>
      </c>
      <c r="BE141" s="11">
        <v>0</v>
      </c>
      <c r="BF141" s="11">
        <v>0</v>
      </c>
      <c r="BG141" s="11">
        <v>0</v>
      </c>
    </row>
    <row r="142" spans="1:59" ht="15" x14ac:dyDescent="0.25">
      <c r="A142" s="141"/>
      <c r="B142">
        <v>1</v>
      </c>
      <c r="C142">
        <v>1</v>
      </c>
      <c r="D142">
        <v>1</v>
      </c>
      <c r="E142" s="11">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1">
        <v>0</v>
      </c>
      <c r="X142" s="11">
        <v>0</v>
      </c>
      <c r="Y142" s="11">
        <v>0</v>
      </c>
      <c r="Z142" s="11">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row>
    <row r="143" spans="1:59" ht="15" x14ac:dyDescent="0.25">
      <c r="A143" s="141"/>
      <c r="B143">
        <v>1</v>
      </c>
      <c r="C143">
        <v>1</v>
      </c>
      <c r="D143">
        <v>1</v>
      </c>
      <c r="E143" s="11">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1">
        <v>0</v>
      </c>
      <c r="X143" s="11">
        <v>0</v>
      </c>
      <c r="Y143" s="11">
        <v>0</v>
      </c>
      <c r="Z143" s="11">
        <v>0</v>
      </c>
      <c r="AA143" s="11">
        <v>0</v>
      </c>
      <c r="AB143" s="11">
        <v>0</v>
      </c>
      <c r="AC143" s="11">
        <v>0</v>
      </c>
      <c r="AD143" s="11">
        <v>0</v>
      </c>
      <c r="AE143" s="11">
        <v>0</v>
      </c>
      <c r="AF143" s="11">
        <v>0</v>
      </c>
      <c r="AG143" s="11">
        <v>0</v>
      </c>
      <c r="AH143" s="11">
        <v>0</v>
      </c>
      <c r="AI143" s="11">
        <v>0</v>
      </c>
      <c r="AJ143" s="11">
        <v>0</v>
      </c>
      <c r="AK143" s="11">
        <v>0</v>
      </c>
      <c r="AL143" s="11">
        <v>0</v>
      </c>
      <c r="AM143" s="11">
        <v>0</v>
      </c>
      <c r="AN143" s="11">
        <v>0</v>
      </c>
      <c r="AO143" s="11">
        <v>0</v>
      </c>
      <c r="AP143" s="11">
        <v>0</v>
      </c>
      <c r="AQ143" s="11">
        <v>0</v>
      </c>
      <c r="AR143" s="11">
        <v>0</v>
      </c>
      <c r="AS143" s="11">
        <v>0</v>
      </c>
      <c r="AT143" s="11">
        <v>0</v>
      </c>
      <c r="AU143" s="11">
        <v>0</v>
      </c>
      <c r="AV143" s="11">
        <v>0</v>
      </c>
      <c r="AW143" s="11">
        <v>0</v>
      </c>
      <c r="AX143" s="11">
        <v>0</v>
      </c>
      <c r="AY143" s="11">
        <v>0</v>
      </c>
      <c r="AZ143" s="11">
        <v>0</v>
      </c>
      <c r="BA143" s="11">
        <v>0</v>
      </c>
      <c r="BB143" s="11">
        <v>0</v>
      </c>
      <c r="BC143" s="11">
        <v>0</v>
      </c>
      <c r="BD143" s="11">
        <v>0</v>
      </c>
      <c r="BE143" s="11">
        <v>0</v>
      </c>
      <c r="BF143" s="11">
        <v>0</v>
      </c>
      <c r="BG143" s="11">
        <v>0</v>
      </c>
    </row>
    <row r="144" spans="1:59" ht="15" x14ac:dyDescent="0.25">
      <c r="A144" s="141"/>
      <c r="B144">
        <v>1</v>
      </c>
      <c r="C144">
        <v>1</v>
      </c>
      <c r="D144">
        <v>1</v>
      </c>
      <c r="E144" s="11">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1">
        <v>0</v>
      </c>
      <c r="X144" s="11">
        <v>0</v>
      </c>
      <c r="Y144" s="11">
        <v>0</v>
      </c>
      <c r="Z144" s="11">
        <v>0</v>
      </c>
      <c r="AA144" s="11">
        <v>0</v>
      </c>
      <c r="AB144" s="11">
        <v>0</v>
      </c>
      <c r="AC144" s="11">
        <v>0</v>
      </c>
      <c r="AD144" s="11">
        <v>0</v>
      </c>
      <c r="AE144" s="11">
        <v>0</v>
      </c>
      <c r="AF144" s="11">
        <v>0</v>
      </c>
      <c r="AG144" s="11">
        <v>0</v>
      </c>
      <c r="AH144" s="11">
        <v>0</v>
      </c>
      <c r="AI144" s="11">
        <v>0</v>
      </c>
      <c r="AJ144" s="11">
        <v>0</v>
      </c>
      <c r="AK144" s="11">
        <v>0</v>
      </c>
      <c r="AL144" s="11">
        <v>0</v>
      </c>
      <c r="AM144" s="11">
        <v>0</v>
      </c>
      <c r="AN144" s="11">
        <v>0</v>
      </c>
      <c r="AO144" s="11">
        <v>0</v>
      </c>
      <c r="AP144" s="11">
        <v>0</v>
      </c>
      <c r="AQ144" s="11">
        <v>0</v>
      </c>
      <c r="AR144" s="11">
        <v>0</v>
      </c>
      <c r="AS144" s="11">
        <v>0</v>
      </c>
      <c r="AT144" s="11">
        <v>0</v>
      </c>
      <c r="AU144" s="11">
        <v>0</v>
      </c>
      <c r="AV144" s="11">
        <v>0</v>
      </c>
      <c r="AW144" s="11">
        <v>0</v>
      </c>
      <c r="AX144" s="11">
        <v>0</v>
      </c>
      <c r="AY144" s="11">
        <v>0</v>
      </c>
      <c r="AZ144" s="11">
        <v>0</v>
      </c>
      <c r="BA144" s="11">
        <v>0</v>
      </c>
      <c r="BB144" s="11">
        <v>0</v>
      </c>
      <c r="BC144" s="11">
        <v>0</v>
      </c>
      <c r="BD144" s="11">
        <v>0</v>
      </c>
      <c r="BE144" s="11">
        <v>0</v>
      </c>
      <c r="BF144" s="11">
        <v>0</v>
      </c>
      <c r="BG144" s="11">
        <v>0</v>
      </c>
    </row>
    <row r="145" spans="1:59" ht="15" x14ac:dyDescent="0.25">
      <c r="A145" s="141"/>
      <c r="B145">
        <v>1</v>
      </c>
      <c r="C145">
        <v>1</v>
      </c>
      <c r="D145">
        <v>1</v>
      </c>
      <c r="E145" s="11">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1">
        <v>0</v>
      </c>
      <c r="X145" s="11">
        <v>0</v>
      </c>
      <c r="Y145" s="11">
        <v>0</v>
      </c>
      <c r="Z145" s="11">
        <v>0</v>
      </c>
      <c r="AA145" s="11">
        <v>0</v>
      </c>
      <c r="AB145" s="11">
        <v>0</v>
      </c>
      <c r="AC145" s="11">
        <v>0</v>
      </c>
      <c r="AD145" s="11">
        <v>0</v>
      </c>
      <c r="AE145" s="11">
        <v>0</v>
      </c>
      <c r="AF145" s="11">
        <v>0</v>
      </c>
      <c r="AG145" s="11">
        <v>0</v>
      </c>
      <c r="AH145" s="11">
        <v>0</v>
      </c>
      <c r="AI145" s="11">
        <v>0</v>
      </c>
      <c r="AJ145" s="11">
        <v>0</v>
      </c>
      <c r="AK145" s="11">
        <v>0</v>
      </c>
      <c r="AL145" s="11">
        <v>0</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0</v>
      </c>
      <c r="BE145" s="11">
        <v>0</v>
      </c>
      <c r="BF145" s="11">
        <v>0</v>
      </c>
      <c r="BG145" s="11">
        <v>0</v>
      </c>
    </row>
    <row r="146" spans="1:59" ht="15" x14ac:dyDescent="0.25">
      <c r="A146" s="141"/>
      <c r="B146">
        <v>1</v>
      </c>
      <c r="C146">
        <v>1</v>
      </c>
      <c r="D146">
        <v>1</v>
      </c>
      <c r="E146" s="11">
        <v>0</v>
      </c>
      <c r="F146" s="11">
        <v>0</v>
      </c>
      <c r="G146" s="11">
        <v>0</v>
      </c>
      <c r="H146" s="11">
        <v>0</v>
      </c>
      <c r="I146" s="11">
        <v>0</v>
      </c>
      <c r="J146" s="11">
        <v>0</v>
      </c>
      <c r="K146" s="11">
        <v>0</v>
      </c>
      <c r="L146" s="11">
        <v>0</v>
      </c>
      <c r="M146" s="11">
        <v>0</v>
      </c>
      <c r="N146" s="11">
        <v>0</v>
      </c>
      <c r="O146" s="11">
        <v>0</v>
      </c>
      <c r="P146" s="11">
        <v>0</v>
      </c>
      <c r="Q146" s="11">
        <v>0</v>
      </c>
      <c r="R146" s="11">
        <v>0</v>
      </c>
      <c r="S146" s="11">
        <v>0</v>
      </c>
      <c r="T146" s="11">
        <v>0</v>
      </c>
      <c r="U146" s="11">
        <v>0</v>
      </c>
      <c r="V146" s="11">
        <v>0</v>
      </c>
      <c r="W146" s="11">
        <v>0</v>
      </c>
      <c r="X146" s="11">
        <v>0</v>
      </c>
      <c r="Y146" s="11">
        <v>0</v>
      </c>
      <c r="Z146" s="11">
        <v>0</v>
      </c>
      <c r="AA146" s="11">
        <v>0</v>
      </c>
      <c r="AB146" s="11">
        <v>0</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row>
    <row r="147" spans="1:59" ht="15" x14ac:dyDescent="0.25">
      <c r="A147" s="141"/>
      <c r="B147">
        <v>1</v>
      </c>
      <c r="C147">
        <v>1</v>
      </c>
      <c r="D147">
        <v>1</v>
      </c>
      <c r="E147" s="11">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1">
        <v>0</v>
      </c>
      <c r="X147" s="11">
        <v>0</v>
      </c>
      <c r="Y147" s="11">
        <v>0</v>
      </c>
      <c r="Z147" s="11">
        <v>0</v>
      </c>
      <c r="AA147" s="11">
        <v>0</v>
      </c>
      <c r="AB147" s="11">
        <v>0</v>
      </c>
      <c r="AC147" s="11">
        <v>0</v>
      </c>
      <c r="AD147" s="11">
        <v>0</v>
      </c>
      <c r="AE147" s="11">
        <v>0</v>
      </c>
      <c r="AF147" s="11">
        <v>0</v>
      </c>
      <c r="AG147" s="11">
        <v>0</v>
      </c>
      <c r="AH147" s="11">
        <v>0</v>
      </c>
      <c r="AI147" s="11">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row>
    <row r="148" spans="1:59" ht="15" x14ac:dyDescent="0.25">
      <c r="A148" s="141"/>
      <c r="B148">
        <v>1</v>
      </c>
      <c r="C148">
        <v>1</v>
      </c>
      <c r="D148">
        <v>1</v>
      </c>
      <c r="E148" s="11">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1">
        <v>0</v>
      </c>
      <c r="X148" s="11">
        <v>0</v>
      </c>
      <c r="Y148" s="11">
        <v>0</v>
      </c>
      <c r="Z148" s="11">
        <v>0</v>
      </c>
      <c r="AA148" s="11">
        <v>0</v>
      </c>
      <c r="AB148" s="11">
        <v>0</v>
      </c>
      <c r="AC148" s="11">
        <v>0</v>
      </c>
      <c r="AD148" s="11">
        <v>0</v>
      </c>
      <c r="AE148" s="11">
        <v>0</v>
      </c>
      <c r="AF148" s="11">
        <v>0</v>
      </c>
      <c r="AG148" s="11">
        <v>0</v>
      </c>
      <c r="AH148" s="11">
        <v>0</v>
      </c>
      <c r="AI148" s="11">
        <v>0</v>
      </c>
      <c r="AJ148" s="11">
        <v>0</v>
      </c>
      <c r="AK148" s="11">
        <v>0</v>
      </c>
      <c r="AL148" s="11">
        <v>0</v>
      </c>
      <c r="AM148" s="11">
        <v>0</v>
      </c>
      <c r="AN148" s="11">
        <v>0</v>
      </c>
      <c r="AO148" s="11">
        <v>0</v>
      </c>
      <c r="AP148" s="11">
        <v>0</v>
      </c>
      <c r="AQ148" s="11">
        <v>0</v>
      </c>
      <c r="AR148" s="11">
        <v>0</v>
      </c>
      <c r="AS148" s="11">
        <v>0</v>
      </c>
      <c r="AT148" s="11">
        <v>0</v>
      </c>
      <c r="AU148" s="11">
        <v>0</v>
      </c>
      <c r="AV148" s="11">
        <v>0</v>
      </c>
      <c r="AW148" s="11">
        <v>0</v>
      </c>
      <c r="AX148" s="11">
        <v>0</v>
      </c>
      <c r="AY148" s="11">
        <v>0</v>
      </c>
      <c r="AZ148" s="11">
        <v>0</v>
      </c>
      <c r="BA148" s="11">
        <v>0</v>
      </c>
      <c r="BB148" s="11">
        <v>0</v>
      </c>
      <c r="BC148" s="11">
        <v>0</v>
      </c>
      <c r="BD148" s="11">
        <v>0</v>
      </c>
      <c r="BE148" s="11">
        <v>0</v>
      </c>
      <c r="BF148" s="11">
        <v>0</v>
      </c>
      <c r="BG148" s="11">
        <v>0</v>
      </c>
    </row>
    <row r="149" spans="1:59" ht="15" x14ac:dyDescent="0.25">
      <c r="A149" s="141"/>
      <c r="B149">
        <v>1</v>
      </c>
      <c r="C149">
        <v>1</v>
      </c>
      <c r="D149">
        <v>1</v>
      </c>
      <c r="E149" s="11">
        <v>0</v>
      </c>
      <c r="F149" s="11">
        <v>0</v>
      </c>
      <c r="G149" s="11">
        <v>0</v>
      </c>
      <c r="H149" s="11">
        <v>0</v>
      </c>
      <c r="I149" s="11">
        <v>0</v>
      </c>
      <c r="J149" s="11">
        <v>0</v>
      </c>
      <c r="K149" s="11">
        <v>0</v>
      </c>
      <c r="L149" s="11">
        <v>0</v>
      </c>
      <c r="M149" s="11">
        <v>0</v>
      </c>
      <c r="N149" s="11">
        <v>0</v>
      </c>
      <c r="O149" s="11">
        <v>0</v>
      </c>
      <c r="P149" s="11">
        <v>0</v>
      </c>
      <c r="Q149" s="11">
        <v>0</v>
      </c>
      <c r="R149" s="11">
        <v>0</v>
      </c>
      <c r="S149" s="11">
        <v>0</v>
      </c>
      <c r="T149" s="11">
        <v>0</v>
      </c>
      <c r="U149" s="11">
        <v>0</v>
      </c>
      <c r="V149" s="11">
        <v>0</v>
      </c>
      <c r="W149" s="11">
        <v>0</v>
      </c>
      <c r="X149" s="11">
        <v>0</v>
      </c>
      <c r="Y149" s="11">
        <v>0</v>
      </c>
      <c r="Z149" s="11">
        <v>0</v>
      </c>
      <c r="AA149" s="11">
        <v>0</v>
      </c>
      <c r="AB149" s="11">
        <v>0</v>
      </c>
      <c r="AC149" s="11">
        <v>0</v>
      </c>
      <c r="AD149" s="11">
        <v>0</v>
      </c>
      <c r="AE149" s="11">
        <v>0</v>
      </c>
      <c r="AF149" s="11">
        <v>0</v>
      </c>
      <c r="AG149" s="11">
        <v>0</v>
      </c>
      <c r="AH149" s="11">
        <v>0</v>
      </c>
      <c r="AI149" s="11">
        <v>0</v>
      </c>
      <c r="AJ149" s="11">
        <v>0</v>
      </c>
      <c r="AK149" s="11">
        <v>0</v>
      </c>
      <c r="AL149" s="11">
        <v>0</v>
      </c>
      <c r="AM149" s="11">
        <v>0</v>
      </c>
      <c r="AN149" s="11">
        <v>0</v>
      </c>
      <c r="AO149" s="11">
        <v>0</v>
      </c>
      <c r="AP149" s="11">
        <v>0</v>
      </c>
      <c r="AQ149" s="11">
        <v>0</v>
      </c>
      <c r="AR149" s="11">
        <v>0</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row>
    <row r="150" spans="1:59" ht="15" x14ac:dyDescent="0.25">
      <c r="A150" s="141"/>
      <c r="B150">
        <v>1</v>
      </c>
      <c r="C150">
        <v>1</v>
      </c>
      <c r="D150">
        <v>1</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row>
    <row r="151" spans="1:59" ht="15" x14ac:dyDescent="0.25">
      <c r="A151" s="141"/>
      <c r="B151">
        <v>1</v>
      </c>
      <c r="C151">
        <v>1</v>
      </c>
      <c r="D151">
        <v>1</v>
      </c>
      <c r="E151" s="11">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1">
        <v>0</v>
      </c>
      <c r="X151" s="11">
        <v>0</v>
      </c>
      <c r="Y151" s="11">
        <v>0</v>
      </c>
      <c r="Z151" s="11">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row>
    <row r="152" spans="1:59" ht="15" x14ac:dyDescent="0.25">
      <c r="A152" s="141"/>
      <c r="B152">
        <v>1</v>
      </c>
      <c r="C152">
        <v>1</v>
      </c>
      <c r="D152">
        <v>1</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K152" s="11">
        <v>0</v>
      </c>
      <c r="AL152" s="11">
        <v>0</v>
      </c>
      <c r="AM152" s="11">
        <v>0</v>
      </c>
      <c r="AN152" s="11">
        <v>0</v>
      </c>
      <c r="AO152" s="11">
        <v>0</v>
      </c>
      <c r="AP152" s="11">
        <v>0</v>
      </c>
      <c r="AQ152" s="11">
        <v>0</v>
      </c>
      <c r="AR152" s="11">
        <v>0</v>
      </c>
      <c r="AS152" s="11">
        <v>0</v>
      </c>
      <c r="AT152" s="11">
        <v>0</v>
      </c>
      <c r="AU152" s="11">
        <v>0</v>
      </c>
      <c r="AV152" s="11">
        <v>0</v>
      </c>
      <c r="AW152" s="11">
        <v>0</v>
      </c>
      <c r="AX152" s="11">
        <v>0</v>
      </c>
      <c r="AY152" s="11">
        <v>0</v>
      </c>
      <c r="AZ152" s="11">
        <v>0</v>
      </c>
      <c r="BA152" s="11">
        <v>0</v>
      </c>
      <c r="BB152" s="11">
        <v>0</v>
      </c>
      <c r="BC152" s="11">
        <v>0</v>
      </c>
      <c r="BD152" s="11">
        <v>0</v>
      </c>
      <c r="BE152" s="11">
        <v>0</v>
      </c>
      <c r="BF152" s="11">
        <v>0</v>
      </c>
      <c r="BG152" s="11">
        <v>0</v>
      </c>
    </row>
    <row r="153" spans="1:59" ht="15" x14ac:dyDescent="0.25">
      <c r="A153" s="141"/>
      <c r="B153">
        <v>1</v>
      </c>
      <c r="C153">
        <v>1</v>
      </c>
      <c r="D153">
        <v>1</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row>
    <row r="154" spans="1:59" ht="15" x14ac:dyDescent="0.25">
      <c r="A154" s="141"/>
      <c r="B154">
        <v>1</v>
      </c>
      <c r="C154">
        <v>1</v>
      </c>
      <c r="D154">
        <v>1</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row>
    <row r="155" spans="1:59" ht="15" x14ac:dyDescent="0.25">
      <c r="A155" s="141"/>
      <c r="B155">
        <v>1</v>
      </c>
      <c r="C155">
        <v>1</v>
      </c>
      <c r="D155">
        <v>1</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row>
    <row r="156" spans="1:59" ht="15" x14ac:dyDescent="0.25">
      <c r="A156" s="141"/>
      <c r="B156">
        <v>1</v>
      </c>
      <c r="C156">
        <v>1</v>
      </c>
      <c r="D156">
        <v>1</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K156" s="11">
        <v>0</v>
      </c>
      <c r="AL156" s="11">
        <v>0</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0</v>
      </c>
      <c r="BG156" s="11">
        <v>0</v>
      </c>
    </row>
    <row r="157" spans="1:59" ht="15" x14ac:dyDescent="0.25">
      <c r="A157" s="141"/>
      <c r="B157">
        <v>1</v>
      </c>
      <c r="C157">
        <v>1</v>
      </c>
      <c r="D157">
        <v>1</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K157" s="11">
        <v>0</v>
      </c>
      <c r="AL157" s="11">
        <v>0</v>
      </c>
      <c r="AM157" s="11">
        <v>0</v>
      </c>
      <c r="AN157" s="11">
        <v>0</v>
      </c>
      <c r="AO157" s="11">
        <v>0</v>
      </c>
      <c r="AP157" s="11">
        <v>0</v>
      </c>
      <c r="AQ157" s="11">
        <v>0</v>
      </c>
      <c r="AR157" s="11">
        <v>0</v>
      </c>
      <c r="AS157" s="11">
        <v>0</v>
      </c>
      <c r="AT157" s="11">
        <v>0</v>
      </c>
      <c r="AU157" s="11">
        <v>0</v>
      </c>
      <c r="AV157" s="11">
        <v>0</v>
      </c>
      <c r="AW157" s="11">
        <v>0</v>
      </c>
      <c r="AX157" s="11">
        <v>0</v>
      </c>
      <c r="AY157" s="11">
        <v>0</v>
      </c>
      <c r="AZ157" s="11">
        <v>0</v>
      </c>
      <c r="BA157" s="11">
        <v>0</v>
      </c>
      <c r="BB157" s="11">
        <v>0</v>
      </c>
      <c r="BC157" s="11">
        <v>0</v>
      </c>
      <c r="BD157" s="11">
        <v>0</v>
      </c>
      <c r="BE157" s="11">
        <v>0</v>
      </c>
      <c r="BF157" s="11">
        <v>0</v>
      </c>
      <c r="BG157" s="11">
        <v>0</v>
      </c>
    </row>
    <row r="158" spans="1:59" ht="15" x14ac:dyDescent="0.25">
      <c r="A158" s="141"/>
      <c r="B158">
        <v>1</v>
      </c>
      <c r="C158">
        <v>1</v>
      </c>
      <c r="D158">
        <v>1</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row>
    <row r="159" spans="1:59" ht="15" x14ac:dyDescent="0.25">
      <c r="A159" s="141"/>
      <c r="B159">
        <v>1</v>
      </c>
      <c r="C159">
        <v>1</v>
      </c>
      <c r="D159">
        <v>1</v>
      </c>
      <c r="E159" s="11">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1">
        <v>0</v>
      </c>
      <c r="X159" s="11">
        <v>0</v>
      </c>
      <c r="Y159" s="11">
        <v>0</v>
      </c>
      <c r="Z159" s="11">
        <v>0</v>
      </c>
      <c r="AA159" s="11">
        <v>0</v>
      </c>
      <c r="AB159" s="11">
        <v>0</v>
      </c>
      <c r="AC159" s="11">
        <v>0</v>
      </c>
      <c r="AD159" s="11">
        <v>0</v>
      </c>
      <c r="AE159" s="11">
        <v>0</v>
      </c>
      <c r="AF159" s="11">
        <v>0</v>
      </c>
      <c r="AG159" s="11">
        <v>0</v>
      </c>
      <c r="AH159" s="11">
        <v>0</v>
      </c>
      <c r="AI159" s="11">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row>
    <row r="160" spans="1:59" ht="15" x14ac:dyDescent="0.25">
      <c r="A160" s="141"/>
      <c r="B160">
        <v>1</v>
      </c>
      <c r="C160">
        <v>1</v>
      </c>
      <c r="D160">
        <v>1</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K160" s="11">
        <v>0</v>
      </c>
      <c r="AL160" s="11">
        <v>0</v>
      </c>
      <c r="AM160" s="11">
        <v>0</v>
      </c>
      <c r="AN160" s="11">
        <v>0</v>
      </c>
      <c r="AO160" s="11">
        <v>0</v>
      </c>
      <c r="AP160" s="11">
        <v>0</v>
      </c>
      <c r="AQ160" s="11">
        <v>0</v>
      </c>
      <c r="AR160" s="11">
        <v>0</v>
      </c>
      <c r="AS160" s="11">
        <v>0</v>
      </c>
      <c r="AT160" s="11">
        <v>0</v>
      </c>
      <c r="AU160" s="11">
        <v>0</v>
      </c>
      <c r="AV160" s="11">
        <v>0</v>
      </c>
      <c r="AW160" s="11">
        <v>0</v>
      </c>
      <c r="AX160" s="11">
        <v>0</v>
      </c>
      <c r="AY160" s="11">
        <v>0</v>
      </c>
      <c r="AZ160" s="11">
        <v>0</v>
      </c>
      <c r="BA160" s="11">
        <v>0</v>
      </c>
      <c r="BB160" s="11">
        <v>0</v>
      </c>
      <c r="BC160" s="11">
        <v>0</v>
      </c>
      <c r="BD160" s="11">
        <v>0</v>
      </c>
      <c r="BE160" s="11">
        <v>0</v>
      </c>
      <c r="BF160" s="11">
        <v>0</v>
      </c>
      <c r="BG160" s="11">
        <v>0</v>
      </c>
    </row>
    <row r="161" spans="1:59" ht="15" x14ac:dyDescent="0.25">
      <c r="A161" s="141"/>
      <c r="B161">
        <v>1</v>
      </c>
      <c r="C161">
        <v>1</v>
      </c>
      <c r="D161">
        <v>1</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row>
    <row r="162" spans="1:59" ht="15" x14ac:dyDescent="0.25">
      <c r="A162" s="141"/>
      <c r="B162">
        <v>1</v>
      </c>
      <c r="C162">
        <v>1</v>
      </c>
      <c r="D162">
        <v>1</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K162" s="11">
        <v>0</v>
      </c>
      <c r="AL162" s="11">
        <v>0</v>
      </c>
      <c r="AM162" s="11">
        <v>0</v>
      </c>
      <c r="AN162" s="11">
        <v>0</v>
      </c>
      <c r="AO162" s="11">
        <v>0</v>
      </c>
      <c r="AP162" s="11">
        <v>0</v>
      </c>
      <c r="AQ162" s="11">
        <v>0</v>
      </c>
      <c r="AR162" s="11">
        <v>0</v>
      </c>
      <c r="AS162" s="11">
        <v>0</v>
      </c>
      <c r="AT162" s="11">
        <v>0</v>
      </c>
      <c r="AU162" s="11">
        <v>0</v>
      </c>
      <c r="AV162" s="11">
        <v>0</v>
      </c>
      <c r="AW162" s="11">
        <v>0</v>
      </c>
      <c r="AX162" s="11">
        <v>0</v>
      </c>
      <c r="AY162" s="11">
        <v>0</v>
      </c>
      <c r="AZ162" s="11">
        <v>0</v>
      </c>
      <c r="BA162" s="11">
        <v>0</v>
      </c>
      <c r="BB162" s="11">
        <v>0</v>
      </c>
      <c r="BC162" s="11">
        <v>0</v>
      </c>
      <c r="BD162" s="11">
        <v>0</v>
      </c>
      <c r="BE162" s="11">
        <v>0</v>
      </c>
      <c r="BF162" s="11">
        <v>0</v>
      </c>
      <c r="BG162" s="11">
        <v>0</v>
      </c>
    </row>
    <row r="163" spans="1:59" ht="15" x14ac:dyDescent="0.25">
      <c r="A163" s="141"/>
      <c r="B163">
        <v>1</v>
      </c>
      <c r="C163">
        <v>1</v>
      </c>
      <c r="D163">
        <v>1</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row>
    <row r="164" spans="1:59" ht="15" x14ac:dyDescent="0.25">
      <c r="A164" s="141"/>
      <c r="B164">
        <v>1</v>
      </c>
      <c r="C164">
        <v>1</v>
      </c>
      <c r="D164">
        <v>1</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row>
    <row r="165" spans="1:59" ht="15" x14ac:dyDescent="0.25">
      <c r="A165" s="141"/>
      <c r="B165">
        <v>1</v>
      </c>
      <c r="C165">
        <v>1</v>
      </c>
      <c r="D165">
        <v>1</v>
      </c>
      <c r="E165" s="11">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1">
        <v>0</v>
      </c>
      <c r="X165" s="11">
        <v>0</v>
      </c>
      <c r="Y165" s="11">
        <v>0</v>
      </c>
      <c r="Z165" s="11">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row>
    <row r="166" spans="1:59" ht="15" x14ac:dyDescent="0.25">
      <c r="A166" s="141"/>
      <c r="B166">
        <v>1</v>
      </c>
      <c r="C166">
        <v>1</v>
      </c>
      <c r="D166">
        <v>1</v>
      </c>
      <c r="E166" s="11">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1">
        <v>0</v>
      </c>
      <c r="X166" s="11">
        <v>0</v>
      </c>
      <c r="Y166" s="11">
        <v>0</v>
      </c>
      <c r="Z166" s="11">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row>
    <row r="167" spans="1:59" ht="15" x14ac:dyDescent="0.25">
      <c r="A167" s="141"/>
      <c r="B167">
        <v>1</v>
      </c>
      <c r="C167">
        <v>1</v>
      </c>
      <c r="D167">
        <v>1</v>
      </c>
      <c r="E167" s="11">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1">
        <v>0</v>
      </c>
      <c r="X167" s="11">
        <v>0</v>
      </c>
      <c r="Y167" s="11">
        <v>0</v>
      </c>
      <c r="Z167" s="11">
        <v>0</v>
      </c>
      <c r="AA167" s="11">
        <v>0</v>
      </c>
      <c r="AB167" s="11">
        <v>0</v>
      </c>
      <c r="AC167" s="11">
        <v>0</v>
      </c>
      <c r="AD167" s="11">
        <v>0</v>
      </c>
      <c r="AE167" s="11">
        <v>0</v>
      </c>
      <c r="AF167" s="11">
        <v>0</v>
      </c>
      <c r="AG167" s="11">
        <v>0</v>
      </c>
      <c r="AH167" s="11">
        <v>0</v>
      </c>
      <c r="AI167" s="11">
        <v>0</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row>
    <row r="168" spans="1:59" ht="15" x14ac:dyDescent="0.25">
      <c r="A168" s="141"/>
      <c r="B168">
        <v>1</v>
      </c>
      <c r="C168">
        <v>1</v>
      </c>
      <c r="D168">
        <v>1</v>
      </c>
      <c r="E168" s="11">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1">
        <v>0</v>
      </c>
      <c r="X168" s="11">
        <v>0</v>
      </c>
      <c r="Y168" s="11">
        <v>0</v>
      </c>
      <c r="Z168" s="11">
        <v>0</v>
      </c>
      <c r="AA168" s="11">
        <v>0</v>
      </c>
      <c r="AB168" s="11">
        <v>0</v>
      </c>
      <c r="AC168" s="11">
        <v>0</v>
      </c>
      <c r="AD168" s="11">
        <v>0</v>
      </c>
      <c r="AE168" s="11">
        <v>0</v>
      </c>
      <c r="AF168" s="11">
        <v>0</v>
      </c>
      <c r="AG168" s="11">
        <v>0</v>
      </c>
      <c r="AH168" s="11">
        <v>0</v>
      </c>
      <c r="AI168" s="11">
        <v>0</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0</v>
      </c>
      <c r="BG168" s="11">
        <v>0</v>
      </c>
    </row>
    <row r="169" spans="1:59" ht="15" x14ac:dyDescent="0.25">
      <c r="A169" s="141"/>
      <c r="B169">
        <v>1</v>
      </c>
      <c r="C169">
        <v>1</v>
      </c>
      <c r="D169">
        <v>1</v>
      </c>
      <c r="E169" s="11">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1">
        <v>0</v>
      </c>
      <c r="X169" s="11">
        <v>0</v>
      </c>
      <c r="Y169" s="11">
        <v>0</v>
      </c>
      <c r="Z169" s="11">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row>
    <row r="170" spans="1:59" ht="15" x14ac:dyDescent="0.25">
      <c r="A170" s="141"/>
      <c r="B170">
        <v>1</v>
      </c>
      <c r="C170">
        <v>1</v>
      </c>
      <c r="D170">
        <v>1</v>
      </c>
      <c r="E170" s="11">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1">
        <v>0</v>
      </c>
      <c r="X170" s="11">
        <v>0</v>
      </c>
      <c r="Y170" s="11">
        <v>0</v>
      </c>
      <c r="Z170" s="11">
        <v>0</v>
      </c>
      <c r="AA170" s="11">
        <v>0</v>
      </c>
      <c r="AB170" s="11">
        <v>0</v>
      </c>
      <c r="AC170" s="11">
        <v>0</v>
      </c>
      <c r="AD170" s="11">
        <v>0</v>
      </c>
      <c r="AE170" s="11">
        <v>0</v>
      </c>
      <c r="AF170" s="11">
        <v>0</v>
      </c>
      <c r="AG170" s="11">
        <v>0</v>
      </c>
      <c r="AH170" s="11">
        <v>0</v>
      </c>
      <c r="AI170" s="11">
        <v>0</v>
      </c>
      <c r="AJ170" s="11">
        <v>0</v>
      </c>
      <c r="AK170" s="11">
        <v>0</v>
      </c>
      <c r="AL170" s="11">
        <v>0</v>
      </c>
      <c r="AM170" s="11">
        <v>0</v>
      </c>
      <c r="AN170" s="11">
        <v>0</v>
      </c>
      <c r="AO170" s="11">
        <v>0</v>
      </c>
      <c r="AP170" s="11">
        <v>0</v>
      </c>
      <c r="AQ170" s="11">
        <v>0</v>
      </c>
      <c r="AR170" s="11">
        <v>0</v>
      </c>
      <c r="AS170" s="11">
        <v>0</v>
      </c>
      <c r="AT170" s="11">
        <v>0</v>
      </c>
      <c r="AU170" s="11">
        <v>0</v>
      </c>
      <c r="AV170" s="11">
        <v>0</v>
      </c>
      <c r="AW170" s="11">
        <v>0</v>
      </c>
      <c r="AX170" s="11">
        <v>0</v>
      </c>
      <c r="AY170" s="11">
        <v>0</v>
      </c>
      <c r="AZ170" s="11">
        <v>0</v>
      </c>
      <c r="BA170" s="11">
        <v>0</v>
      </c>
      <c r="BB170" s="11">
        <v>0</v>
      </c>
      <c r="BC170" s="11">
        <v>0</v>
      </c>
      <c r="BD170" s="11">
        <v>0</v>
      </c>
      <c r="BE170" s="11">
        <v>0</v>
      </c>
      <c r="BF170" s="11">
        <v>0</v>
      </c>
      <c r="BG170" s="11">
        <v>0</v>
      </c>
    </row>
    <row r="171" spans="1:59" ht="15" x14ac:dyDescent="0.25">
      <c r="A171" s="141"/>
      <c r="B171">
        <v>1</v>
      </c>
      <c r="C171">
        <v>1</v>
      </c>
      <c r="D171">
        <v>1</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row>
    <row r="172" spans="1:59" ht="15" x14ac:dyDescent="0.25">
      <c r="A172" s="141"/>
      <c r="B172">
        <v>1</v>
      </c>
      <c r="C172">
        <v>1</v>
      </c>
      <c r="D172">
        <v>1</v>
      </c>
      <c r="E172" s="11">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1">
        <v>0</v>
      </c>
      <c r="X172" s="11">
        <v>0</v>
      </c>
      <c r="Y172" s="11">
        <v>0</v>
      </c>
      <c r="Z172" s="11">
        <v>0</v>
      </c>
      <c r="AA172" s="11">
        <v>0</v>
      </c>
      <c r="AB172" s="11">
        <v>0</v>
      </c>
      <c r="AC172" s="11">
        <v>0</v>
      </c>
      <c r="AD172" s="11">
        <v>0</v>
      </c>
      <c r="AE172" s="11">
        <v>0</v>
      </c>
      <c r="AF172" s="11">
        <v>0</v>
      </c>
      <c r="AG172" s="11">
        <v>0</v>
      </c>
      <c r="AH172" s="11">
        <v>0</v>
      </c>
      <c r="AI172" s="11">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row>
    <row r="173" spans="1:59" ht="15" x14ac:dyDescent="0.25">
      <c r="A173" s="141"/>
      <c r="B173">
        <v>1</v>
      </c>
      <c r="C173">
        <v>1</v>
      </c>
      <c r="D173">
        <v>1</v>
      </c>
      <c r="E173" s="11">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1">
        <v>0</v>
      </c>
      <c r="X173" s="11">
        <v>0</v>
      </c>
      <c r="Y173" s="11">
        <v>0</v>
      </c>
      <c r="Z173" s="11">
        <v>0</v>
      </c>
      <c r="AA173" s="11">
        <v>0</v>
      </c>
      <c r="AB173" s="11">
        <v>0</v>
      </c>
      <c r="AC173" s="11">
        <v>0</v>
      </c>
      <c r="AD173" s="11">
        <v>0</v>
      </c>
      <c r="AE173" s="11">
        <v>0</v>
      </c>
      <c r="AF173" s="11">
        <v>0</v>
      </c>
      <c r="AG173" s="11">
        <v>0</v>
      </c>
      <c r="AH173" s="11">
        <v>0</v>
      </c>
      <c r="AI173" s="11">
        <v>0</v>
      </c>
      <c r="AJ173" s="11">
        <v>0</v>
      </c>
      <c r="AK173" s="11">
        <v>0</v>
      </c>
      <c r="AL173" s="11">
        <v>0</v>
      </c>
      <c r="AM173" s="11">
        <v>0</v>
      </c>
      <c r="AN173" s="11">
        <v>0</v>
      </c>
      <c r="AO173" s="11">
        <v>0</v>
      </c>
      <c r="AP173" s="11">
        <v>0</v>
      </c>
      <c r="AQ173" s="11">
        <v>0</v>
      </c>
      <c r="AR173" s="11">
        <v>0</v>
      </c>
      <c r="AS173" s="11">
        <v>0</v>
      </c>
      <c r="AT173" s="11">
        <v>0</v>
      </c>
      <c r="AU173" s="11">
        <v>0</v>
      </c>
      <c r="AV173" s="11">
        <v>0</v>
      </c>
      <c r="AW173" s="11">
        <v>0</v>
      </c>
      <c r="AX173" s="11">
        <v>0</v>
      </c>
      <c r="AY173" s="11">
        <v>0</v>
      </c>
      <c r="AZ173" s="11">
        <v>0</v>
      </c>
      <c r="BA173" s="11">
        <v>0</v>
      </c>
      <c r="BB173" s="11">
        <v>0</v>
      </c>
      <c r="BC173" s="11">
        <v>0</v>
      </c>
      <c r="BD173" s="11">
        <v>0</v>
      </c>
      <c r="BE173" s="11">
        <v>0</v>
      </c>
      <c r="BF173" s="11">
        <v>0</v>
      </c>
      <c r="BG173" s="11">
        <v>0</v>
      </c>
    </row>
    <row r="174" spans="1:59" ht="15" x14ac:dyDescent="0.25">
      <c r="A174" s="141"/>
      <c r="B174">
        <v>1</v>
      </c>
      <c r="C174">
        <v>1</v>
      </c>
      <c r="D174">
        <v>1</v>
      </c>
      <c r="E174" s="11">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1">
        <v>0</v>
      </c>
      <c r="X174" s="11">
        <v>0</v>
      </c>
      <c r="Y174" s="11">
        <v>0</v>
      </c>
      <c r="Z174" s="11">
        <v>0</v>
      </c>
      <c r="AA174" s="11">
        <v>0</v>
      </c>
      <c r="AB174" s="11">
        <v>0</v>
      </c>
      <c r="AC174" s="11">
        <v>0</v>
      </c>
      <c r="AD174" s="11">
        <v>0</v>
      </c>
      <c r="AE174" s="11">
        <v>0</v>
      </c>
      <c r="AF174" s="11">
        <v>0</v>
      </c>
      <c r="AG174" s="11">
        <v>0</v>
      </c>
      <c r="AH174" s="11">
        <v>0</v>
      </c>
      <c r="AI174" s="11">
        <v>0</v>
      </c>
      <c r="AJ174" s="11">
        <v>0</v>
      </c>
      <c r="AK174" s="11">
        <v>0</v>
      </c>
      <c r="AL174" s="11">
        <v>0</v>
      </c>
      <c r="AM174" s="11">
        <v>0</v>
      </c>
      <c r="AN174" s="11">
        <v>0</v>
      </c>
      <c r="AO174" s="11">
        <v>0</v>
      </c>
      <c r="AP174" s="11">
        <v>0</v>
      </c>
      <c r="AQ174" s="11">
        <v>0</v>
      </c>
      <c r="AR174" s="11">
        <v>0</v>
      </c>
      <c r="AS174" s="11">
        <v>0</v>
      </c>
      <c r="AT174" s="11">
        <v>0</v>
      </c>
      <c r="AU174" s="11">
        <v>0</v>
      </c>
      <c r="AV174" s="11">
        <v>0</v>
      </c>
      <c r="AW174" s="11">
        <v>0</v>
      </c>
      <c r="AX174" s="11">
        <v>0</v>
      </c>
      <c r="AY174" s="11">
        <v>0</v>
      </c>
      <c r="AZ174" s="11">
        <v>0</v>
      </c>
      <c r="BA174" s="11">
        <v>0</v>
      </c>
      <c r="BB174" s="11">
        <v>0</v>
      </c>
      <c r="BC174" s="11">
        <v>0</v>
      </c>
      <c r="BD174" s="11">
        <v>0</v>
      </c>
      <c r="BE174" s="11">
        <v>0</v>
      </c>
      <c r="BF174" s="11">
        <v>0</v>
      </c>
      <c r="BG174" s="11">
        <v>0</v>
      </c>
    </row>
    <row r="175" spans="1:59" ht="15" x14ac:dyDescent="0.25">
      <c r="A175" s="141"/>
      <c r="B175">
        <v>1</v>
      </c>
      <c r="C175">
        <v>1</v>
      </c>
      <c r="D175">
        <v>1</v>
      </c>
      <c r="E175" s="11">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1">
        <v>0</v>
      </c>
      <c r="X175" s="11">
        <v>0</v>
      </c>
      <c r="Y175" s="11">
        <v>0</v>
      </c>
      <c r="Z175" s="11">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row>
    <row r="176" spans="1:59" ht="15" x14ac:dyDescent="0.25">
      <c r="A176" s="141"/>
      <c r="B176">
        <v>1</v>
      </c>
      <c r="C176">
        <v>1</v>
      </c>
      <c r="D176">
        <v>1</v>
      </c>
      <c r="E176" s="11">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1">
        <v>0</v>
      </c>
      <c r="X176" s="11">
        <v>0</v>
      </c>
      <c r="Y176" s="11">
        <v>0</v>
      </c>
      <c r="Z176" s="11">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row>
    <row r="177" spans="1:59" ht="15" x14ac:dyDescent="0.25">
      <c r="A177" s="141"/>
      <c r="B177">
        <v>1</v>
      </c>
      <c r="C177">
        <v>1</v>
      </c>
      <c r="D177">
        <v>1</v>
      </c>
      <c r="E177" s="11">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1">
        <v>0</v>
      </c>
      <c r="X177" s="11">
        <v>0</v>
      </c>
      <c r="Y177" s="11">
        <v>0</v>
      </c>
      <c r="Z177" s="11">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row>
    <row r="178" spans="1:59" ht="15" x14ac:dyDescent="0.25">
      <c r="A178" s="141"/>
      <c r="B178">
        <v>1</v>
      </c>
      <c r="C178">
        <v>1</v>
      </c>
      <c r="D178">
        <v>1</v>
      </c>
      <c r="E178" s="11">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1">
        <v>0</v>
      </c>
      <c r="X178" s="11">
        <v>0</v>
      </c>
      <c r="Y178" s="11">
        <v>0</v>
      </c>
      <c r="Z178" s="11">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row>
    <row r="179" spans="1:59" ht="15" x14ac:dyDescent="0.25">
      <c r="A179" s="141"/>
      <c r="B179">
        <v>1</v>
      </c>
      <c r="C179">
        <v>1</v>
      </c>
      <c r="D179">
        <v>1</v>
      </c>
      <c r="E179" s="11">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1">
        <v>0</v>
      </c>
      <c r="X179" s="11">
        <v>0</v>
      </c>
      <c r="Y179" s="11">
        <v>0</v>
      </c>
      <c r="Z179" s="11">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row>
    <row r="180" spans="1:59" ht="15" x14ac:dyDescent="0.25">
      <c r="A180" s="141"/>
      <c r="B180">
        <v>1</v>
      </c>
      <c r="C180">
        <v>1</v>
      </c>
      <c r="D180">
        <v>1</v>
      </c>
      <c r="E180" s="11">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row>
    <row r="181" spans="1:59" ht="15" x14ac:dyDescent="0.25">
      <c r="A181" s="141"/>
      <c r="B181">
        <v>1</v>
      </c>
      <c r="C181">
        <v>1</v>
      </c>
      <c r="D181">
        <v>1</v>
      </c>
      <c r="E181" s="11">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1">
        <v>0</v>
      </c>
      <c r="X181" s="11">
        <v>0</v>
      </c>
      <c r="Y181" s="11">
        <v>0</v>
      </c>
      <c r="Z181" s="11">
        <v>0</v>
      </c>
      <c r="AA181" s="11">
        <v>0</v>
      </c>
      <c r="AB181" s="11">
        <v>0</v>
      </c>
      <c r="AC181" s="11">
        <v>0</v>
      </c>
      <c r="AD181" s="11">
        <v>0</v>
      </c>
      <c r="AE181" s="11">
        <v>0</v>
      </c>
      <c r="AF181" s="11">
        <v>0</v>
      </c>
      <c r="AG181" s="11">
        <v>0</v>
      </c>
      <c r="AH181" s="11">
        <v>0</v>
      </c>
      <c r="AI181" s="11">
        <v>0</v>
      </c>
      <c r="AJ181" s="11">
        <v>0</v>
      </c>
      <c r="AK181" s="11">
        <v>0</v>
      </c>
      <c r="AL181" s="11">
        <v>0</v>
      </c>
      <c r="AM181" s="11">
        <v>0</v>
      </c>
      <c r="AN181" s="11">
        <v>0</v>
      </c>
      <c r="AO181" s="11">
        <v>0</v>
      </c>
      <c r="AP181" s="11">
        <v>0</v>
      </c>
      <c r="AQ181" s="11">
        <v>0</v>
      </c>
      <c r="AR181" s="11">
        <v>0</v>
      </c>
      <c r="AS181" s="11">
        <v>0</v>
      </c>
      <c r="AT181" s="11">
        <v>0</v>
      </c>
      <c r="AU181" s="11">
        <v>0</v>
      </c>
      <c r="AV181" s="11">
        <v>0</v>
      </c>
      <c r="AW181" s="11">
        <v>0</v>
      </c>
      <c r="AX181" s="11">
        <v>0</v>
      </c>
      <c r="AY181" s="11">
        <v>0</v>
      </c>
      <c r="AZ181" s="11">
        <v>0</v>
      </c>
      <c r="BA181" s="11">
        <v>0</v>
      </c>
      <c r="BB181" s="11">
        <v>0</v>
      </c>
      <c r="BC181" s="11">
        <v>0</v>
      </c>
      <c r="BD181" s="11">
        <v>0</v>
      </c>
      <c r="BE181" s="11">
        <v>0</v>
      </c>
      <c r="BF181" s="11">
        <v>0</v>
      </c>
      <c r="BG181" s="11">
        <v>0</v>
      </c>
    </row>
    <row r="182" spans="1:59" ht="15" x14ac:dyDescent="0.25">
      <c r="A182" s="141"/>
      <c r="B182">
        <v>1</v>
      </c>
      <c r="C182">
        <v>1</v>
      </c>
      <c r="D182">
        <v>1</v>
      </c>
      <c r="E182" s="11">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1">
        <v>0</v>
      </c>
      <c r="X182" s="11">
        <v>0</v>
      </c>
      <c r="Y182" s="11">
        <v>0</v>
      </c>
      <c r="Z182" s="11">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row>
    <row r="183" spans="1:59" ht="15" x14ac:dyDescent="0.25">
      <c r="A183" s="141"/>
      <c r="B183">
        <v>1</v>
      </c>
      <c r="C183">
        <v>1</v>
      </c>
      <c r="D183">
        <v>1</v>
      </c>
      <c r="E183" s="11">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1">
        <v>0</v>
      </c>
      <c r="X183" s="11">
        <v>0</v>
      </c>
      <c r="Y183" s="11">
        <v>0</v>
      </c>
      <c r="Z183" s="11">
        <v>0</v>
      </c>
      <c r="AA183" s="11">
        <v>0</v>
      </c>
      <c r="AB183" s="11">
        <v>0</v>
      </c>
      <c r="AC183" s="11">
        <v>0</v>
      </c>
      <c r="AD183" s="11">
        <v>0</v>
      </c>
      <c r="AE183" s="11">
        <v>0</v>
      </c>
      <c r="AF183" s="11">
        <v>0</v>
      </c>
      <c r="AG183" s="11">
        <v>0</v>
      </c>
      <c r="AH183" s="11">
        <v>0</v>
      </c>
      <c r="AI183" s="11">
        <v>0</v>
      </c>
      <c r="AJ183" s="11">
        <v>0</v>
      </c>
      <c r="AK183" s="11">
        <v>0</v>
      </c>
      <c r="AL183" s="11">
        <v>0</v>
      </c>
      <c r="AM183" s="11">
        <v>0</v>
      </c>
      <c r="AN183" s="11">
        <v>0</v>
      </c>
      <c r="AO183" s="11">
        <v>0</v>
      </c>
      <c r="AP183" s="11">
        <v>0</v>
      </c>
      <c r="AQ183" s="11">
        <v>0</v>
      </c>
      <c r="AR183" s="11">
        <v>0</v>
      </c>
      <c r="AS183" s="11">
        <v>0</v>
      </c>
      <c r="AT183" s="11">
        <v>0</v>
      </c>
      <c r="AU183" s="11">
        <v>0</v>
      </c>
      <c r="AV183" s="11">
        <v>0</v>
      </c>
      <c r="AW183" s="11">
        <v>0</v>
      </c>
      <c r="AX183" s="11">
        <v>0</v>
      </c>
      <c r="AY183" s="11">
        <v>0</v>
      </c>
      <c r="AZ183" s="11">
        <v>0</v>
      </c>
      <c r="BA183" s="11">
        <v>0</v>
      </c>
      <c r="BB183" s="11">
        <v>0</v>
      </c>
      <c r="BC183" s="11">
        <v>0</v>
      </c>
      <c r="BD183" s="11">
        <v>0</v>
      </c>
      <c r="BE183" s="11">
        <v>0</v>
      </c>
      <c r="BF183" s="11">
        <v>0</v>
      </c>
      <c r="BG183" s="11">
        <v>0</v>
      </c>
    </row>
    <row r="184" spans="1:59" ht="15" x14ac:dyDescent="0.25">
      <c r="A184" s="141"/>
      <c r="B184">
        <v>1</v>
      </c>
      <c r="C184">
        <v>1</v>
      </c>
      <c r="D184">
        <v>1</v>
      </c>
      <c r="E184" s="11">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1">
        <v>0</v>
      </c>
      <c r="X184" s="11">
        <v>0</v>
      </c>
      <c r="Y184" s="11">
        <v>0</v>
      </c>
      <c r="Z184" s="11">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row>
    <row r="185" spans="1:59" ht="15" x14ac:dyDescent="0.25">
      <c r="A185" s="141"/>
      <c r="B185">
        <v>1</v>
      </c>
      <c r="C185">
        <v>1</v>
      </c>
      <c r="D185">
        <v>1</v>
      </c>
      <c r="E185" s="11">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1">
        <v>0</v>
      </c>
      <c r="X185" s="11">
        <v>0</v>
      </c>
      <c r="Y185" s="11">
        <v>0</v>
      </c>
      <c r="Z185" s="11">
        <v>0</v>
      </c>
      <c r="AA185" s="11">
        <v>0</v>
      </c>
      <c r="AB185" s="11">
        <v>0</v>
      </c>
      <c r="AC185" s="11">
        <v>0</v>
      </c>
      <c r="AD185" s="11">
        <v>0</v>
      </c>
      <c r="AE185" s="11">
        <v>0</v>
      </c>
      <c r="AF185" s="11">
        <v>0</v>
      </c>
      <c r="AG185" s="11">
        <v>0</v>
      </c>
      <c r="AH185" s="11">
        <v>0</v>
      </c>
      <c r="AI185" s="11">
        <v>0</v>
      </c>
      <c r="AJ185" s="11">
        <v>0</v>
      </c>
      <c r="AK185" s="11">
        <v>0</v>
      </c>
      <c r="AL185" s="11">
        <v>0</v>
      </c>
      <c r="AM185" s="11">
        <v>0</v>
      </c>
      <c r="AN185" s="11">
        <v>0</v>
      </c>
      <c r="AO185" s="11">
        <v>0</v>
      </c>
      <c r="AP185" s="11">
        <v>0</v>
      </c>
      <c r="AQ185" s="11">
        <v>0</v>
      </c>
      <c r="AR185" s="11">
        <v>0</v>
      </c>
      <c r="AS185" s="11">
        <v>0</v>
      </c>
      <c r="AT185" s="11">
        <v>0</v>
      </c>
      <c r="AU185" s="11">
        <v>0</v>
      </c>
      <c r="AV185" s="11">
        <v>0</v>
      </c>
      <c r="AW185" s="11">
        <v>0</v>
      </c>
      <c r="AX185" s="11">
        <v>0</v>
      </c>
      <c r="AY185" s="11">
        <v>0</v>
      </c>
      <c r="AZ185" s="11">
        <v>0</v>
      </c>
      <c r="BA185" s="11">
        <v>0</v>
      </c>
      <c r="BB185" s="11">
        <v>0</v>
      </c>
      <c r="BC185" s="11">
        <v>0</v>
      </c>
      <c r="BD185" s="11">
        <v>0</v>
      </c>
      <c r="BE185" s="11">
        <v>0</v>
      </c>
      <c r="BF185" s="11">
        <v>0</v>
      </c>
      <c r="BG185" s="11">
        <v>0</v>
      </c>
    </row>
    <row r="186" spans="1:59" ht="15" x14ac:dyDescent="0.25">
      <c r="A186" s="141"/>
      <c r="B186">
        <v>1</v>
      </c>
      <c r="C186">
        <v>1</v>
      </c>
      <c r="D186">
        <v>1</v>
      </c>
      <c r="E186" s="11">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1">
        <v>0</v>
      </c>
      <c r="X186" s="11">
        <v>0</v>
      </c>
      <c r="Y186" s="11">
        <v>0</v>
      </c>
      <c r="Z186" s="11">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row>
    <row r="187" spans="1:59" ht="15" x14ac:dyDescent="0.25">
      <c r="A187" s="141"/>
      <c r="B187">
        <v>1</v>
      </c>
      <c r="C187">
        <v>1</v>
      </c>
      <c r="D187">
        <v>1</v>
      </c>
      <c r="E187" s="11">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1">
        <v>0</v>
      </c>
      <c r="X187" s="11">
        <v>0</v>
      </c>
      <c r="Y187" s="11">
        <v>0</v>
      </c>
      <c r="Z187" s="11">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row>
    <row r="188" spans="1:59" ht="15" x14ac:dyDescent="0.25">
      <c r="A188" s="141"/>
      <c r="B188">
        <v>1</v>
      </c>
      <c r="C188">
        <v>1</v>
      </c>
      <c r="D188">
        <v>1</v>
      </c>
      <c r="E188" s="11">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1">
        <v>0</v>
      </c>
      <c r="X188" s="11">
        <v>0</v>
      </c>
      <c r="Y188" s="11">
        <v>0</v>
      </c>
      <c r="Z188" s="11">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row>
    <row r="189" spans="1:59" ht="15" x14ac:dyDescent="0.25">
      <c r="A189" s="141"/>
      <c r="B189">
        <v>1</v>
      </c>
      <c r="C189">
        <v>1</v>
      </c>
      <c r="D189">
        <v>1</v>
      </c>
      <c r="E189" s="11">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1">
        <v>0</v>
      </c>
      <c r="X189" s="11">
        <v>0</v>
      </c>
      <c r="Y189" s="11">
        <v>0</v>
      </c>
      <c r="Z189" s="11">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row>
    <row r="190" spans="1:59" ht="15" x14ac:dyDescent="0.25">
      <c r="A190" s="141"/>
      <c r="B190">
        <v>1</v>
      </c>
      <c r="C190">
        <v>1</v>
      </c>
      <c r="D190">
        <v>1</v>
      </c>
      <c r="E190" s="11">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1">
        <v>0</v>
      </c>
      <c r="X190" s="11">
        <v>0</v>
      </c>
      <c r="Y190" s="11">
        <v>0</v>
      </c>
      <c r="Z190" s="11">
        <v>0</v>
      </c>
      <c r="AA190" s="11">
        <v>0</v>
      </c>
      <c r="AB190" s="11">
        <v>0</v>
      </c>
      <c r="AC190" s="11">
        <v>0</v>
      </c>
      <c r="AD190" s="11">
        <v>0</v>
      </c>
      <c r="AE190" s="11">
        <v>0</v>
      </c>
      <c r="AF190" s="11">
        <v>0</v>
      </c>
      <c r="AG190" s="11">
        <v>0</v>
      </c>
      <c r="AH190" s="11">
        <v>0</v>
      </c>
      <c r="AI190" s="11">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row>
    <row r="191" spans="1:59" ht="15" x14ac:dyDescent="0.25">
      <c r="A191" s="141"/>
      <c r="B191">
        <v>1</v>
      </c>
      <c r="C191">
        <v>1</v>
      </c>
      <c r="D191">
        <v>1</v>
      </c>
      <c r="E191" s="11">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1">
        <v>0</v>
      </c>
      <c r="X191" s="11">
        <v>0</v>
      </c>
      <c r="Y191" s="11">
        <v>0</v>
      </c>
      <c r="Z191" s="11">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row>
    <row r="192" spans="1:59" ht="15" x14ac:dyDescent="0.25">
      <c r="A192" s="141"/>
      <c r="B192">
        <v>1</v>
      </c>
      <c r="C192">
        <v>1</v>
      </c>
      <c r="D192">
        <v>1</v>
      </c>
      <c r="E192" s="11">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1">
        <v>0</v>
      </c>
      <c r="X192" s="11">
        <v>0</v>
      </c>
      <c r="Y192" s="11">
        <v>0</v>
      </c>
      <c r="Z192" s="11">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row>
    <row r="193" spans="1:59" ht="15" x14ac:dyDescent="0.25">
      <c r="A193" s="141"/>
      <c r="B193">
        <v>1</v>
      </c>
      <c r="C193">
        <v>1</v>
      </c>
      <c r="D193">
        <v>1</v>
      </c>
      <c r="E193" s="11">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1">
        <v>0</v>
      </c>
      <c r="X193" s="11">
        <v>0</v>
      </c>
      <c r="Y193" s="11">
        <v>0</v>
      </c>
      <c r="Z193" s="11">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row>
    <row r="194" spans="1:59" ht="15" x14ac:dyDescent="0.25">
      <c r="A194" s="141"/>
      <c r="B194">
        <v>1</v>
      </c>
      <c r="C194">
        <v>1</v>
      </c>
      <c r="D194">
        <v>1</v>
      </c>
      <c r="E194" s="11">
        <v>0</v>
      </c>
      <c r="F194" s="11">
        <v>0</v>
      </c>
      <c r="G194" s="11">
        <v>0</v>
      </c>
      <c r="H194" s="11">
        <v>0</v>
      </c>
      <c r="I194" s="11">
        <v>0</v>
      </c>
      <c r="J194" s="11">
        <v>0</v>
      </c>
      <c r="K194" s="11">
        <v>0</v>
      </c>
      <c r="L194" s="11">
        <v>0</v>
      </c>
      <c r="M194" s="11">
        <v>0</v>
      </c>
      <c r="N194" s="11">
        <v>0</v>
      </c>
      <c r="O194" s="11">
        <v>0</v>
      </c>
      <c r="P194" s="11">
        <v>0</v>
      </c>
      <c r="Q194" s="11">
        <v>0</v>
      </c>
      <c r="R194" s="11">
        <v>0</v>
      </c>
      <c r="S194" s="11">
        <v>0</v>
      </c>
      <c r="T194" s="11">
        <v>0</v>
      </c>
      <c r="U194" s="11">
        <v>0</v>
      </c>
      <c r="V194" s="11">
        <v>0</v>
      </c>
      <c r="W194" s="11">
        <v>0</v>
      </c>
      <c r="X194" s="11">
        <v>0</v>
      </c>
      <c r="Y194" s="11">
        <v>0</v>
      </c>
      <c r="Z194" s="11">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row>
  </sheetData>
  <mergeCells count="1">
    <mergeCell ref="B1:AH1"/>
  </mergeCells>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5" tint="0.59999389629810485"/>
  </sheetPr>
  <dimension ref="A2:AM9"/>
  <sheetViews>
    <sheetView workbookViewId="0">
      <selection activeCell="C5" sqref="C5"/>
    </sheetView>
  </sheetViews>
  <sheetFormatPr defaultRowHeight="15" x14ac:dyDescent="0.25"/>
  <cols>
    <col min="1" max="1" width="10.5703125" bestFit="1" customWidth="1"/>
  </cols>
  <sheetData>
    <row r="2" spans="1:39" x14ac:dyDescent="0.25">
      <c r="A2" s="142" t="s">
        <v>68</v>
      </c>
      <c r="B2" t="s">
        <v>0</v>
      </c>
      <c r="C2" t="s">
        <v>1</v>
      </c>
      <c r="D2" t="s">
        <v>2</v>
      </c>
      <c r="E2">
        <v>1981</v>
      </c>
      <c r="F2">
        <v>1982</v>
      </c>
      <c r="G2">
        <v>1983</v>
      </c>
      <c r="H2">
        <v>1984</v>
      </c>
      <c r="I2">
        <v>1985</v>
      </c>
      <c r="J2">
        <v>1986</v>
      </c>
      <c r="K2">
        <v>1987</v>
      </c>
      <c r="L2">
        <v>1988</v>
      </c>
      <c r="M2">
        <v>1989</v>
      </c>
      <c r="N2">
        <v>1990</v>
      </c>
      <c r="O2">
        <v>1991</v>
      </c>
      <c r="P2">
        <v>1992</v>
      </c>
      <c r="Q2">
        <v>1993</v>
      </c>
      <c r="R2">
        <v>1994</v>
      </c>
      <c r="S2">
        <v>1995</v>
      </c>
      <c r="T2">
        <v>1996</v>
      </c>
      <c r="U2">
        <v>1997</v>
      </c>
      <c r="V2">
        <v>1998</v>
      </c>
      <c r="W2">
        <v>1999</v>
      </c>
      <c r="X2">
        <v>2000</v>
      </c>
      <c r="Y2">
        <v>2001</v>
      </c>
      <c r="Z2">
        <v>2002</v>
      </c>
      <c r="AA2">
        <v>2003</v>
      </c>
      <c r="AB2">
        <v>2004</v>
      </c>
      <c r="AC2">
        <v>2005</v>
      </c>
      <c r="AD2">
        <v>2006</v>
      </c>
      <c r="AE2">
        <v>2007</v>
      </c>
      <c r="AF2">
        <v>2008</v>
      </c>
      <c r="AG2">
        <v>2009</v>
      </c>
      <c r="AH2">
        <v>2010</v>
      </c>
      <c r="AI2">
        <v>2011</v>
      </c>
      <c r="AJ2">
        <v>2012</v>
      </c>
      <c r="AK2">
        <v>2013</v>
      </c>
      <c r="AL2">
        <v>2014</v>
      </c>
      <c r="AM2">
        <v>2015</v>
      </c>
    </row>
    <row r="3" spans="1:39" x14ac:dyDescent="0.25">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c r="AG3" t="s">
        <v>34</v>
      </c>
      <c r="AH3" t="s">
        <v>35</v>
      </c>
      <c r="AI3" t="s">
        <v>36</v>
      </c>
      <c r="AJ3" t="s">
        <v>37</v>
      </c>
      <c r="AK3" t="s">
        <v>38</v>
      </c>
      <c r="AL3" t="s">
        <v>39</v>
      </c>
      <c r="AM3" t="s">
        <v>40</v>
      </c>
    </row>
    <row r="4" spans="1:39" x14ac:dyDescent="0.25">
      <c r="A4" s="143">
        <f>DATE(YEAR(DONOTCHANGE!A4),1,1)</f>
        <v>43101</v>
      </c>
      <c r="B4">
        <v>3</v>
      </c>
      <c r="C4">
        <v>3</v>
      </c>
      <c r="D4">
        <v>3</v>
      </c>
      <c r="E4">
        <v>2</v>
      </c>
      <c r="F4">
        <v>5</v>
      </c>
      <c r="G4">
        <v>5</v>
      </c>
      <c r="H4">
        <v>5</v>
      </c>
      <c r="I4">
        <v>2</v>
      </c>
      <c r="J4">
        <v>5</v>
      </c>
      <c r="K4">
        <v>2</v>
      </c>
      <c r="L4">
        <v>1</v>
      </c>
      <c r="M4">
        <v>2</v>
      </c>
      <c r="N4">
        <v>1</v>
      </c>
      <c r="O4">
        <v>1</v>
      </c>
      <c r="P4">
        <v>1</v>
      </c>
      <c r="Q4">
        <v>4</v>
      </c>
      <c r="R4">
        <v>1</v>
      </c>
      <c r="S4">
        <v>5</v>
      </c>
      <c r="T4">
        <v>5</v>
      </c>
      <c r="U4">
        <v>5</v>
      </c>
      <c r="V4">
        <v>5</v>
      </c>
      <c r="W4">
        <v>5</v>
      </c>
      <c r="X4">
        <v>4</v>
      </c>
      <c r="Y4">
        <v>2</v>
      </c>
      <c r="Z4">
        <v>2</v>
      </c>
      <c r="AA4">
        <v>4</v>
      </c>
      <c r="AB4">
        <v>3</v>
      </c>
      <c r="AC4">
        <v>4</v>
      </c>
      <c r="AD4">
        <v>5</v>
      </c>
      <c r="AE4">
        <v>2</v>
      </c>
      <c r="AF4">
        <v>1</v>
      </c>
      <c r="AG4">
        <v>2</v>
      </c>
      <c r="AH4">
        <v>3</v>
      </c>
      <c r="AI4">
        <v>5</v>
      </c>
      <c r="AJ4">
        <v>3</v>
      </c>
      <c r="AK4">
        <v>2</v>
      </c>
      <c r="AL4">
        <v>1</v>
      </c>
      <c r="AM4">
        <v>1</v>
      </c>
    </row>
    <row r="5" spans="1:39" x14ac:dyDescent="0.25">
      <c r="A5" s="143">
        <f>DATE(YEAR(A4)+1,1,1)</f>
        <v>43466</v>
      </c>
      <c r="B5">
        <v>3</v>
      </c>
      <c r="C5">
        <v>3</v>
      </c>
      <c r="D5">
        <v>3</v>
      </c>
      <c r="E5">
        <v>5</v>
      </c>
      <c r="F5">
        <v>5</v>
      </c>
      <c r="G5">
        <v>5</v>
      </c>
      <c r="H5">
        <v>2</v>
      </c>
      <c r="I5">
        <v>5</v>
      </c>
      <c r="J5">
        <v>2</v>
      </c>
      <c r="K5">
        <v>1</v>
      </c>
      <c r="L5">
        <v>2</v>
      </c>
      <c r="M5">
        <v>1</v>
      </c>
      <c r="N5">
        <v>1</v>
      </c>
      <c r="O5">
        <v>1</v>
      </c>
      <c r="P5">
        <v>4</v>
      </c>
      <c r="Q5">
        <v>1</v>
      </c>
      <c r="R5">
        <v>5</v>
      </c>
      <c r="S5">
        <v>5</v>
      </c>
      <c r="T5">
        <v>5</v>
      </c>
      <c r="U5">
        <v>5</v>
      </c>
      <c r="V5">
        <v>5</v>
      </c>
      <c r="W5">
        <v>4</v>
      </c>
      <c r="X5">
        <v>2</v>
      </c>
      <c r="Y5">
        <v>2</v>
      </c>
      <c r="Z5">
        <v>4</v>
      </c>
      <c r="AA5">
        <v>3</v>
      </c>
      <c r="AB5">
        <v>4</v>
      </c>
      <c r="AC5">
        <v>5</v>
      </c>
      <c r="AD5">
        <v>2</v>
      </c>
      <c r="AE5">
        <v>1</v>
      </c>
      <c r="AF5">
        <v>2</v>
      </c>
      <c r="AG5">
        <v>3</v>
      </c>
      <c r="AH5">
        <v>5</v>
      </c>
      <c r="AI5">
        <v>3</v>
      </c>
      <c r="AJ5">
        <v>2</v>
      </c>
      <c r="AK5">
        <v>1</v>
      </c>
      <c r="AL5">
        <v>1</v>
      </c>
      <c r="AM5">
        <v>2</v>
      </c>
    </row>
    <row r="6" spans="1:39" x14ac:dyDescent="0.25">
      <c r="A6" s="143">
        <f t="shared" ref="A6:A9" si="0">DATE(YEAR(A5)+1,1,1)</f>
        <v>43831</v>
      </c>
      <c r="B6">
        <v>3</v>
      </c>
      <c r="C6">
        <v>3</v>
      </c>
      <c r="D6">
        <v>3</v>
      </c>
      <c r="E6">
        <v>5</v>
      </c>
      <c r="F6">
        <v>5</v>
      </c>
      <c r="G6">
        <v>2</v>
      </c>
      <c r="H6">
        <v>5</v>
      </c>
      <c r="I6">
        <v>2</v>
      </c>
      <c r="J6">
        <v>1</v>
      </c>
      <c r="K6">
        <v>2</v>
      </c>
      <c r="L6">
        <v>1</v>
      </c>
      <c r="M6">
        <v>1</v>
      </c>
      <c r="N6">
        <v>1</v>
      </c>
      <c r="O6">
        <v>4</v>
      </c>
      <c r="P6">
        <v>1</v>
      </c>
      <c r="Q6">
        <v>5</v>
      </c>
      <c r="R6">
        <v>5</v>
      </c>
      <c r="S6">
        <v>5</v>
      </c>
      <c r="T6">
        <v>5</v>
      </c>
      <c r="U6">
        <v>5</v>
      </c>
      <c r="V6">
        <v>4</v>
      </c>
      <c r="W6">
        <v>2</v>
      </c>
      <c r="X6">
        <v>2</v>
      </c>
      <c r="Y6">
        <v>4</v>
      </c>
      <c r="Z6">
        <v>3</v>
      </c>
      <c r="AA6">
        <v>4</v>
      </c>
      <c r="AB6">
        <v>5</v>
      </c>
      <c r="AC6">
        <v>2</v>
      </c>
      <c r="AD6">
        <v>1</v>
      </c>
      <c r="AE6">
        <v>2</v>
      </c>
      <c r="AF6">
        <v>3</v>
      </c>
      <c r="AG6">
        <v>5</v>
      </c>
      <c r="AH6">
        <v>3</v>
      </c>
      <c r="AI6">
        <v>2</v>
      </c>
      <c r="AJ6">
        <v>1</v>
      </c>
      <c r="AK6">
        <v>1</v>
      </c>
      <c r="AL6">
        <v>2</v>
      </c>
      <c r="AM6">
        <v>5</v>
      </c>
    </row>
    <row r="7" spans="1:39" x14ac:dyDescent="0.25">
      <c r="A7" s="143">
        <f t="shared" si="0"/>
        <v>44197</v>
      </c>
      <c r="B7">
        <v>3</v>
      </c>
      <c r="C7">
        <v>3</v>
      </c>
      <c r="D7">
        <v>3</v>
      </c>
      <c r="E7">
        <v>5</v>
      </c>
      <c r="F7">
        <v>2</v>
      </c>
      <c r="G7">
        <v>5</v>
      </c>
      <c r="H7">
        <v>2</v>
      </c>
      <c r="I7">
        <v>1</v>
      </c>
      <c r="J7">
        <v>2</v>
      </c>
      <c r="K7">
        <v>1</v>
      </c>
      <c r="L7">
        <v>1</v>
      </c>
      <c r="M7">
        <v>1</v>
      </c>
      <c r="N7">
        <v>4</v>
      </c>
      <c r="O7">
        <v>1</v>
      </c>
      <c r="P7">
        <v>5</v>
      </c>
      <c r="Q7">
        <v>5</v>
      </c>
      <c r="R7">
        <v>5</v>
      </c>
      <c r="S7">
        <v>5</v>
      </c>
      <c r="T7">
        <v>5</v>
      </c>
      <c r="U7">
        <v>4</v>
      </c>
      <c r="V7">
        <v>2</v>
      </c>
      <c r="W7">
        <v>2</v>
      </c>
      <c r="X7">
        <v>4</v>
      </c>
      <c r="Y7">
        <v>3</v>
      </c>
      <c r="Z7">
        <v>4</v>
      </c>
      <c r="AA7">
        <v>5</v>
      </c>
      <c r="AB7">
        <v>2</v>
      </c>
      <c r="AC7">
        <v>1</v>
      </c>
      <c r="AD7">
        <v>2</v>
      </c>
      <c r="AE7">
        <v>3</v>
      </c>
      <c r="AF7">
        <v>5</v>
      </c>
      <c r="AG7">
        <v>3</v>
      </c>
      <c r="AH7">
        <v>2</v>
      </c>
      <c r="AI7">
        <v>1</v>
      </c>
      <c r="AJ7">
        <v>1</v>
      </c>
      <c r="AK7">
        <v>2</v>
      </c>
      <c r="AL7">
        <v>5</v>
      </c>
      <c r="AM7">
        <v>5</v>
      </c>
    </row>
    <row r="8" spans="1:39" x14ac:dyDescent="0.25">
      <c r="A8" s="143">
        <f t="shared" si="0"/>
        <v>44562</v>
      </c>
      <c r="B8">
        <v>3</v>
      </c>
      <c r="C8">
        <v>3</v>
      </c>
      <c r="D8">
        <v>3</v>
      </c>
      <c r="E8">
        <v>2</v>
      </c>
      <c r="F8">
        <v>5</v>
      </c>
      <c r="G8">
        <v>2</v>
      </c>
      <c r="H8">
        <v>1</v>
      </c>
      <c r="I8">
        <v>2</v>
      </c>
      <c r="J8">
        <v>1</v>
      </c>
      <c r="K8">
        <v>1</v>
      </c>
      <c r="L8">
        <v>1</v>
      </c>
      <c r="M8">
        <v>4</v>
      </c>
      <c r="N8">
        <v>1</v>
      </c>
      <c r="O8">
        <v>5</v>
      </c>
      <c r="P8">
        <v>5</v>
      </c>
      <c r="Q8">
        <v>5</v>
      </c>
      <c r="R8">
        <v>5</v>
      </c>
      <c r="S8">
        <v>5</v>
      </c>
      <c r="T8">
        <v>4</v>
      </c>
      <c r="U8">
        <v>2</v>
      </c>
      <c r="V8">
        <v>2</v>
      </c>
      <c r="W8">
        <v>4</v>
      </c>
      <c r="X8">
        <v>3</v>
      </c>
      <c r="Y8">
        <v>4</v>
      </c>
      <c r="Z8">
        <v>5</v>
      </c>
      <c r="AA8">
        <v>2</v>
      </c>
      <c r="AB8">
        <v>1</v>
      </c>
      <c r="AC8">
        <v>2</v>
      </c>
      <c r="AD8">
        <v>3</v>
      </c>
      <c r="AE8">
        <v>5</v>
      </c>
      <c r="AF8">
        <v>3</v>
      </c>
      <c r="AG8">
        <v>2</v>
      </c>
      <c r="AH8">
        <v>1</v>
      </c>
      <c r="AI8">
        <v>1</v>
      </c>
      <c r="AJ8">
        <v>2</v>
      </c>
      <c r="AK8">
        <v>5</v>
      </c>
      <c r="AL8">
        <v>5</v>
      </c>
      <c r="AM8">
        <v>5</v>
      </c>
    </row>
    <row r="9" spans="1:39" x14ac:dyDescent="0.25">
      <c r="A9" s="143">
        <f t="shared" si="0"/>
        <v>44927</v>
      </c>
      <c r="B9">
        <v>3</v>
      </c>
      <c r="C9">
        <v>3</v>
      </c>
      <c r="D9">
        <v>3</v>
      </c>
      <c r="E9">
        <v>5</v>
      </c>
      <c r="F9">
        <v>2</v>
      </c>
      <c r="G9">
        <v>1</v>
      </c>
      <c r="H9">
        <v>2</v>
      </c>
      <c r="I9">
        <v>1</v>
      </c>
      <c r="J9">
        <v>1</v>
      </c>
      <c r="K9">
        <v>1</v>
      </c>
      <c r="L9">
        <v>4</v>
      </c>
      <c r="M9">
        <v>1</v>
      </c>
      <c r="N9">
        <v>5</v>
      </c>
      <c r="O9">
        <v>5</v>
      </c>
      <c r="P9">
        <v>5</v>
      </c>
      <c r="Q9">
        <v>5</v>
      </c>
      <c r="R9">
        <v>5</v>
      </c>
      <c r="S9">
        <v>4</v>
      </c>
      <c r="T9">
        <v>2</v>
      </c>
      <c r="U9">
        <v>2</v>
      </c>
      <c r="V9">
        <v>4</v>
      </c>
      <c r="W9">
        <v>3</v>
      </c>
      <c r="X9">
        <v>4</v>
      </c>
      <c r="Y9">
        <v>5</v>
      </c>
      <c r="Z9">
        <v>2</v>
      </c>
      <c r="AA9">
        <v>1</v>
      </c>
      <c r="AB9">
        <v>2</v>
      </c>
      <c r="AC9">
        <v>3</v>
      </c>
      <c r="AD9">
        <v>5</v>
      </c>
      <c r="AE9">
        <v>3</v>
      </c>
      <c r="AF9">
        <v>2</v>
      </c>
      <c r="AG9">
        <v>1</v>
      </c>
      <c r="AH9">
        <v>1</v>
      </c>
      <c r="AI9">
        <v>2</v>
      </c>
      <c r="AJ9">
        <v>5</v>
      </c>
      <c r="AK9">
        <v>5</v>
      </c>
      <c r="AL9">
        <v>5</v>
      </c>
      <c r="AM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987</vt:i4>
      </vt:variant>
    </vt:vector>
  </HeadingPairs>
  <TitlesOfParts>
    <vt:vector size="1008" baseType="lpstr">
      <vt:lpstr>BlueMesaInflow.Unregulated</vt:lpstr>
      <vt:lpstr>CrystalInflow.Unregulated</vt:lpstr>
      <vt:lpstr>Fontenelle.Inflow</vt:lpstr>
      <vt:lpstr>PowellInflow.Unregulated</vt:lpstr>
      <vt:lpstr>FlamingGorgeInflow.Unregulated</vt:lpstr>
      <vt:lpstr>MorrowPointInflow.Unregulated</vt:lpstr>
      <vt:lpstr>NavajoInflow.ModUnregulated</vt:lpstr>
      <vt:lpstr>TaylorPark.Inflow</vt:lpstr>
      <vt:lpstr>Vallecito.Inflow</vt:lpstr>
      <vt:lpstr>YampaRiverInflow.TotalOutflow</vt:lpstr>
      <vt:lpstr>AnimasRiverTotalOutflow</vt:lpstr>
      <vt:lpstr>GainsCrystalToGJ</vt:lpstr>
      <vt:lpstr>PowellToMeadGainsGrandCanyon</vt:lpstr>
      <vt:lpstr>PowellToMeadGainsAboveHoover</vt:lpstr>
      <vt:lpstr>PowellToMeadGainsAbvLeesFerry</vt:lpstr>
      <vt:lpstr>GainsImpToNIB</vt:lpstr>
      <vt:lpstr>GainsAboveDavis</vt:lpstr>
      <vt:lpstr>GainsPkrToImp</vt:lpstr>
      <vt:lpstr>GainsAboveParker</vt:lpstr>
      <vt:lpstr>DONOTCHANGE</vt:lpstr>
      <vt:lpstr>SacWYTypeDes</vt:lpstr>
      <vt:lpstr>ARFN5_IN_1981</vt:lpstr>
      <vt:lpstr>ARFN5_IN_1982</vt:lpstr>
      <vt:lpstr>ARFN5_IN_1983</vt:lpstr>
      <vt:lpstr>ARFN5_IN_1984</vt:lpstr>
      <vt:lpstr>ARFN5_IN_1985</vt:lpstr>
      <vt:lpstr>ARFN5_IN_1986</vt:lpstr>
      <vt:lpstr>ARFN5_IN_1987</vt:lpstr>
      <vt:lpstr>ARFN5_IN_1988</vt:lpstr>
      <vt:lpstr>ARFN5_IN_1989</vt:lpstr>
      <vt:lpstr>ARFN5_IN_1990</vt:lpstr>
      <vt:lpstr>ARFN5_IN_1991</vt:lpstr>
      <vt:lpstr>ARFN5_IN_1992</vt:lpstr>
      <vt:lpstr>ARFN5_IN_1993</vt:lpstr>
      <vt:lpstr>ARFN5_IN_1994</vt:lpstr>
      <vt:lpstr>ARFN5_IN_1995</vt:lpstr>
      <vt:lpstr>ARFN5_IN_1996</vt:lpstr>
      <vt:lpstr>ARFN5_IN_1997</vt:lpstr>
      <vt:lpstr>ARFN5_IN_1998</vt:lpstr>
      <vt:lpstr>ARFN5_IN_1999</vt:lpstr>
      <vt:lpstr>ARFN5_IN_2000</vt:lpstr>
      <vt:lpstr>ARFN5_IN_2001</vt:lpstr>
      <vt:lpstr>ARFN5_IN_2002</vt:lpstr>
      <vt:lpstr>ARFN5_IN_2003</vt:lpstr>
      <vt:lpstr>ARFN5_IN_2004</vt:lpstr>
      <vt:lpstr>ARFN5_IN_2005</vt:lpstr>
      <vt:lpstr>ARFN5_IN_2006</vt:lpstr>
      <vt:lpstr>ARFN5_IN_2007</vt:lpstr>
      <vt:lpstr>ARFN5_IN_2008</vt:lpstr>
      <vt:lpstr>ARFN5_IN_2009</vt:lpstr>
      <vt:lpstr>ARFN5_IN_2010</vt:lpstr>
      <vt:lpstr>ARFN5_IN_2011</vt:lpstr>
      <vt:lpstr>ARFN5_IN_2012</vt:lpstr>
      <vt:lpstr>ARFN5_IN_2013</vt:lpstr>
      <vt:lpstr>ARFN5_IN_2014</vt:lpstr>
      <vt:lpstr>ARFN5_IN_2015</vt:lpstr>
      <vt:lpstr>ARFN5_IN_2016</vt:lpstr>
      <vt:lpstr>ARFN5_IN_2017</vt:lpstr>
      <vt:lpstr>ARFN5_IN_2018</vt:lpstr>
      <vt:lpstr>ARFN5_IN_2019</vt:lpstr>
      <vt:lpstr>ARFN5_IN_2020</vt:lpstr>
      <vt:lpstr>ARFN5_IN_2021</vt:lpstr>
      <vt:lpstr>ARFN5_IN_2022</vt:lpstr>
      <vt:lpstr>ARFN5_IN_2023</vt:lpstr>
      <vt:lpstr>ARFN5_IN_2024</vt:lpstr>
      <vt:lpstr>ARFN5_IN_2025</vt:lpstr>
      <vt:lpstr>ARFN5_IN_2026</vt:lpstr>
      <vt:lpstr>ARFN5_IN_2027</vt:lpstr>
      <vt:lpstr>ARFN5_IN_2028</vt:lpstr>
      <vt:lpstr>ARFN5_IN_2029</vt:lpstr>
      <vt:lpstr>ARFN5_IN_Max</vt:lpstr>
      <vt:lpstr>ARFN5_IN_Min</vt:lpstr>
      <vt:lpstr>ARFN5_IN_Most</vt:lpstr>
      <vt:lpstr>ARFN5_IN_TIME</vt:lpstr>
      <vt:lpstr>BlwImpGainsAbvDavis</vt:lpstr>
      <vt:lpstr>BMESA_1981</vt:lpstr>
      <vt:lpstr>BMESA_IN_1981</vt:lpstr>
      <vt:lpstr>BMESA_IN_1982</vt:lpstr>
      <vt:lpstr>BMESA_IN_1983</vt:lpstr>
      <vt:lpstr>BMESA_IN_1984</vt:lpstr>
      <vt:lpstr>BMESA_IN_1985</vt:lpstr>
      <vt:lpstr>BMESA_IN_1986</vt:lpstr>
      <vt:lpstr>BMESA_IN_1987</vt:lpstr>
      <vt:lpstr>BMESA_IN_1988</vt:lpstr>
      <vt:lpstr>BMESA_IN_1989</vt:lpstr>
      <vt:lpstr>BMESA_IN_1990</vt:lpstr>
      <vt:lpstr>BMESA_IN_1991</vt:lpstr>
      <vt:lpstr>BMESA_IN_1992</vt:lpstr>
      <vt:lpstr>BMESA_IN_1993</vt:lpstr>
      <vt:lpstr>BMESA_IN_1994</vt:lpstr>
      <vt:lpstr>BMESA_IN_1995</vt:lpstr>
      <vt:lpstr>BMESA_IN_1996</vt:lpstr>
      <vt:lpstr>BMESA_IN_1997</vt:lpstr>
      <vt:lpstr>BMESA_IN_1998</vt:lpstr>
      <vt:lpstr>BMESA_IN_1999</vt:lpstr>
      <vt:lpstr>BMESA_IN_2000</vt:lpstr>
      <vt:lpstr>BMESA_IN_2001</vt:lpstr>
      <vt:lpstr>BMESA_IN_2002</vt:lpstr>
      <vt:lpstr>BMESA_IN_2003</vt:lpstr>
      <vt:lpstr>BMESA_IN_2004</vt:lpstr>
      <vt:lpstr>BMESA_IN_2005</vt:lpstr>
      <vt:lpstr>BMESA_IN_2006</vt:lpstr>
      <vt:lpstr>BMESA_IN_2007</vt:lpstr>
      <vt:lpstr>BMESA_IN_2008</vt:lpstr>
      <vt:lpstr>BMESA_IN_2009</vt:lpstr>
      <vt:lpstr>BMESA_IN_2010</vt:lpstr>
      <vt:lpstr>BMESA_IN_2011</vt:lpstr>
      <vt:lpstr>BMESA_IN_2012</vt:lpstr>
      <vt:lpstr>BMESA_IN_2013</vt:lpstr>
      <vt:lpstr>BMESA_IN_2014</vt:lpstr>
      <vt:lpstr>BMESA_IN_2015</vt:lpstr>
      <vt:lpstr>BMESA_IN_2016</vt:lpstr>
      <vt:lpstr>BMESA_IN_2017</vt:lpstr>
      <vt:lpstr>BMESA_IN_2018</vt:lpstr>
      <vt:lpstr>BMESA_IN_2019</vt:lpstr>
      <vt:lpstr>BMESA_IN_2020</vt:lpstr>
      <vt:lpstr>BMESA_IN_2021</vt:lpstr>
      <vt:lpstr>BMESA_IN_2022</vt:lpstr>
      <vt:lpstr>BMESA_IN_2023</vt:lpstr>
      <vt:lpstr>BMESA_IN_2024</vt:lpstr>
      <vt:lpstr>BMESA_IN_2025</vt:lpstr>
      <vt:lpstr>BMESA_IN_2026</vt:lpstr>
      <vt:lpstr>BMESA_IN_2027</vt:lpstr>
      <vt:lpstr>BMESA_IN_2028</vt:lpstr>
      <vt:lpstr>BMESA_IN_2029</vt:lpstr>
      <vt:lpstr>BMESA_IN_Max</vt:lpstr>
      <vt:lpstr>BMESA_IN_Min</vt:lpstr>
      <vt:lpstr>BMESA_IN_Most</vt:lpstr>
      <vt:lpstr>BMESA_IN_TIME</vt:lpstr>
      <vt:lpstr>CRYST_IN_1981</vt:lpstr>
      <vt:lpstr>CRYST_IN_1982</vt:lpstr>
      <vt:lpstr>CRYST_IN_1983</vt:lpstr>
      <vt:lpstr>CRYST_IN_1984</vt:lpstr>
      <vt:lpstr>CRYST_IN_1985</vt:lpstr>
      <vt:lpstr>CRYST_IN_1986</vt:lpstr>
      <vt:lpstr>CRYST_IN_1987</vt:lpstr>
      <vt:lpstr>CRYST_IN_1988</vt:lpstr>
      <vt:lpstr>CRYST_IN_1989</vt:lpstr>
      <vt:lpstr>CRYST_IN_1990</vt:lpstr>
      <vt:lpstr>CRYST_IN_1991</vt:lpstr>
      <vt:lpstr>CRYST_IN_1992</vt:lpstr>
      <vt:lpstr>CRYST_IN_1993</vt:lpstr>
      <vt:lpstr>CRYST_IN_1994</vt:lpstr>
      <vt:lpstr>CRYST_IN_1995</vt:lpstr>
      <vt:lpstr>CRYST_IN_1996</vt:lpstr>
      <vt:lpstr>CRYST_IN_1997</vt:lpstr>
      <vt:lpstr>CRYST_IN_1998</vt:lpstr>
      <vt:lpstr>CRYST_IN_1999</vt:lpstr>
      <vt:lpstr>CRYST_IN_2000</vt:lpstr>
      <vt:lpstr>CRYST_IN_2001</vt:lpstr>
      <vt:lpstr>CRYST_IN_2002</vt:lpstr>
      <vt:lpstr>CRYST_IN_2003</vt:lpstr>
      <vt:lpstr>CRYST_IN_2004</vt:lpstr>
      <vt:lpstr>CRYST_IN_2005</vt:lpstr>
      <vt:lpstr>CRYST_IN_2006</vt:lpstr>
      <vt:lpstr>CRYST_IN_2007</vt:lpstr>
      <vt:lpstr>CRYST_IN_2008</vt:lpstr>
      <vt:lpstr>CRYST_IN_2009</vt:lpstr>
      <vt:lpstr>CRYST_IN_2010</vt:lpstr>
      <vt:lpstr>CRYST_IN_2011</vt:lpstr>
      <vt:lpstr>CRYST_IN_2012</vt:lpstr>
      <vt:lpstr>CRYST_IN_2013</vt:lpstr>
      <vt:lpstr>CRYST_IN_2014</vt:lpstr>
      <vt:lpstr>CRYST_IN_2015</vt:lpstr>
      <vt:lpstr>CRYST_IN_2016</vt:lpstr>
      <vt:lpstr>CRYST_IN_2017</vt:lpstr>
      <vt:lpstr>CRYST_IN_2018</vt:lpstr>
      <vt:lpstr>CRYST_IN_2019</vt:lpstr>
      <vt:lpstr>CRYST_IN_2020</vt:lpstr>
      <vt:lpstr>CRYST_IN_2021</vt:lpstr>
      <vt:lpstr>CRYST_IN_2022</vt:lpstr>
      <vt:lpstr>CRYST_IN_2023</vt:lpstr>
      <vt:lpstr>CRYST_IN_2024</vt:lpstr>
      <vt:lpstr>CRYST_IN_2025</vt:lpstr>
      <vt:lpstr>CRYST_IN_2026</vt:lpstr>
      <vt:lpstr>CRYST_IN_2027</vt:lpstr>
      <vt:lpstr>CRYST_IN_2028</vt:lpstr>
      <vt:lpstr>CRYST_IN_2029</vt:lpstr>
      <vt:lpstr>CRYST_IN_Max</vt:lpstr>
      <vt:lpstr>CRYST_IN_Min</vt:lpstr>
      <vt:lpstr>CRYST_IN_Most</vt:lpstr>
      <vt:lpstr>CRYST_IN_TIME</vt:lpstr>
      <vt:lpstr>DvsToPkr_In_1981</vt:lpstr>
      <vt:lpstr>DvsToPkr_In_1982</vt:lpstr>
      <vt:lpstr>DvsToPkr_In_1983</vt:lpstr>
      <vt:lpstr>DvsToPkr_In_1984</vt:lpstr>
      <vt:lpstr>DvsToPkr_In_1985</vt:lpstr>
      <vt:lpstr>DvsToPkr_In_1986</vt:lpstr>
      <vt:lpstr>DvsToPkr_In_1987</vt:lpstr>
      <vt:lpstr>DvsToPkr_In_1988</vt:lpstr>
      <vt:lpstr>DvsToPkr_In_1989</vt:lpstr>
      <vt:lpstr>DvsToPkr_In_1990</vt:lpstr>
      <vt:lpstr>DvsToPkr_In_1991</vt:lpstr>
      <vt:lpstr>DvsToPkr_In_1992</vt:lpstr>
      <vt:lpstr>DvsToPkr_In_1993</vt:lpstr>
      <vt:lpstr>DvsToPkr_In_1994</vt:lpstr>
      <vt:lpstr>DvsToPkr_In_1995</vt:lpstr>
      <vt:lpstr>DvsToPkr_In_1996</vt:lpstr>
      <vt:lpstr>DvsToPkr_In_1997</vt:lpstr>
      <vt:lpstr>DvsToPkr_In_1998</vt:lpstr>
      <vt:lpstr>DvsToPkr_In_1999</vt:lpstr>
      <vt:lpstr>DvsToPkr_In_2000</vt:lpstr>
      <vt:lpstr>DvsToPkr_In_2001</vt:lpstr>
      <vt:lpstr>DvsToPkr_In_2002</vt:lpstr>
      <vt:lpstr>DvsToPkr_In_2003</vt:lpstr>
      <vt:lpstr>DvsToPkr_In_2004</vt:lpstr>
      <vt:lpstr>DvsToPkr_In_2005</vt:lpstr>
      <vt:lpstr>DvsToPkr_In_2006</vt:lpstr>
      <vt:lpstr>DvsToPkr_In_2007</vt:lpstr>
      <vt:lpstr>DvsToPkr_In_2008</vt:lpstr>
      <vt:lpstr>DvsToPkr_In_2009</vt:lpstr>
      <vt:lpstr>DvsToPkr_In_2010</vt:lpstr>
      <vt:lpstr>DvsToPkr_In_Max</vt:lpstr>
      <vt:lpstr>DvsToPkr_In_Min</vt:lpstr>
      <vt:lpstr>DvsToPkr_In_Most</vt:lpstr>
      <vt:lpstr>DvsToPkr_In_Time</vt:lpstr>
      <vt:lpstr>FGORG_IN_1981</vt:lpstr>
      <vt:lpstr>FGORG_IN_1982</vt:lpstr>
      <vt:lpstr>FGORG_IN_1983</vt:lpstr>
      <vt:lpstr>FGORG_IN_1984</vt:lpstr>
      <vt:lpstr>FGORG_IN_1985</vt:lpstr>
      <vt:lpstr>FGORG_IN_1986</vt:lpstr>
      <vt:lpstr>FGORG_IN_1987</vt:lpstr>
      <vt:lpstr>FGORG_IN_1988</vt:lpstr>
      <vt:lpstr>FGORG_IN_1989</vt:lpstr>
      <vt:lpstr>FGORG_IN_1990</vt:lpstr>
      <vt:lpstr>FGORG_IN_1991</vt:lpstr>
      <vt:lpstr>FGORG_IN_1992</vt:lpstr>
      <vt:lpstr>FGORG_IN_1993</vt:lpstr>
      <vt:lpstr>FGORG_IN_1994</vt:lpstr>
      <vt:lpstr>FGORG_IN_1995</vt:lpstr>
      <vt:lpstr>FGORG_IN_1996</vt:lpstr>
      <vt:lpstr>FGORG_IN_1997</vt:lpstr>
      <vt:lpstr>FGORG_IN_1998</vt:lpstr>
      <vt:lpstr>FGORG_IN_1999</vt:lpstr>
      <vt:lpstr>FGORG_IN_2000</vt:lpstr>
      <vt:lpstr>FGORG_IN_2001</vt:lpstr>
      <vt:lpstr>FGORG_IN_2002</vt:lpstr>
      <vt:lpstr>FGORG_IN_2003</vt:lpstr>
      <vt:lpstr>FGORG_IN_2004</vt:lpstr>
      <vt:lpstr>FGORG_IN_2005</vt:lpstr>
      <vt:lpstr>FGORG_IN_2006</vt:lpstr>
      <vt:lpstr>FGORG_IN_2007</vt:lpstr>
      <vt:lpstr>FGORG_IN_2008</vt:lpstr>
      <vt:lpstr>FGORG_IN_2009</vt:lpstr>
      <vt:lpstr>FGORG_IN_2010</vt:lpstr>
      <vt:lpstr>FGORG_IN_2011</vt:lpstr>
      <vt:lpstr>FGORG_IN_2012</vt:lpstr>
      <vt:lpstr>FGORG_IN_2013</vt:lpstr>
      <vt:lpstr>FGORG_IN_2014</vt:lpstr>
      <vt:lpstr>FGORG_IN_2015</vt:lpstr>
      <vt:lpstr>FGORG_IN_2016</vt:lpstr>
      <vt:lpstr>FGORG_IN_2017</vt:lpstr>
      <vt:lpstr>FGORG_IN_2018</vt:lpstr>
      <vt:lpstr>FGORG_IN_2019</vt:lpstr>
      <vt:lpstr>FGORG_IN_2020</vt:lpstr>
      <vt:lpstr>FGORG_IN_2021</vt:lpstr>
      <vt:lpstr>FGORG_IN_2022</vt:lpstr>
      <vt:lpstr>FGORG_IN_2023</vt:lpstr>
      <vt:lpstr>FGORG_IN_2024</vt:lpstr>
      <vt:lpstr>FGORG_IN_2025</vt:lpstr>
      <vt:lpstr>FGORG_IN_2026</vt:lpstr>
      <vt:lpstr>FGORG_IN_2027</vt:lpstr>
      <vt:lpstr>FGORG_IN_2028</vt:lpstr>
      <vt:lpstr>FGORG_IN_2029</vt:lpstr>
      <vt:lpstr>FGORG_IN_Max</vt:lpstr>
      <vt:lpstr>FGORG_IN_Min</vt:lpstr>
      <vt:lpstr>FGORG_IN_Most</vt:lpstr>
      <vt:lpstr>FGORG_IN_TIME</vt:lpstr>
      <vt:lpstr>FONTE_IN_1981</vt:lpstr>
      <vt:lpstr>FONTE_IN_1982</vt:lpstr>
      <vt:lpstr>FONTE_IN_1983</vt:lpstr>
      <vt:lpstr>FONTE_IN_1984</vt:lpstr>
      <vt:lpstr>FONTE_IN_1985</vt:lpstr>
      <vt:lpstr>FONTE_IN_1986</vt:lpstr>
      <vt:lpstr>FONTE_IN_1987</vt:lpstr>
      <vt:lpstr>FONTE_IN_1988</vt:lpstr>
      <vt:lpstr>FONTE_IN_1989</vt:lpstr>
      <vt:lpstr>FONTE_IN_1990</vt:lpstr>
      <vt:lpstr>FONTE_IN_1991</vt:lpstr>
      <vt:lpstr>FONTE_IN_1992</vt:lpstr>
      <vt:lpstr>FONTE_IN_1993</vt:lpstr>
      <vt:lpstr>FONTE_IN_1994</vt:lpstr>
      <vt:lpstr>FONTE_IN_1995</vt:lpstr>
      <vt:lpstr>FONTE_IN_1996</vt:lpstr>
      <vt:lpstr>FONTE_IN_1997</vt:lpstr>
      <vt:lpstr>FONTE_IN_1998</vt:lpstr>
      <vt:lpstr>FONTE_IN_1999</vt:lpstr>
      <vt:lpstr>FONTE_IN_2000</vt:lpstr>
      <vt:lpstr>FONTE_IN_2001</vt:lpstr>
      <vt:lpstr>FONTE_IN_2002</vt:lpstr>
      <vt:lpstr>FONTE_IN_2003</vt:lpstr>
      <vt:lpstr>FONTE_IN_2004</vt:lpstr>
      <vt:lpstr>FONTE_IN_2005</vt:lpstr>
      <vt:lpstr>FONTE_IN_2006</vt:lpstr>
      <vt:lpstr>FONTE_IN_2007</vt:lpstr>
      <vt:lpstr>FONTE_IN_2008</vt:lpstr>
      <vt:lpstr>FONTE_IN_2009</vt:lpstr>
      <vt:lpstr>FONTE_IN_2010</vt:lpstr>
      <vt:lpstr>FONTE_IN_2011</vt:lpstr>
      <vt:lpstr>FONTE_IN_2012</vt:lpstr>
      <vt:lpstr>FONTE_IN_2013</vt:lpstr>
      <vt:lpstr>FONTE_IN_2014</vt:lpstr>
      <vt:lpstr>FONTE_IN_2015</vt:lpstr>
      <vt:lpstr>FONTE_IN_2016</vt:lpstr>
      <vt:lpstr>FONTE_IN_2017</vt:lpstr>
      <vt:lpstr>FONTE_IN_2018</vt:lpstr>
      <vt:lpstr>FONTE_IN_2019</vt:lpstr>
      <vt:lpstr>FONTE_IN_2020</vt:lpstr>
      <vt:lpstr>FONTE_IN_2021</vt:lpstr>
      <vt:lpstr>FONTE_IN_2022</vt:lpstr>
      <vt:lpstr>FONTE_IN_2023</vt:lpstr>
      <vt:lpstr>FONTE_IN_2024</vt:lpstr>
      <vt:lpstr>FONTE_IN_2025</vt:lpstr>
      <vt:lpstr>FONTE_IN_2026</vt:lpstr>
      <vt:lpstr>FONTE_IN_2027</vt:lpstr>
      <vt:lpstr>FONTE_IN_2028</vt:lpstr>
      <vt:lpstr>FONTE_IN_2029</vt:lpstr>
      <vt:lpstr>FONTE_IN_Max</vt:lpstr>
      <vt:lpstr>FONTE_IN_Min</vt:lpstr>
      <vt:lpstr>FONTE_IN_Most</vt:lpstr>
      <vt:lpstr>FONTE_IN_TIME</vt:lpstr>
      <vt:lpstr>HvrToDvs_In_1981</vt:lpstr>
      <vt:lpstr>HvrToDvs_In_1982</vt:lpstr>
      <vt:lpstr>HvrToDvs_In_1983</vt:lpstr>
      <vt:lpstr>HvrToDvs_In_1984</vt:lpstr>
      <vt:lpstr>HvrToDvs_In_1985</vt:lpstr>
      <vt:lpstr>HvrToDvs_In_1986</vt:lpstr>
      <vt:lpstr>HvrToDvs_In_1987</vt:lpstr>
      <vt:lpstr>HvrToDvs_In_1988</vt:lpstr>
      <vt:lpstr>HvrToDvs_In_1989</vt:lpstr>
      <vt:lpstr>HvrToDvs_In_1990</vt:lpstr>
      <vt:lpstr>HvrToDvs_In_1991</vt:lpstr>
      <vt:lpstr>HvrToDvs_In_1992</vt:lpstr>
      <vt:lpstr>HvrToDvs_In_1993</vt:lpstr>
      <vt:lpstr>HvrToDvs_In_1994</vt:lpstr>
      <vt:lpstr>HvrToDvs_In_1995</vt:lpstr>
      <vt:lpstr>HvrToDvs_In_1996</vt:lpstr>
      <vt:lpstr>HvrToDvs_In_1997</vt:lpstr>
      <vt:lpstr>HvrToDvs_In_1998</vt:lpstr>
      <vt:lpstr>HvrToDvs_In_1999</vt:lpstr>
      <vt:lpstr>HvrToDvs_In_2000</vt:lpstr>
      <vt:lpstr>HvrToDvs_In_2001</vt:lpstr>
      <vt:lpstr>HvrToDvs_In_2002</vt:lpstr>
      <vt:lpstr>HvrToDvs_In_2003</vt:lpstr>
      <vt:lpstr>HvrToDvs_In_2004</vt:lpstr>
      <vt:lpstr>HvrToDvs_In_2005</vt:lpstr>
      <vt:lpstr>HvrToDvs_In_2006</vt:lpstr>
      <vt:lpstr>HvrToDvs_In_2007</vt:lpstr>
      <vt:lpstr>HvrToDvs_In_2008</vt:lpstr>
      <vt:lpstr>HvrToDvs_In_2009</vt:lpstr>
      <vt:lpstr>HvrToDvs_In_2010</vt:lpstr>
      <vt:lpstr>HvrToDvs_In_2011</vt:lpstr>
      <vt:lpstr>HvrToDvs_In_2012</vt:lpstr>
      <vt:lpstr>HvrToDvs_In_2013</vt:lpstr>
      <vt:lpstr>HvrToDvs_In_2014</vt:lpstr>
      <vt:lpstr>HvrToDvs_In_2015</vt:lpstr>
      <vt:lpstr>HvrToDvs_In_2016</vt:lpstr>
      <vt:lpstr>HvrToDvs_In_2017</vt:lpstr>
      <vt:lpstr>HvrToDvs_In_Max</vt:lpstr>
      <vt:lpstr>HvrToDvs_In_Min</vt:lpstr>
      <vt:lpstr>HvrToDvs_In_Most</vt:lpstr>
      <vt:lpstr>HvrToDvs_In_Time</vt:lpstr>
      <vt:lpstr>ImpToMex_In_1981</vt:lpstr>
      <vt:lpstr>ImpToMex_In_1982</vt:lpstr>
      <vt:lpstr>ImpToMex_In_1983</vt:lpstr>
      <vt:lpstr>ImpToMex_In_1984</vt:lpstr>
      <vt:lpstr>ImpToMex_In_1985</vt:lpstr>
      <vt:lpstr>ImpToMex_In_1986</vt:lpstr>
      <vt:lpstr>ImpToMex_In_1987</vt:lpstr>
      <vt:lpstr>ImpToMex_In_1988</vt:lpstr>
      <vt:lpstr>ImpToMex_In_1989</vt:lpstr>
      <vt:lpstr>ImpToMex_In_1990</vt:lpstr>
      <vt:lpstr>ImpToMex_In_1991</vt:lpstr>
      <vt:lpstr>ImpToMex_In_1992</vt:lpstr>
      <vt:lpstr>ImpToMex_In_1993</vt:lpstr>
      <vt:lpstr>ImpToMex_In_1994</vt:lpstr>
      <vt:lpstr>ImpToMex_In_1995</vt:lpstr>
      <vt:lpstr>ImpToMex_In_1996</vt:lpstr>
      <vt:lpstr>ImpToMex_In_1997</vt:lpstr>
      <vt:lpstr>ImpToMex_In_1998</vt:lpstr>
      <vt:lpstr>ImpToMex_In_1999</vt:lpstr>
      <vt:lpstr>ImpToMex_In_2000</vt:lpstr>
      <vt:lpstr>ImpToMex_In_2001</vt:lpstr>
      <vt:lpstr>ImpToMex_In_2002</vt:lpstr>
      <vt:lpstr>ImpToMex_In_2003</vt:lpstr>
      <vt:lpstr>ImpToMex_In_2004</vt:lpstr>
      <vt:lpstr>ImpToMex_In_2005</vt:lpstr>
      <vt:lpstr>ImpToMex_In_2006</vt:lpstr>
      <vt:lpstr>ImpToMex_In_2007</vt:lpstr>
      <vt:lpstr>ImpToMex_In_2008</vt:lpstr>
      <vt:lpstr>ImpToMex_In_2009</vt:lpstr>
      <vt:lpstr>ImpToMex_In_2010</vt:lpstr>
      <vt:lpstr>ImpToMex_In_2011</vt:lpstr>
      <vt:lpstr>ImpToMex_In_2012</vt:lpstr>
      <vt:lpstr>ImpToMex_In_2013</vt:lpstr>
      <vt:lpstr>ImpToMex_In_2014</vt:lpstr>
      <vt:lpstr>ImpToMex_In_2015</vt:lpstr>
      <vt:lpstr>ImpToMex_In_2016</vt:lpstr>
      <vt:lpstr>ImpToMex_In_2017</vt:lpstr>
      <vt:lpstr>ImpToMex_In_Max</vt:lpstr>
      <vt:lpstr>ImpToMex_In_Min</vt:lpstr>
      <vt:lpstr>ImpToMex_In_Most</vt:lpstr>
      <vt:lpstr>ImpToMex_In_Time</vt:lpstr>
      <vt:lpstr>MPOIN_IN_1981</vt:lpstr>
      <vt:lpstr>MPOIN_IN_1982</vt:lpstr>
      <vt:lpstr>MPOIN_IN_1983</vt:lpstr>
      <vt:lpstr>MPOIN_IN_1984</vt:lpstr>
      <vt:lpstr>MPOIN_IN_1985</vt:lpstr>
      <vt:lpstr>MPOIN_IN_1986</vt:lpstr>
      <vt:lpstr>MPOIN_IN_1987</vt:lpstr>
      <vt:lpstr>MPOIN_IN_1988</vt:lpstr>
      <vt:lpstr>MPOIN_IN_1989</vt:lpstr>
      <vt:lpstr>MPOIN_IN_1990</vt:lpstr>
      <vt:lpstr>MPOIN_IN_1991</vt:lpstr>
      <vt:lpstr>MPOIN_IN_1992</vt:lpstr>
      <vt:lpstr>MPOIN_IN_1993</vt:lpstr>
      <vt:lpstr>MPOIN_IN_1994</vt:lpstr>
      <vt:lpstr>MPOIN_IN_1995</vt:lpstr>
      <vt:lpstr>MPOIN_IN_1996</vt:lpstr>
      <vt:lpstr>MPOIN_IN_1997</vt:lpstr>
      <vt:lpstr>MPOIN_IN_1998</vt:lpstr>
      <vt:lpstr>MPOIN_IN_1999</vt:lpstr>
      <vt:lpstr>MPOIN_IN_2000</vt:lpstr>
      <vt:lpstr>MPOIN_IN_2001</vt:lpstr>
      <vt:lpstr>MPOIN_IN_2002</vt:lpstr>
      <vt:lpstr>MPOIN_IN_2003</vt:lpstr>
      <vt:lpstr>MPOIN_IN_2004</vt:lpstr>
      <vt:lpstr>MPOIN_IN_2005</vt:lpstr>
      <vt:lpstr>MPOIN_IN_2006</vt:lpstr>
      <vt:lpstr>MPOIN_IN_2007</vt:lpstr>
      <vt:lpstr>MPOIN_IN_2008</vt:lpstr>
      <vt:lpstr>MPOIN_IN_2009</vt:lpstr>
      <vt:lpstr>MPOIN_IN_2010</vt:lpstr>
      <vt:lpstr>MPOIN_IN_2011</vt:lpstr>
      <vt:lpstr>MPOIN_IN_2012</vt:lpstr>
      <vt:lpstr>MPOIN_IN_2013</vt:lpstr>
      <vt:lpstr>MPOIN_IN_2014</vt:lpstr>
      <vt:lpstr>MPOIN_IN_2015</vt:lpstr>
      <vt:lpstr>MPOIN_IN_2016</vt:lpstr>
      <vt:lpstr>MPOIN_IN_2017</vt:lpstr>
      <vt:lpstr>MPOIN_IN_2018</vt:lpstr>
      <vt:lpstr>MPOIN_IN_2019</vt:lpstr>
      <vt:lpstr>MPOIN_IN_2020</vt:lpstr>
      <vt:lpstr>MPOIN_IN_2021</vt:lpstr>
      <vt:lpstr>MPOIN_IN_2022</vt:lpstr>
      <vt:lpstr>MPOIN_IN_2023</vt:lpstr>
      <vt:lpstr>MPOIN_IN_2024</vt:lpstr>
      <vt:lpstr>MPOIN_IN_2025</vt:lpstr>
      <vt:lpstr>MPOIN_IN_2026</vt:lpstr>
      <vt:lpstr>MPOIN_IN_2027</vt:lpstr>
      <vt:lpstr>MPOIN_IN_2028</vt:lpstr>
      <vt:lpstr>MPOIN_IN_2029</vt:lpstr>
      <vt:lpstr>MPOIN_IN_Max</vt:lpstr>
      <vt:lpstr>MPOIN_IN_Min</vt:lpstr>
      <vt:lpstr>MPOIN_IN_Most</vt:lpstr>
      <vt:lpstr>MPOIN_IN_TIME</vt:lpstr>
      <vt:lpstr>NAVAJ_IN_1981</vt:lpstr>
      <vt:lpstr>NAVAJ_IN_1982</vt:lpstr>
      <vt:lpstr>NAVAJ_IN_1983</vt:lpstr>
      <vt:lpstr>NAVAJ_IN_1984</vt:lpstr>
      <vt:lpstr>NAVAJ_IN_1985</vt:lpstr>
      <vt:lpstr>NAVAJ_IN_1986</vt:lpstr>
      <vt:lpstr>NAVAJ_IN_1987</vt:lpstr>
      <vt:lpstr>NAVAJ_IN_1988</vt:lpstr>
      <vt:lpstr>NAVAJ_IN_1989</vt:lpstr>
      <vt:lpstr>NAVAJ_IN_1990</vt:lpstr>
      <vt:lpstr>NAVAJ_IN_1991</vt:lpstr>
      <vt:lpstr>NAVAJ_IN_1992</vt:lpstr>
      <vt:lpstr>NAVAJ_IN_1993</vt:lpstr>
      <vt:lpstr>NAVAJ_IN_1994</vt:lpstr>
      <vt:lpstr>NAVAJ_IN_1995</vt:lpstr>
      <vt:lpstr>NAVAJ_IN_1996</vt:lpstr>
      <vt:lpstr>NAVAJ_IN_1997</vt:lpstr>
      <vt:lpstr>NAVAJ_IN_1998</vt:lpstr>
      <vt:lpstr>NAVAJ_IN_1999</vt:lpstr>
      <vt:lpstr>NAVAJ_IN_2000</vt:lpstr>
      <vt:lpstr>NAVAJ_IN_2001</vt:lpstr>
      <vt:lpstr>NAVAJ_IN_2002</vt:lpstr>
      <vt:lpstr>NAVAJ_IN_2003</vt:lpstr>
      <vt:lpstr>NAVAJ_IN_2004</vt:lpstr>
      <vt:lpstr>NAVAJ_IN_2005</vt:lpstr>
      <vt:lpstr>NAVAJ_IN_2006</vt:lpstr>
      <vt:lpstr>NAVAJ_IN_2007</vt:lpstr>
      <vt:lpstr>NAVAJ_IN_2008</vt:lpstr>
      <vt:lpstr>NAVAJ_IN_2009</vt:lpstr>
      <vt:lpstr>NAVAJ_IN_2010</vt:lpstr>
      <vt:lpstr>NAVAJ_IN_2011</vt:lpstr>
      <vt:lpstr>NAVAJ_IN_2012</vt:lpstr>
      <vt:lpstr>NAVAJ_IN_2013</vt:lpstr>
      <vt:lpstr>NAVAJ_IN_2014</vt:lpstr>
      <vt:lpstr>NAVAJ_IN_2015</vt:lpstr>
      <vt:lpstr>NAVAJ_IN_2016</vt:lpstr>
      <vt:lpstr>NAVAJ_IN_2017</vt:lpstr>
      <vt:lpstr>NAVAJ_IN_2018</vt:lpstr>
      <vt:lpstr>NAVAJ_IN_2019</vt:lpstr>
      <vt:lpstr>NAVAJ_IN_2020</vt:lpstr>
      <vt:lpstr>NAVAJ_IN_2021</vt:lpstr>
      <vt:lpstr>NAVAJ_IN_2022</vt:lpstr>
      <vt:lpstr>NAVAJ_IN_2023</vt:lpstr>
      <vt:lpstr>NAVAJ_IN_2024</vt:lpstr>
      <vt:lpstr>NAVAJ_IN_2025</vt:lpstr>
      <vt:lpstr>NAVAJ_IN_2026</vt:lpstr>
      <vt:lpstr>NAVAJ_IN_2027</vt:lpstr>
      <vt:lpstr>NAVAJ_IN_2028</vt:lpstr>
      <vt:lpstr>NAVAJ_IN_2029</vt:lpstr>
      <vt:lpstr>NAVAJ_IN_Max</vt:lpstr>
      <vt:lpstr>NAVAJ_IN_Min</vt:lpstr>
      <vt:lpstr>NAVAJ_IN_Most</vt:lpstr>
      <vt:lpstr>NAVAJ_IN_TIME</vt:lpstr>
      <vt:lpstr>NFTOF_IN_1981</vt:lpstr>
      <vt:lpstr>NFTOF_IN_1982</vt:lpstr>
      <vt:lpstr>NFTOF_IN_1983</vt:lpstr>
      <vt:lpstr>NFTOF_IN_1984</vt:lpstr>
      <vt:lpstr>NFTOF_IN_1985</vt:lpstr>
      <vt:lpstr>NFTOF_IN_1986</vt:lpstr>
      <vt:lpstr>NFTOF_IN_1987</vt:lpstr>
      <vt:lpstr>NFTOF_IN_1988</vt:lpstr>
      <vt:lpstr>NFTOF_IN_1989</vt:lpstr>
      <vt:lpstr>NFTOF_IN_1990</vt:lpstr>
      <vt:lpstr>NFTOF_IN_1991</vt:lpstr>
      <vt:lpstr>NFTOF_IN_1992</vt:lpstr>
      <vt:lpstr>NFTOF_IN_1993</vt:lpstr>
      <vt:lpstr>NFTOF_IN_1994</vt:lpstr>
      <vt:lpstr>NFTOF_IN_1995</vt:lpstr>
      <vt:lpstr>NFTOF_IN_1996</vt:lpstr>
      <vt:lpstr>NFTOF_IN_1997</vt:lpstr>
      <vt:lpstr>NFTOF_IN_1998</vt:lpstr>
      <vt:lpstr>NFTOF_IN_1999</vt:lpstr>
      <vt:lpstr>NFTOF_IN_2000</vt:lpstr>
      <vt:lpstr>NFTOF_IN_2001</vt:lpstr>
      <vt:lpstr>NFTOF_IN_2002</vt:lpstr>
      <vt:lpstr>NFTOF_IN_2003</vt:lpstr>
      <vt:lpstr>NFTOF_IN_2004</vt:lpstr>
      <vt:lpstr>NFTOF_IN_2005</vt:lpstr>
      <vt:lpstr>NFTOF_IN_2006</vt:lpstr>
      <vt:lpstr>NFTOF_IN_2007</vt:lpstr>
      <vt:lpstr>NFTOF_IN_2008</vt:lpstr>
      <vt:lpstr>NFTOF_IN_2009</vt:lpstr>
      <vt:lpstr>NFTOF_IN_2010</vt:lpstr>
      <vt:lpstr>NFTOF_IN_2011</vt:lpstr>
      <vt:lpstr>NFTOF_IN_2012</vt:lpstr>
      <vt:lpstr>NFTOF_IN_2013</vt:lpstr>
      <vt:lpstr>NFTOF_IN_2014</vt:lpstr>
      <vt:lpstr>NFTOF_IN_2015</vt:lpstr>
      <vt:lpstr>NFTOF_IN_2016</vt:lpstr>
      <vt:lpstr>NFTOF_IN_2017</vt:lpstr>
      <vt:lpstr>NFTOF_IN_2018</vt:lpstr>
      <vt:lpstr>NFTOF_IN_2019</vt:lpstr>
      <vt:lpstr>NFTOF_IN_2020</vt:lpstr>
      <vt:lpstr>NFTOF_IN_2021</vt:lpstr>
      <vt:lpstr>NFTOF_IN_2022</vt:lpstr>
      <vt:lpstr>NFTOF_IN_2023</vt:lpstr>
      <vt:lpstr>NFTOF_IN_2024</vt:lpstr>
      <vt:lpstr>NFTOF_IN_2025</vt:lpstr>
      <vt:lpstr>NFTOF_IN_2026</vt:lpstr>
      <vt:lpstr>NFTOF_IN_2027</vt:lpstr>
      <vt:lpstr>NFTOF_IN_2028</vt:lpstr>
      <vt:lpstr>NFTOF_IN_2029</vt:lpstr>
      <vt:lpstr>NFTOF_IN_Max</vt:lpstr>
      <vt:lpstr>NFTOF_IN_Min</vt:lpstr>
      <vt:lpstr>NFTOF_IN_Most</vt:lpstr>
      <vt:lpstr>NFTOF_IN_Time</vt:lpstr>
      <vt:lpstr>PkrToImp_In_1981</vt:lpstr>
      <vt:lpstr>PkrToImp_In_1982</vt:lpstr>
      <vt:lpstr>PkrToImp_In_1983</vt:lpstr>
      <vt:lpstr>PkrToImp_In_1984</vt:lpstr>
      <vt:lpstr>PkrToImp_In_1985</vt:lpstr>
      <vt:lpstr>PkrToImp_In_1986</vt:lpstr>
      <vt:lpstr>PkrToImp_In_1987</vt:lpstr>
      <vt:lpstr>PkrToImp_In_1988</vt:lpstr>
      <vt:lpstr>PkrToImp_In_1989</vt:lpstr>
      <vt:lpstr>PkrToImp_In_1990</vt:lpstr>
      <vt:lpstr>PkrToImp_In_1991</vt:lpstr>
      <vt:lpstr>PkrToImp_In_1992</vt:lpstr>
      <vt:lpstr>PkrToImp_In_1993</vt:lpstr>
      <vt:lpstr>PkrToImp_In_1994</vt:lpstr>
      <vt:lpstr>PkrToImp_In_1995</vt:lpstr>
      <vt:lpstr>PkrToImp_In_1996</vt:lpstr>
      <vt:lpstr>PkrToImp_In_1997</vt:lpstr>
      <vt:lpstr>PkrToImp_In_1998</vt:lpstr>
      <vt:lpstr>PkrToImp_In_1999</vt:lpstr>
      <vt:lpstr>PkrToImp_In_2000</vt:lpstr>
      <vt:lpstr>PkrToImp_In_2001</vt:lpstr>
      <vt:lpstr>PkrToImp_In_2002</vt:lpstr>
      <vt:lpstr>PkrToImp_In_2003</vt:lpstr>
      <vt:lpstr>PkrToImp_In_2004</vt:lpstr>
      <vt:lpstr>PkrToImp_In_2005</vt:lpstr>
      <vt:lpstr>PkrToImp_In_2006</vt:lpstr>
      <vt:lpstr>PkrToImp_In_2007</vt:lpstr>
      <vt:lpstr>PkrToImp_In_2008</vt:lpstr>
      <vt:lpstr>PkrToImp_In_2009</vt:lpstr>
      <vt:lpstr>PkrToImp_In_2010</vt:lpstr>
      <vt:lpstr>PkrToImp_In_2011</vt:lpstr>
      <vt:lpstr>PkrToImp_In_2012</vt:lpstr>
      <vt:lpstr>PkrToImp_In_2013</vt:lpstr>
      <vt:lpstr>PkrToImp_In_2014</vt:lpstr>
      <vt:lpstr>PkrToImp_In_2015</vt:lpstr>
      <vt:lpstr>PkrToImp_In_2016</vt:lpstr>
      <vt:lpstr>PkrToImp_In_2017</vt:lpstr>
      <vt:lpstr>PkrToImp_In_Max</vt:lpstr>
      <vt:lpstr>PkrToImp_In_Min</vt:lpstr>
      <vt:lpstr>PkrToImp_In_Most</vt:lpstr>
      <vt:lpstr>PkrToImp_In_Time</vt:lpstr>
      <vt:lpstr>POWEL_IN_1981</vt:lpstr>
      <vt:lpstr>POWEL_IN_1982</vt:lpstr>
      <vt:lpstr>POWEL_IN_1983</vt:lpstr>
      <vt:lpstr>POWEL_IN_1984</vt:lpstr>
      <vt:lpstr>POWEL_IN_1985</vt:lpstr>
      <vt:lpstr>POWEL_IN_1986</vt:lpstr>
      <vt:lpstr>POWEL_IN_1987</vt:lpstr>
      <vt:lpstr>POWEL_IN_1988</vt:lpstr>
      <vt:lpstr>POWEL_IN_1989</vt:lpstr>
      <vt:lpstr>POWEL_IN_1990</vt:lpstr>
      <vt:lpstr>POWEL_IN_1991</vt:lpstr>
      <vt:lpstr>POWEL_IN_1992</vt:lpstr>
      <vt:lpstr>POWEL_IN_1993</vt:lpstr>
      <vt:lpstr>POWEL_IN_1994</vt:lpstr>
      <vt:lpstr>POWEL_IN_1995</vt:lpstr>
      <vt:lpstr>POWEL_IN_1996</vt:lpstr>
      <vt:lpstr>POWEL_IN_1997</vt:lpstr>
      <vt:lpstr>POWEL_IN_1998</vt:lpstr>
      <vt:lpstr>POWEL_IN_1999</vt:lpstr>
      <vt:lpstr>POWEL_IN_2000</vt:lpstr>
      <vt:lpstr>POWEL_IN_2001</vt:lpstr>
      <vt:lpstr>POWEL_IN_2002</vt:lpstr>
      <vt:lpstr>POWEL_IN_2003</vt:lpstr>
      <vt:lpstr>POWEL_IN_2004</vt:lpstr>
      <vt:lpstr>POWEL_IN_2005</vt:lpstr>
      <vt:lpstr>POWEL_IN_2006</vt:lpstr>
      <vt:lpstr>POWEL_IN_2007</vt:lpstr>
      <vt:lpstr>POWEL_IN_2008</vt:lpstr>
      <vt:lpstr>POWEL_IN_2009</vt:lpstr>
      <vt:lpstr>POWEL_IN_2010</vt:lpstr>
      <vt:lpstr>POWEL_IN_2011</vt:lpstr>
      <vt:lpstr>POWEL_IN_2012</vt:lpstr>
      <vt:lpstr>POWEL_IN_2013</vt:lpstr>
      <vt:lpstr>POWEL_IN_2014</vt:lpstr>
      <vt:lpstr>POWEL_IN_2015</vt:lpstr>
      <vt:lpstr>POWEL_IN_2016</vt:lpstr>
      <vt:lpstr>POWEL_IN_2017</vt:lpstr>
      <vt:lpstr>POWEL_IN_2018</vt:lpstr>
      <vt:lpstr>POWEL_IN_2019</vt:lpstr>
      <vt:lpstr>POWEL_IN_2020</vt:lpstr>
      <vt:lpstr>POWEL_IN_2021</vt:lpstr>
      <vt:lpstr>POWEL_IN_2022</vt:lpstr>
      <vt:lpstr>POWEL_IN_2023</vt:lpstr>
      <vt:lpstr>POWEL_IN_2024</vt:lpstr>
      <vt:lpstr>POWEL_IN_2025</vt:lpstr>
      <vt:lpstr>POWEL_IN_2026</vt:lpstr>
      <vt:lpstr>POWEL_IN_2027</vt:lpstr>
      <vt:lpstr>POWEL_IN_2028</vt:lpstr>
      <vt:lpstr>POWEL_IN_2029</vt:lpstr>
      <vt:lpstr>POWEL_IN_Max</vt:lpstr>
      <vt:lpstr>POWEL_IN_Min</vt:lpstr>
      <vt:lpstr>POWEL_IN_Most</vt:lpstr>
      <vt:lpstr>POWEL_IN_TIME</vt:lpstr>
      <vt:lpstr>PTMGAL_IN_1981</vt:lpstr>
      <vt:lpstr>PTMGAL_IN_1982</vt:lpstr>
      <vt:lpstr>PTMGAL_IN_1983</vt:lpstr>
      <vt:lpstr>PTMGAL_IN_1984</vt:lpstr>
      <vt:lpstr>PTMGAL_IN_1985</vt:lpstr>
      <vt:lpstr>PTMGAL_IN_1986</vt:lpstr>
      <vt:lpstr>PTMGAL_IN_1987</vt:lpstr>
      <vt:lpstr>PTMGAL_IN_1988</vt:lpstr>
      <vt:lpstr>PTMGAL_IN_1989</vt:lpstr>
      <vt:lpstr>PTMGAL_IN_1990</vt:lpstr>
      <vt:lpstr>PTMGAL_IN_1991</vt:lpstr>
      <vt:lpstr>PTMGAL_IN_1992</vt:lpstr>
      <vt:lpstr>PTMGAL_IN_1993</vt:lpstr>
      <vt:lpstr>PTMGAL_IN_1994</vt:lpstr>
      <vt:lpstr>PTMGAL_IN_1995</vt:lpstr>
      <vt:lpstr>PTMGAL_IN_1996</vt:lpstr>
      <vt:lpstr>PTMGAL_IN_1997</vt:lpstr>
      <vt:lpstr>PTMGAL_IN_1998</vt:lpstr>
      <vt:lpstr>PTMGAL_IN_1999</vt:lpstr>
      <vt:lpstr>PTMGAL_IN_2000</vt:lpstr>
      <vt:lpstr>PTMGAL_IN_2001</vt:lpstr>
      <vt:lpstr>PTMGAL_IN_2002</vt:lpstr>
      <vt:lpstr>PTMGAL_IN_2003</vt:lpstr>
      <vt:lpstr>PTMGAL_IN_2004</vt:lpstr>
      <vt:lpstr>PTMGAL_IN_2005</vt:lpstr>
      <vt:lpstr>PTMGAL_IN_2006</vt:lpstr>
      <vt:lpstr>PTMGAL_IN_2007</vt:lpstr>
      <vt:lpstr>PTMGAL_IN_2008</vt:lpstr>
      <vt:lpstr>PTMGAL_IN_2009</vt:lpstr>
      <vt:lpstr>PTMGAL_IN_2010</vt:lpstr>
      <vt:lpstr>PTMGAL_IN_2011</vt:lpstr>
      <vt:lpstr>PTMGAL_IN_2012</vt:lpstr>
      <vt:lpstr>PTMGAL_IN_2013</vt:lpstr>
      <vt:lpstr>PTMGAL_IN_2014</vt:lpstr>
      <vt:lpstr>PTMGAL_IN_2015</vt:lpstr>
      <vt:lpstr>PTMGAL_IN_2016</vt:lpstr>
      <vt:lpstr>PTMGAL_IN_2017</vt:lpstr>
      <vt:lpstr>PTMGAL_IN_2018</vt:lpstr>
      <vt:lpstr>PTMGAL_IN_2019</vt:lpstr>
      <vt:lpstr>PTMGAL_IN_2020</vt:lpstr>
      <vt:lpstr>PTMGAL_IN_2021</vt:lpstr>
      <vt:lpstr>PTMGAL_IN_2022</vt:lpstr>
      <vt:lpstr>PTMGAL_IN_2023</vt:lpstr>
      <vt:lpstr>PTMGAL_IN_2024</vt:lpstr>
      <vt:lpstr>PTMGAL_IN_2025</vt:lpstr>
      <vt:lpstr>PTMGAL_IN_2026</vt:lpstr>
      <vt:lpstr>PTMGAL_IN_2027</vt:lpstr>
      <vt:lpstr>PTMGAL_IN_2028</vt:lpstr>
      <vt:lpstr>PTMGAL_IN_2029</vt:lpstr>
      <vt:lpstr>PTMGAL_IN_Max</vt:lpstr>
      <vt:lpstr>PTMGAL_IN_Min</vt:lpstr>
      <vt:lpstr>PTMGAL_IN_Most</vt:lpstr>
      <vt:lpstr>PTMGAL_IN_Time</vt:lpstr>
      <vt:lpstr>PTMGC_IN_1981</vt:lpstr>
      <vt:lpstr>PTMGC_IN_1982</vt:lpstr>
      <vt:lpstr>PTMGC_IN_1983</vt:lpstr>
      <vt:lpstr>PTMGC_IN_1984</vt:lpstr>
      <vt:lpstr>PTMGC_IN_1985</vt:lpstr>
      <vt:lpstr>PTMGC_IN_1986</vt:lpstr>
      <vt:lpstr>PTMGC_IN_1987</vt:lpstr>
      <vt:lpstr>PTMGC_IN_1988</vt:lpstr>
      <vt:lpstr>PTMGC_IN_1989</vt:lpstr>
      <vt:lpstr>PTMGC_IN_1990</vt:lpstr>
      <vt:lpstr>PTMGC_IN_1991</vt:lpstr>
      <vt:lpstr>PTMGC_IN_1992</vt:lpstr>
      <vt:lpstr>PTMGC_IN_1993</vt:lpstr>
      <vt:lpstr>PTMGC_IN_1994</vt:lpstr>
      <vt:lpstr>PTMGC_IN_1995</vt:lpstr>
      <vt:lpstr>PTMGC_IN_1996</vt:lpstr>
      <vt:lpstr>PTMGC_IN_1997</vt:lpstr>
      <vt:lpstr>PTMGC_IN_1998</vt:lpstr>
      <vt:lpstr>PTMGC_IN_1999</vt:lpstr>
      <vt:lpstr>PTMGC_IN_2000</vt:lpstr>
      <vt:lpstr>PTMGC_IN_2001</vt:lpstr>
      <vt:lpstr>PTMGC_IN_2002</vt:lpstr>
      <vt:lpstr>PTMGC_IN_2003</vt:lpstr>
      <vt:lpstr>PTMGC_IN_2004</vt:lpstr>
      <vt:lpstr>PTMGC_IN_2005</vt:lpstr>
      <vt:lpstr>PTMGC_IN_2006</vt:lpstr>
      <vt:lpstr>PTMGC_IN_2007</vt:lpstr>
      <vt:lpstr>PTMGC_IN_2008</vt:lpstr>
      <vt:lpstr>PTMGC_IN_2009</vt:lpstr>
      <vt:lpstr>PTMGC_IN_2010</vt:lpstr>
      <vt:lpstr>PTMGC_IN_2011</vt:lpstr>
      <vt:lpstr>PTMGC_IN_2012</vt:lpstr>
      <vt:lpstr>PTMGC_IN_2013</vt:lpstr>
      <vt:lpstr>PTMGC_IN_2014</vt:lpstr>
      <vt:lpstr>PTMGC_IN_2015</vt:lpstr>
      <vt:lpstr>PTMGC_IN_2016</vt:lpstr>
      <vt:lpstr>PTMGC_IN_2017</vt:lpstr>
      <vt:lpstr>PTMGC_IN_2018</vt:lpstr>
      <vt:lpstr>PTMGC_IN_2019</vt:lpstr>
      <vt:lpstr>PTMGC_IN_2020</vt:lpstr>
      <vt:lpstr>PTMGC_IN_2021</vt:lpstr>
      <vt:lpstr>PTMGC_IN_2022</vt:lpstr>
      <vt:lpstr>PTMGC_IN_2023</vt:lpstr>
      <vt:lpstr>PTMGC_IN_2024</vt:lpstr>
      <vt:lpstr>PTMGC_IN_2025</vt:lpstr>
      <vt:lpstr>PTMGC_IN_2026</vt:lpstr>
      <vt:lpstr>PTMGC_IN_2027</vt:lpstr>
      <vt:lpstr>PTMGC_IN_2028</vt:lpstr>
      <vt:lpstr>PTMGC_IN_2029</vt:lpstr>
      <vt:lpstr>PTMGC_IN_Max</vt:lpstr>
      <vt:lpstr>PTMGC_IN_Min</vt:lpstr>
      <vt:lpstr>PTMGC_IN_Most</vt:lpstr>
      <vt:lpstr>PTMGC_IN_Time</vt:lpstr>
      <vt:lpstr>PTMGH_IN_1981</vt:lpstr>
      <vt:lpstr>PTMGH_IN_1982</vt:lpstr>
      <vt:lpstr>PTMGH_IN_1983</vt:lpstr>
      <vt:lpstr>PTMGH_IN_1984</vt:lpstr>
      <vt:lpstr>PTMGH_IN_1985</vt:lpstr>
      <vt:lpstr>PTMGH_IN_1986</vt:lpstr>
      <vt:lpstr>PTMGH_IN_1987</vt:lpstr>
      <vt:lpstr>PTMGH_IN_1988</vt:lpstr>
      <vt:lpstr>PTMGH_IN_1989</vt:lpstr>
      <vt:lpstr>PTMGH_IN_1990</vt:lpstr>
      <vt:lpstr>PTMGH_IN_1991</vt:lpstr>
      <vt:lpstr>PTMGH_IN_1992</vt:lpstr>
      <vt:lpstr>PTMGH_IN_1993</vt:lpstr>
      <vt:lpstr>PTMGH_IN_1994</vt:lpstr>
      <vt:lpstr>PTMGH_IN_1995</vt:lpstr>
      <vt:lpstr>PTMGH_IN_1996</vt:lpstr>
      <vt:lpstr>PTMGH_IN_1997</vt:lpstr>
      <vt:lpstr>PTMGH_IN_1998</vt:lpstr>
      <vt:lpstr>PTMGH_IN_1999</vt:lpstr>
      <vt:lpstr>PTMGH_IN_2000</vt:lpstr>
      <vt:lpstr>PTMGH_IN_2001</vt:lpstr>
      <vt:lpstr>PTMGH_IN_2002</vt:lpstr>
      <vt:lpstr>PTMGH_IN_2003</vt:lpstr>
      <vt:lpstr>PTMGH_IN_2004</vt:lpstr>
      <vt:lpstr>PTMGH_IN_2005</vt:lpstr>
      <vt:lpstr>PTMGH_IN_2006</vt:lpstr>
      <vt:lpstr>PTMGH_IN_2007</vt:lpstr>
      <vt:lpstr>PTMGH_IN_2008</vt:lpstr>
      <vt:lpstr>PTMGH_IN_2009</vt:lpstr>
      <vt:lpstr>PTMGH_IN_2010</vt:lpstr>
      <vt:lpstr>PTMGH_IN_2011</vt:lpstr>
      <vt:lpstr>PTMGH_IN_2012</vt:lpstr>
      <vt:lpstr>PTMGH_IN_2013</vt:lpstr>
      <vt:lpstr>PTMGH_IN_2014</vt:lpstr>
      <vt:lpstr>PTMGH_IN_2015</vt:lpstr>
      <vt:lpstr>PTMGH_IN_2016</vt:lpstr>
      <vt:lpstr>PTMGH_IN_2017</vt:lpstr>
      <vt:lpstr>PTMGH_IN_2018</vt:lpstr>
      <vt:lpstr>PTMGH_IN_2019</vt:lpstr>
      <vt:lpstr>PTMGH_IN_2020</vt:lpstr>
      <vt:lpstr>PTMGH_IN_2021</vt:lpstr>
      <vt:lpstr>PTMGH_IN_2022</vt:lpstr>
      <vt:lpstr>PTMGH_IN_2023</vt:lpstr>
      <vt:lpstr>PTMGH_IN_2024</vt:lpstr>
      <vt:lpstr>PTMGH_IN_2025</vt:lpstr>
      <vt:lpstr>PTMGH_IN_2026</vt:lpstr>
      <vt:lpstr>PTMGH_IN_2027</vt:lpstr>
      <vt:lpstr>PTMGH_IN_2028</vt:lpstr>
      <vt:lpstr>PTMGH_IN_2029</vt:lpstr>
      <vt:lpstr>PTMGH_IN_Max</vt:lpstr>
      <vt:lpstr>PTMGH_IN_Min</vt:lpstr>
      <vt:lpstr>PTMGH_IN_Most</vt:lpstr>
      <vt:lpstr>PTMGH_IN_Time</vt:lpstr>
      <vt:lpstr>TPARK_IN_1981</vt:lpstr>
      <vt:lpstr>TPARK_IN_1982</vt:lpstr>
      <vt:lpstr>TPARK_IN_1983</vt:lpstr>
      <vt:lpstr>TPARK_IN_1984</vt:lpstr>
      <vt:lpstr>TPARK_IN_1985</vt:lpstr>
      <vt:lpstr>TPARK_IN_1986</vt:lpstr>
      <vt:lpstr>TPARK_IN_1987</vt:lpstr>
      <vt:lpstr>TPARK_IN_1988</vt:lpstr>
      <vt:lpstr>TPARK_IN_1989</vt:lpstr>
      <vt:lpstr>TPARK_IN_1990</vt:lpstr>
      <vt:lpstr>TPARK_IN_1991</vt:lpstr>
      <vt:lpstr>TPARK_IN_1992</vt:lpstr>
      <vt:lpstr>TPARK_IN_1993</vt:lpstr>
      <vt:lpstr>TPARK_IN_1994</vt:lpstr>
      <vt:lpstr>TPARK_IN_1995</vt:lpstr>
      <vt:lpstr>TPARK_IN_1996</vt:lpstr>
      <vt:lpstr>TPARK_IN_1997</vt:lpstr>
      <vt:lpstr>TPARK_IN_1998</vt:lpstr>
      <vt:lpstr>TPARK_IN_1999</vt:lpstr>
      <vt:lpstr>TPARK_IN_2000</vt:lpstr>
      <vt:lpstr>TPARK_IN_2001</vt:lpstr>
      <vt:lpstr>TPARK_IN_2002</vt:lpstr>
      <vt:lpstr>TPARK_IN_2003</vt:lpstr>
      <vt:lpstr>TPARK_IN_2004</vt:lpstr>
      <vt:lpstr>TPARK_IN_2005</vt:lpstr>
      <vt:lpstr>TPARK_IN_2006</vt:lpstr>
      <vt:lpstr>TPARK_IN_2007</vt:lpstr>
      <vt:lpstr>TPARK_IN_2008</vt:lpstr>
      <vt:lpstr>TPARK_IN_2009</vt:lpstr>
      <vt:lpstr>TPARK_IN_2010</vt:lpstr>
      <vt:lpstr>TPARK_IN_2011</vt:lpstr>
      <vt:lpstr>TPARK_IN_2012</vt:lpstr>
      <vt:lpstr>TPARK_IN_2013</vt:lpstr>
      <vt:lpstr>TPARK_IN_2014</vt:lpstr>
      <vt:lpstr>TPARK_IN_2015</vt:lpstr>
      <vt:lpstr>TPARK_IN_2016</vt:lpstr>
      <vt:lpstr>TPARK_IN_2017</vt:lpstr>
      <vt:lpstr>TPARK_IN_2018</vt:lpstr>
      <vt:lpstr>TPARK_IN_2019</vt:lpstr>
      <vt:lpstr>TPARK_IN_2020</vt:lpstr>
      <vt:lpstr>TPARK_IN_2021</vt:lpstr>
      <vt:lpstr>TPARK_IN_2022</vt:lpstr>
      <vt:lpstr>TPARK_IN_2023</vt:lpstr>
      <vt:lpstr>TPARK_IN_2024</vt:lpstr>
      <vt:lpstr>TPARK_IN_2025</vt:lpstr>
      <vt:lpstr>TPARK_IN_2026</vt:lpstr>
      <vt:lpstr>TPARK_IN_2027</vt:lpstr>
      <vt:lpstr>TPARK_IN_2028</vt:lpstr>
      <vt:lpstr>TPARK_IN_2029</vt:lpstr>
      <vt:lpstr>TPARK_IN_Max</vt:lpstr>
      <vt:lpstr>TPARK_IN_Min</vt:lpstr>
      <vt:lpstr>TPARK_IN_Most</vt:lpstr>
      <vt:lpstr>TPARK_IN_TIME</vt:lpstr>
      <vt:lpstr>VALLE_IN_1981</vt:lpstr>
      <vt:lpstr>VALLE_IN_1982</vt:lpstr>
      <vt:lpstr>VALLE_IN_1983</vt:lpstr>
      <vt:lpstr>VALLE_IN_1984</vt:lpstr>
      <vt:lpstr>VALLE_IN_1985</vt:lpstr>
      <vt:lpstr>VALLE_IN_1986</vt:lpstr>
      <vt:lpstr>VALLE_IN_1987</vt:lpstr>
      <vt:lpstr>VALLE_IN_1988</vt:lpstr>
      <vt:lpstr>VALLE_IN_1989</vt:lpstr>
      <vt:lpstr>VALLE_IN_1990</vt:lpstr>
      <vt:lpstr>VALLE_IN_1991</vt:lpstr>
      <vt:lpstr>VALLE_IN_1992</vt:lpstr>
      <vt:lpstr>VALLE_IN_1993</vt:lpstr>
      <vt:lpstr>VALLE_IN_1994</vt:lpstr>
      <vt:lpstr>VALLE_IN_1995</vt:lpstr>
      <vt:lpstr>VALLE_IN_1996</vt:lpstr>
      <vt:lpstr>VALLE_IN_1997</vt:lpstr>
      <vt:lpstr>VALLE_IN_1998</vt:lpstr>
      <vt:lpstr>VALLE_IN_1999</vt:lpstr>
      <vt:lpstr>VALLE_IN_2000</vt:lpstr>
      <vt:lpstr>VALLE_IN_2001</vt:lpstr>
      <vt:lpstr>VALLE_IN_2002</vt:lpstr>
      <vt:lpstr>VALLE_IN_2003</vt:lpstr>
      <vt:lpstr>VALLE_IN_2004</vt:lpstr>
      <vt:lpstr>VALLE_IN_2005</vt:lpstr>
      <vt:lpstr>VALLE_IN_2006</vt:lpstr>
      <vt:lpstr>VALLE_IN_2007</vt:lpstr>
      <vt:lpstr>VALLE_IN_2008</vt:lpstr>
      <vt:lpstr>VALLE_IN_2009</vt:lpstr>
      <vt:lpstr>VALLE_IN_2010</vt:lpstr>
      <vt:lpstr>VALLE_IN_2011</vt:lpstr>
      <vt:lpstr>VALLE_IN_2012</vt:lpstr>
      <vt:lpstr>VALLE_IN_2013</vt:lpstr>
      <vt:lpstr>VALLE_IN_2014</vt:lpstr>
      <vt:lpstr>VALLE_IN_2015</vt:lpstr>
      <vt:lpstr>VALLE_IN_2016</vt:lpstr>
      <vt:lpstr>VALLE_IN_2017</vt:lpstr>
      <vt:lpstr>VALLE_IN_2018</vt:lpstr>
      <vt:lpstr>VALLE_IN_2019</vt:lpstr>
      <vt:lpstr>VALLE_IN_2020</vt:lpstr>
      <vt:lpstr>VALLE_IN_2021</vt:lpstr>
      <vt:lpstr>VALLE_IN_2022</vt:lpstr>
      <vt:lpstr>VALLE_IN_2023</vt:lpstr>
      <vt:lpstr>VALLE_IN_2024</vt:lpstr>
      <vt:lpstr>VALLE_IN_2025</vt:lpstr>
      <vt:lpstr>VALLE_IN_2026</vt:lpstr>
      <vt:lpstr>VALLE_IN_2027</vt:lpstr>
      <vt:lpstr>VALLE_IN_2028</vt:lpstr>
      <vt:lpstr>VALLE_IN_2029</vt:lpstr>
      <vt:lpstr>VALLE_IN_Max</vt:lpstr>
      <vt:lpstr>VALLE_IN_Min</vt:lpstr>
      <vt:lpstr>VALLE_IN_Most</vt:lpstr>
      <vt:lpstr>VALLE_IN_TIME</vt:lpstr>
      <vt:lpstr>AnimasRiverTotalOutflow!YRITO_IN_1981</vt:lpstr>
      <vt:lpstr>YRITO_IN_1981</vt:lpstr>
      <vt:lpstr>AnimasRiverTotalOutflow!YRITO_IN_1982</vt:lpstr>
      <vt:lpstr>YRITO_IN_1982</vt:lpstr>
      <vt:lpstr>AnimasRiverTotalOutflow!YRITO_IN_1983</vt:lpstr>
      <vt:lpstr>YRITO_IN_1983</vt:lpstr>
      <vt:lpstr>AnimasRiverTotalOutflow!YRITO_IN_1984</vt:lpstr>
      <vt:lpstr>YRITO_IN_1984</vt:lpstr>
      <vt:lpstr>AnimasRiverTotalOutflow!YRITO_IN_1985</vt:lpstr>
      <vt:lpstr>YRITO_IN_1985</vt:lpstr>
      <vt:lpstr>AnimasRiverTotalOutflow!YRITO_IN_1986</vt:lpstr>
      <vt:lpstr>YRITO_IN_1986</vt:lpstr>
      <vt:lpstr>AnimasRiverTotalOutflow!YRITO_IN_1987</vt:lpstr>
      <vt:lpstr>YRITO_IN_1987</vt:lpstr>
      <vt:lpstr>AnimasRiverTotalOutflow!YRITO_IN_1988</vt:lpstr>
      <vt:lpstr>YRITO_IN_1988</vt:lpstr>
      <vt:lpstr>AnimasRiverTotalOutflow!YRITO_IN_1989</vt:lpstr>
      <vt:lpstr>YRITO_IN_1989</vt:lpstr>
      <vt:lpstr>AnimasRiverTotalOutflow!YRITO_IN_1990</vt:lpstr>
      <vt:lpstr>YRITO_IN_1990</vt:lpstr>
      <vt:lpstr>AnimasRiverTotalOutflow!YRITO_IN_1991</vt:lpstr>
      <vt:lpstr>YRITO_IN_1991</vt:lpstr>
      <vt:lpstr>AnimasRiverTotalOutflow!YRITO_IN_1992</vt:lpstr>
      <vt:lpstr>YRITO_IN_1992</vt:lpstr>
      <vt:lpstr>AnimasRiverTotalOutflow!YRITO_IN_1993</vt:lpstr>
      <vt:lpstr>YRITO_IN_1993</vt:lpstr>
      <vt:lpstr>AnimasRiverTotalOutflow!YRITO_IN_1994</vt:lpstr>
      <vt:lpstr>YRITO_IN_1994</vt:lpstr>
      <vt:lpstr>AnimasRiverTotalOutflow!YRITO_IN_1995</vt:lpstr>
      <vt:lpstr>YRITO_IN_1995</vt:lpstr>
      <vt:lpstr>AnimasRiverTotalOutflow!YRITO_IN_1996</vt:lpstr>
      <vt:lpstr>YRITO_IN_1996</vt:lpstr>
      <vt:lpstr>AnimasRiverTotalOutflow!YRITO_IN_1997</vt:lpstr>
      <vt:lpstr>YRITO_IN_1997</vt:lpstr>
      <vt:lpstr>AnimasRiverTotalOutflow!YRITO_IN_1998</vt:lpstr>
      <vt:lpstr>YRITO_IN_1998</vt:lpstr>
      <vt:lpstr>AnimasRiverTotalOutflow!YRITO_IN_1999</vt:lpstr>
      <vt:lpstr>YRITO_IN_1999</vt:lpstr>
      <vt:lpstr>AnimasRiverTotalOutflow!YRITO_IN_2000</vt:lpstr>
      <vt:lpstr>YRITO_IN_2000</vt:lpstr>
      <vt:lpstr>AnimasRiverTotalOutflow!YRITO_IN_2001</vt:lpstr>
      <vt:lpstr>YRITO_IN_2001</vt:lpstr>
      <vt:lpstr>AnimasRiverTotalOutflow!YRITO_IN_2002</vt:lpstr>
      <vt:lpstr>YRITO_IN_2002</vt:lpstr>
      <vt:lpstr>AnimasRiverTotalOutflow!YRITO_IN_2003</vt:lpstr>
      <vt:lpstr>YRITO_IN_2003</vt:lpstr>
      <vt:lpstr>AnimasRiverTotalOutflow!YRITO_IN_2004</vt:lpstr>
      <vt:lpstr>YRITO_IN_2004</vt:lpstr>
      <vt:lpstr>AnimasRiverTotalOutflow!YRITO_IN_2005</vt:lpstr>
      <vt:lpstr>YRITO_IN_2005</vt:lpstr>
      <vt:lpstr>AnimasRiverTotalOutflow!YRITO_IN_2006</vt:lpstr>
      <vt:lpstr>YRITO_IN_2006</vt:lpstr>
      <vt:lpstr>AnimasRiverTotalOutflow!YRITO_IN_2007</vt:lpstr>
      <vt:lpstr>YRITO_IN_2007</vt:lpstr>
      <vt:lpstr>AnimasRiverTotalOutflow!YRITO_IN_2008</vt:lpstr>
      <vt:lpstr>YRITO_IN_2008</vt:lpstr>
      <vt:lpstr>AnimasRiverTotalOutflow!YRITO_IN_2009</vt:lpstr>
      <vt:lpstr>YRITO_IN_2009</vt:lpstr>
      <vt:lpstr>AnimasRiverTotalOutflow!YRITO_IN_2010</vt:lpstr>
      <vt:lpstr>YRITO_IN_2010</vt:lpstr>
      <vt:lpstr>YRITO_IN_2011</vt:lpstr>
      <vt:lpstr>YRITO_IN_2012</vt:lpstr>
      <vt:lpstr>YRITO_IN_2013</vt:lpstr>
      <vt:lpstr>YRITO_IN_2014</vt:lpstr>
      <vt:lpstr>YRITO_IN_2015</vt:lpstr>
      <vt:lpstr>YRITO_IN_2016</vt:lpstr>
      <vt:lpstr>YRITO_IN_2017</vt:lpstr>
      <vt:lpstr>YRITO_IN_2018</vt:lpstr>
      <vt:lpstr>YRITO_IN_2019</vt:lpstr>
      <vt:lpstr>YRITO_IN_2020</vt:lpstr>
      <vt:lpstr>YRITO_IN_2021</vt:lpstr>
      <vt:lpstr>YRITO_IN_2022</vt:lpstr>
      <vt:lpstr>YRITO_IN_2023</vt:lpstr>
      <vt:lpstr>YRITO_IN_2024</vt:lpstr>
      <vt:lpstr>YRITO_IN_2025</vt:lpstr>
      <vt:lpstr>YRITO_IN_2026</vt:lpstr>
      <vt:lpstr>YRITO_IN_2027</vt:lpstr>
      <vt:lpstr>YRITO_IN_2028</vt:lpstr>
      <vt:lpstr>YRITO_IN_2029</vt:lpstr>
      <vt:lpstr>AnimasRiverTotalOutflow!YRITO_IN_Max</vt:lpstr>
      <vt:lpstr>YRITO_IN_Max</vt:lpstr>
      <vt:lpstr>AnimasRiverTotalOutflow!YRITO_IN_Min</vt:lpstr>
      <vt:lpstr>YRITO_IN_Min</vt:lpstr>
      <vt:lpstr>AnimasRiverTotalOutflow!YRITO_IN_Most</vt:lpstr>
      <vt:lpstr>YRITO_IN_Most</vt:lpstr>
      <vt:lpstr>YRITO_IN_TIME</vt:lpstr>
    </vt:vector>
  </TitlesOfParts>
  <Company>Department of Interior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chorner</dc:creator>
  <cp:lastModifiedBy>chorner</cp:lastModifiedBy>
  <dcterms:created xsi:type="dcterms:W3CDTF">2018-04-13T18:52:26Z</dcterms:created>
  <dcterms:modified xsi:type="dcterms:W3CDTF">2018-04-13T18:52:29Z</dcterms:modified>
</cp:coreProperties>
</file>