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mindy-usdr\Documents\ARPA Demo\Annual\"/>
    </mc:Choice>
  </mc:AlternateContent>
  <xr:revisionPtr revIDLastSave="0" documentId="13_ncr:1_{4D33CEC1-ABA8-4C50-A557-70F4089FA291}" xr6:coauthVersionLast="47" xr6:coauthVersionMax="47" xr10:uidLastSave="{00000000-0000-0000-0000-000000000000}"/>
  <workbookProtection workbookAlgorithmName="SHA-512" workbookHashValue="uJFVr+QeS2g6NTQTFG6ne3mzwuDpFyF+V4cmGU/9aUyzhiMRC9l0b5B8vYEW3rs/NWqYOpwMvznckUbMkafrtw==" workbookSaltValue="A+rM9Re5RZZkyrPjOnJRIQ==" workbookSpinCount="100000" lockStructure="1"/>
  <bookViews>
    <workbookView xWindow="-31035" yWindow="2640" windowWidth="28800" windowHeight="15225" activeTab="4" xr2:uid="{00000000-000D-0000-FFFF-FFFF00000000}"/>
  </bookViews>
  <sheets>
    <sheet name="INSTRUCTIONS" sheetId="10" r:id="rId1"/>
    <sheet name="Certification" sheetId="12" r:id="rId2"/>
    <sheet name="Project Information" sheetId="4" r:id="rId3"/>
    <sheet name="Performance Data" sheetId="5" r:id="rId4"/>
    <sheet name="Impact Statement" sheetId="11" r:id="rId5"/>
    <sheet name="Data Validation" sheetId="6" state="hidden" r:id="rId6"/>
    <sheet name="Version" sheetId="14" state="hidden"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7" i="5" l="1"/>
  <c r="E32" i="5"/>
  <c r="E25" i="5"/>
  <c r="E24" i="5"/>
  <c r="E17" i="5"/>
  <c r="E15" i="5"/>
  <c r="E34" i="5"/>
  <c r="E35" i="5"/>
  <c r="E14" i="5"/>
  <c r="E18" i="5"/>
  <c r="E19" i="5"/>
  <c r="E20" i="5"/>
  <c r="E21" i="5"/>
  <c r="E22" i="5"/>
  <c r="E26" i="5"/>
  <c r="E27" i="5"/>
  <c r="E28" i="5"/>
  <c r="E29" i="5"/>
  <c r="E33" i="5"/>
  <c r="E38" i="5"/>
  <c r="E39" i="5"/>
  <c r="E40" i="5"/>
  <c r="E12" i="5"/>
  <c r="J7" i="6" l="1"/>
  <c r="J4" i="6"/>
  <c r="C32" i="11"/>
  <c r="C33" i="11" s="1"/>
  <c r="C26" i="11"/>
  <c r="C34" i="11"/>
  <c r="C35" i="11" s="1"/>
  <c r="C36" i="11"/>
  <c r="C37" i="11" s="1"/>
  <c r="C38" i="11"/>
  <c r="C39" i="11" s="1"/>
  <c r="C45" i="11" l="1"/>
  <c r="C28" i="11"/>
  <c r="C44" i="11" s="1"/>
  <c r="C24" i="11" l="1"/>
  <c r="C8" i="11" l="1"/>
  <c r="C14" i="11" l="1"/>
  <c r="C12" i="11"/>
  <c r="C16" i="11"/>
  <c r="C10" i="11"/>
  <c r="C43" i="11" l="1"/>
  <c r="E8" i="11" s="1"/>
  <c r="C19" i="11"/>
</calcChain>
</file>

<file path=xl/sharedStrings.xml><?xml version="1.0" encoding="utf-8"?>
<sst xmlns="http://schemas.openxmlformats.org/spreadsheetml/2006/main" count="325" uniqueCount="267">
  <si>
    <t>DIRECTIONS: Please fill in all fields that contain red sample text.</t>
  </si>
  <si>
    <t>Note that some fields have drop-downs to select from and some questions provide more direction if you click on the question.</t>
  </si>
  <si>
    <t>Project Overview</t>
  </si>
  <si>
    <t>Questions</t>
  </si>
  <si>
    <t>Answers</t>
  </si>
  <si>
    <t>Description</t>
  </si>
  <si>
    <t>Program Name</t>
  </si>
  <si>
    <t>Organization Details</t>
  </si>
  <si>
    <t>1. Primary Address</t>
  </si>
  <si>
    <t>1234 N. Peoria</t>
  </si>
  <si>
    <t>Evidenced Based Practices</t>
  </si>
  <si>
    <t>a cohort study</t>
  </si>
  <si>
    <t>Subrecipient</t>
  </si>
  <si>
    <t>2. Primary City</t>
  </si>
  <si>
    <t>SAM #</t>
  </si>
  <si>
    <t>3. Zip Code</t>
  </si>
  <si>
    <t>SAM Expiration</t>
  </si>
  <si>
    <t>Yes</t>
  </si>
  <si>
    <t></t>
  </si>
  <si>
    <t>Project #</t>
  </si>
  <si>
    <t>Program Evaluation</t>
  </si>
  <si>
    <t>tool(s) for program evaluation</t>
  </si>
  <si>
    <t>Program Impact</t>
  </si>
  <si>
    <t>economic opportunity</t>
  </si>
  <si>
    <t>Measurement Tools</t>
  </si>
  <si>
    <t>measurement tool(s)</t>
  </si>
  <si>
    <t>Award Amount</t>
  </si>
  <si>
    <t>Key Trends</t>
  </si>
  <si>
    <t>example key trend(s)</t>
  </si>
  <si>
    <t>Program Details</t>
  </si>
  <si>
    <t>No</t>
  </si>
  <si>
    <t>Participants</t>
  </si>
  <si>
    <t>Total Unduplicated Participants</t>
  </si>
  <si>
    <t>Income</t>
  </si>
  <si>
    <t>&lt; 60%</t>
  </si>
  <si>
    <t>&lt; Poverty Line</t>
  </si>
  <si>
    <t>Ethnicity = Hispanic or Latino</t>
  </si>
  <si>
    <t>American Indian / Alaska Native</t>
  </si>
  <si>
    <t>Asian</t>
  </si>
  <si>
    <t>Black / African American</t>
  </si>
  <si>
    <t>White</t>
  </si>
  <si>
    <t>Other Multi-Racial</t>
  </si>
  <si>
    <t>Ethnicity = Not Hispanic or Latino</t>
  </si>
  <si>
    <t>The "SUBRECIPIENT QUESTIONS" from the Project Data tab MUST be fully completed for the impact statement to properly generate.</t>
  </si>
  <si>
    <t xml:space="preserve">The "IMPACT STATEMENT GENERATOR" will create a template statement from your answers in this report. </t>
  </si>
  <si>
    <t>Impact Statement Generator</t>
  </si>
  <si>
    <t>Project Name</t>
  </si>
  <si>
    <t>Text</t>
  </si>
  <si>
    <t xml:space="preserve"> is a </t>
  </si>
  <si>
    <t>Organization Type</t>
  </si>
  <si>
    <t xml:space="preserve"> located at </t>
  </si>
  <si>
    <t>Address</t>
  </si>
  <si>
    <t xml:space="preserve"> in </t>
  </si>
  <si>
    <t xml:space="preserve"> aiming to improve </t>
  </si>
  <si>
    <t>Outcome</t>
  </si>
  <si>
    <t xml:space="preserve">Start Date </t>
  </si>
  <si>
    <t xml:space="preserve"> to </t>
  </si>
  <si>
    <t>End Date</t>
  </si>
  <si>
    <t xml:space="preserve"> they have served </t>
  </si>
  <si>
    <t>Expenditure</t>
  </si>
  <si>
    <t>Evidence Based Flag</t>
  </si>
  <si>
    <t>Evidence Based Detail</t>
  </si>
  <si>
    <t>Measurement Flag</t>
  </si>
  <si>
    <t>Measurement Detail</t>
  </si>
  <si>
    <t>Program Eval Flag</t>
  </si>
  <si>
    <t>Program Eval Detail</t>
  </si>
  <si>
    <t>Key Trends Flag</t>
  </si>
  <si>
    <t>Key Trends Detail</t>
  </si>
  <si>
    <t>Yes/No</t>
  </si>
  <si>
    <t>Race &amp; Ethnicity</t>
  </si>
  <si>
    <t>Objective</t>
  </si>
  <si>
    <t>Measurement Tool</t>
  </si>
  <si>
    <t>Hispanic or Latino | American Indian / Alaska Native</t>
  </si>
  <si>
    <t>Hispanic or Latino | Asian</t>
  </si>
  <si>
    <t>likert scale</t>
  </si>
  <si>
    <t>Hispanic or Latino | Black / African American</t>
  </si>
  <si>
    <t>chamber of commerce</t>
  </si>
  <si>
    <t>education</t>
  </si>
  <si>
    <t>survey(s)</t>
  </si>
  <si>
    <t>Hispanic or Latino | Native Hawaiin / Other Pacific Islander</t>
  </si>
  <si>
    <t>education institution</t>
  </si>
  <si>
    <t>employment</t>
  </si>
  <si>
    <t>interview(s)</t>
  </si>
  <si>
    <t>Hispanic or Latino | White</t>
  </si>
  <si>
    <t>other</t>
  </si>
  <si>
    <t>housing</t>
  </si>
  <si>
    <t>Hispanic or Latino | Other Multi-Racial</t>
  </si>
  <si>
    <t>justice</t>
  </si>
  <si>
    <t>Non-Hispanic or Latino | American Indian / Alaska Native</t>
  </si>
  <si>
    <t>public health</t>
  </si>
  <si>
    <t>Non-Hispanic or Latino | Asian</t>
  </si>
  <si>
    <t>services</t>
  </si>
  <si>
    <t>Non-Hispanic or Latino | Black / African American</t>
  </si>
  <si>
    <t>Non-Hispanic or Latino | Native Hawaiin / Other Pacific Islander</t>
  </si>
  <si>
    <t>Non-Hispanic or Latino | White</t>
  </si>
  <si>
    <t>Non-Hispanic or Latino | Other Multi-Racial</t>
  </si>
  <si>
    <t>nonprofit</t>
  </si>
  <si>
    <t>Optional Data</t>
  </si>
  <si>
    <t>optional data point #1</t>
  </si>
  <si>
    <t>optional data point #2</t>
  </si>
  <si>
    <t>optional data point #3</t>
  </si>
  <si>
    <t>optional data point #4</t>
  </si>
  <si>
    <t>REPORTS are due on or before XXXXXX</t>
  </si>
  <si>
    <t>Please send them to xxx@xxx.xxxx.</t>
  </si>
  <si>
    <t>Expenditure Category</t>
  </si>
  <si>
    <t xml:space="preserve">5.16-Water and Sewer: Private Wells </t>
  </si>
  <si>
    <t>1.1-COVID-19 Vaccination</t>
  </si>
  <si>
    <t>1.2-COVID-19 Testing</t>
  </si>
  <si>
    <t>1.3-COVID-19 Contact Tracing</t>
  </si>
  <si>
    <t>1.4-Prevention in Congregate Settings (Nursing Homes Prisons/Jails Dense Work Sites Schools Child care facilities etc.)</t>
  </si>
  <si>
    <t>1.5-Personal Protective Equipment</t>
  </si>
  <si>
    <t>1.6-Medical Expenses (including Alternative Care Facilities)</t>
  </si>
  <si>
    <t>1.7-Other COVID-19 Public Health Expenses (including Communications Enforcement Isolation/Quarantine)</t>
  </si>
  <si>
    <t>1.8-COVID-19 Assistance to Small Businesses</t>
  </si>
  <si>
    <t>1.9-COVID 19 Assistance to Non-Profits</t>
  </si>
  <si>
    <t>1.10-COVID-19 Aid to Impacted Industries</t>
  </si>
  <si>
    <t>1.11-Community Violence Interventions</t>
  </si>
  <si>
    <t>1.12-Mental Health Services</t>
  </si>
  <si>
    <t>1.13-Substance Use Services</t>
  </si>
  <si>
    <t>1.14-Other Public Health Services</t>
  </si>
  <si>
    <t>2.1-Household Assistance: Food Programs</t>
  </si>
  <si>
    <t>2.2-Household Assistance: Rent Mortgage and Utility Aid</t>
  </si>
  <si>
    <t>2.3-Household Assistance: Cash Transfers</t>
  </si>
  <si>
    <t>2.4-Household Assistance: Internet Access Programs</t>
  </si>
  <si>
    <t>2.5-Household Assistance: Paid Sick and Medical Leave</t>
  </si>
  <si>
    <t>2.6-Household Assistance: Health Insurance</t>
  </si>
  <si>
    <t>2.7-Household Assistance: Services for Un/Unbanked</t>
  </si>
  <si>
    <t>2.8-Household Assistance: Survivors Benefits</t>
  </si>
  <si>
    <t>2.9-Unemployment Benefits or Cash Assistance to Unemployed Workers</t>
  </si>
  <si>
    <t>2.10-Assistance to Unemployed or Underemployed Workers (e.g. job training subsidized employment employment supports or incentives)</t>
  </si>
  <si>
    <t>2.11-Healthy Childhood Environments: Child Care</t>
  </si>
  <si>
    <t>2.12-Healthy Childhood Environments: Home Visiting</t>
  </si>
  <si>
    <t>2.13-Healthy Childhood Environments:  Services to Foster Youth or Families Involved in Child Welfare System</t>
  </si>
  <si>
    <t>2.14-Healthy Childhood Environments: Early Learning</t>
  </si>
  <si>
    <t>2.15-Long-term Housing Security: Affordable Housing</t>
  </si>
  <si>
    <t>2.16-Long-term Housing Security: Services for Unhoused Persons</t>
  </si>
  <si>
    <t>2.17-Housing Support: Housing Vouchers and Relocation Assistance for Disproportionately Impacted Communities</t>
  </si>
  <si>
    <t>2.18-Housing Support: Other Housing Assistance</t>
  </si>
  <si>
    <t>2.19-Social Determinants of Health: Community Health Workers or Benefits Navigators</t>
  </si>
  <si>
    <t>2.20-Social Determinants of Health: Lead Remediation</t>
  </si>
  <si>
    <t>2.21-Medical Facilities for Disproportionately Impacted Communities</t>
  </si>
  <si>
    <t>2.22-Strong Healthy Communities: Neighborhood Features that Promote Health and Safety</t>
  </si>
  <si>
    <t>2.23-Strong Healthy Communities: Demolition and Rehabilitation of Properties</t>
  </si>
  <si>
    <t>2.24-Addressing Educational Disparities: Aid to High-Poverty Districts</t>
  </si>
  <si>
    <t>2.25-Addressing Educational Disparities: Academic Social and Emotional Services</t>
  </si>
  <si>
    <t>2.26-Addressing Educational Disparities: Mental Health Services</t>
  </si>
  <si>
    <t>2.27-Addressing Impacts of Lost Instructional Time</t>
  </si>
  <si>
    <t>2.28-Contributions to UI Trust Funds</t>
  </si>
  <si>
    <t>2.29-Loans or Grants to Mitigate Financial Hardship</t>
  </si>
  <si>
    <t>2.30-Technical Assistance Counseling or Business Planning</t>
  </si>
  <si>
    <t>2.31-Rehabilitation of Commercial Properties or Other Improvements</t>
  </si>
  <si>
    <t>2.32-Business Incubators and Start-Up or Expansion Assistance</t>
  </si>
  <si>
    <t>2.33-Enhanced Support to Microbusinesses</t>
  </si>
  <si>
    <t>2.34-Assistance to Non-Profits Assistance to Impacted Nonprofit Organizations (Impacted or Disproportionately Impacted)</t>
  </si>
  <si>
    <t>2.35-Aid to Tourism Travel or Hospitality</t>
  </si>
  <si>
    <t>2.36-Aid to Other Impacted Industries</t>
  </si>
  <si>
    <t>2.37-Economic Impact Assistance: Other</t>
  </si>
  <si>
    <t>3.1-Public Sector Workforce: Payroll and Benefits for Public Health Public Safety or Human Services Workers</t>
  </si>
  <si>
    <t>3.2-Public Sector Workforce: Rehiring Public Sector Staff</t>
  </si>
  <si>
    <t>3.3-Public Sector Workforce: Other</t>
  </si>
  <si>
    <t>3.4-Public Sector Capacity: Effective Service Delivery</t>
  </si>
  <si>
    <t>3.5-Public Sector Capacity: Administrative Needs</t>
  </si>
  <si>
    <t>4.1-Public Sector Employees</t>
  </si>
  <si>
    <t>4.2-Private Sector: Grants to other employers</t>
  </si>
  <si>
    <t>5.1-Clean Water: Centralized wastewater treatment</t>
  </si>
  <si>
    <t>5.2-Clean Water: Centralized wastewater collection and conveyance</t>
  </si>
  <si>
    <t>5.3-Clean Water: Decentralized wastewater</t>
  </si>
  <si>
    <t>5.4-Clean Water: Combined sewer overflows</t>
  </si>
  <si>
    <t>5.5-Clean Water: Other sewer infrastructure</t>
  </si>
  <si>
    <t>5.6-Clean Water: Stormwater</t>
  </si>
  <si>
    <t>5.7-Clean Water: Energy conservation</t>
  </si>
  <si>
    <t>5.8-Clean Water: Water conservation</t>
  </si>
  <si>
    <t>5.9-Clean Water: Nonpoint source</t>
  </si>
  <si>
    <t>5.10-Drinking water: Treatment</t>
  </si>
  <si>
    <t>5.11-Drinking water: Transmission &amp; distribution</t>
  </si>
  <si>
    <t>5.12-Drinking water: Lead Remediation including in Schools and Daycares</t>
  </si>
  <si>
    <t>5.13-Drinking water: Source</t>
  </si>
  <si>
    <t>5.14-Drinking water: Storage</t>
  </si>
  <si>
    <t>5.15-Drinking water: Other water infrastructure</t>
  </si>
  <si>
    <t xml:space="preserve">5.17-Water and Sewer: IIJA Bureau of Reclamation Match </t>
  </si>
  <si>
    <t xml:space="preserve">5.18-Water and Sewer: Other </t>
  </si>
  <si>
    <t>5.19-Broadband: Last Mile projects</t>
  </si>
  <si>
    <t>5.20-Broadband: IIJA Match</t>
  </si>
  <si>
    <t>5.21-Broadband: Other projects</t>
  </si>
  <si>
    <t>7.1-Administrative Expenses</t>
  </si>
  <si>
    <t>7.2-Transfers to Other Units of Government</t>
  </si>
  <si>
    <t>Expenditure Categories</t>
  </si>
  <si>
    <t>Amount spent in 2021 - 2022 reporting cycle</t>
  </si>
  <si>
    <t>Project description</t>
  </si>
  <si>
    <t>Project Start Date</t>
  </si>
  <si>
    <t>Project End Date</t>
  </si>
  <si>
    <t>Climate Change (EC 5 only)</t>
  </si>
  <si>
    <t>www.project.com</t>
  </si>
  <si>
    <r>
      <t xml:space="preserve">Project Website </t>
    </r>
    <r>
      <rPr>
        <b/>
        <i/>
        <sz val="11"/>
        <color rgb="FF012D73"/>
        <rFont val="Arial"/>
        <family val="2"/>
      </rPr>
      <t>(optional)</t>
    </r>
  </si>
  <si>
    <t>Question</t>
  </si>
  <si>
    <t>Native Hawaiian / Other Pacific Islander</t>
  </si>
  <si>
    <t>This is a description</t>
  </si>
  <si>
    <t>Certification</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</si>
  <si>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</si>
  <si>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</si>
  <si>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Name:</t>
  </si>
  <si>
    <t>Email:</t>
  </si>
  <si>
    <t>Date:</t>
  </si>
  <si>
    <t>Great Program</t>
  </si>
  <si>
    <t>ARPA Performance Report</t>
  </si>
  <si>
    <t>Atlantis</t>
  </si>
  <si>
    <t>4. Organization Type</t>
  </si>
  <si>
    <t>4a. What is your org. type?</t>
  </si>
  <si>
    <t>5. Equality Indicator?</t>
  </si>
  <si>
    <t>6. Evidence Based Practices?</t>
  </si>
  <si>
    <t>7. Program Evaluation?</t>
  </si>
  <si>
    <t>8. Measurement Tools?</t>
  </si>
  <si>
    <t>9. Key Trends?</t>
  </si>
  <si>
    <t>10. Eviction Prevention?</t>
  </si>
  <si>
    <t>11. Affordable housing?</t>
  </si>
  <si>
    <t>12. Job Training?</t>
  </si>
  <si>
    <t>13. Summer Youth Employment?</t>
  </si>
  <si>
    <t>14. Evidence-based Tutoring?</t>
  </si>
  <si>
    <t>15. Childcare or Early Learning?</t>
  </si>
  <si>
    <t>16. Home visiting?</t>
  </si>
  <si>
    <t>6.1-Revenue Replacement: Provision of Government Services</t>
  </si>
  <si>
    <t>government</t>
  </si>
  <si>
    <t>climate change methods</t>
  </si>
  <si>
    <t>.</t>
  </si>
  <si>
    <t xml:space="preserve">From </t>
  </si>
  <si>
    <t>They have been allocated $</t>
  </si>
  <si>
    <t>INTRO</t>
  </si>
  <si>
    <t>PARTICIPANTS SERVED</t>
  </si>
  <si>
    <t>EVIDENCE-BASED DETAILS</t>
  </si>
  <si>
    <t xml:space="preserve"> from ARPA funding for this purpose. </t>
  </si>
  <si>
    <t xml:space="preserve"> individuals. </t>
  </si>
  <si>
    <t>Participant Data</t>
  </si>
  <si>
    <t>Intro</t>
  </si>
  <si>
    <t>Evidence-based Details</t>
  </si>
  <si>
    <t xml:space="preserve"> outcomes. </t>
  </si>
  <si>
    <t>Is EC 6</t>
  </si>
  <si>
    <t>Is EC 5</t>
  </si>
  <si>
    <t>Workook version</t>
  </si>
  <si>
    <t>Release Date</t>
  </si>
  <si>
    <t>So-so Nonprofit</t>
  </si>
  <si>
    <t>Impact Statement Workspace</t>
  </si>
  <si>
    <t>Use this space to copy &amp; paste the impact statement to edit. Make sure to paste as values (right click then the second paste option)</t>
  </si>
  <si>
    <t>Aggregate</t>
  </si>
  <si>
    <t>Annual</t>
  </si>
  <si>
    <t>Q3</t>
  </si>
  <si>
    <t>Q4</t>
  </si>
  <si>
    <t>Q1</t>
  </si>
  <si>
    <t>Q2</t>
  </si>
  <si>
    <t>Jul</t>
  </si>
  <si>
    <t>Aug</t>
  </si>
  <si>
    <t>Sep</t>
  </si>
  <si>
    <t>Oct</t>
  </si>
  <si>
    <t>Nov</t>
  </si>
  <si>
    <t>Dec</t>
  </si>
  <si>
    <t>Jan</t>
  </si>
  <si>
    <t>Feb</t>
  </si>
  <si>
    <t>Mar</t>
  </si>
  <si>
    <t>Apr</t>
  </si>
  <si>
    <t>May</t>
  </si>
  <si>
    <t>Jun</t>
  </si>
  <si>
    <t>Data collection configurations</t>
  </si>
  <si>
    <t>Please complete this table:</t>
  </si>
  <si>
    <t>For each section, provide number of unduplicated participants that fall into that category. Provide maximum information to the best of your ability.
This information is not required for EC 6.1.</t>
  </si>
  <si>
    <t>once a month</t>
  </si>
  <si>
    <t>once a quarter</t>
  </si>
  <si>
    <t>once a year</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</si>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</sst>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409]mmm\-yy;@"/>
    <numFmt numFmtId="165" formatCode="_(&quot;$&quot;* #,##0_);_(&quot;$&quot;* \(#,##0\);_(&quot;$&quot;* &quot;-&quot;??_);_(@_)"/>
    <numFmt numFmtId="166" formatCode="mm/dd/yy;@"/>
    <numFmt numFmtId="167" formatCode="_([$$-409]* #,##0.00_);_([$$-409]* \(#,##0.00\);_([$$-409]* &quot;-&quot;??_);_(@_)"/>
  </numFmts>
  <fonts count="45" x14ac:knownFonts="1">
    <font>
      <sz val="11"/>
      <color theme="1"/>
      <name val="Arial"/>
    </font>
    <font>
      <sz val="11"/>
      <color theme="1"/>
      <name val="Arial"/>
      <family val="2"/>
    </font>
    <font>
      <sz val="10"/>
      <color theme="1"/>
      <name val="Arial"/>
      <family val="2"/>
    </font>
    <font>
      <b/>
      <sz val="10"/>
      <color theme="1"/>
      <name val="Arial"/>
      <family val="2"/>
    </font>
    <font>
      <b/>
      <sz val="10"/>
      <color theme="0"/>
      <name val="Arial"/>
      <family val="2"/>
    </font>
    <font>
      <b/>
      <sz val="10"/>
      <color rgb="FF012D73"/>
      <name val="Arial"/>
      <family val="2"/>
    </font>
    <font>
      <sz val="10"/>
      <color rgb="FF012D73"/>
      <name val="Arial"/>
      <family val="2"/>
    </font>
    <font>
      <i/>
      <sz val="10"/>
      <color theme="1"/>
      <name val="Arial"/>
      <family val="2"/>
    </font>
    <font>
      <sz val="10"/>
      <color rgb="FFC8202F"/>
      <name val="Arial"/>
      <family val="2"/>
    </font>
    <font>
      <b/>
      <sz val="10"/>
      <color rgb="FFC8202F"/>
      <name val="Arial"/>
      <family val="2"/>
    </font>
    <font>
      <b/>
      <sz val="10"/>
      <name val="Arial"/>
      <family val="2"/>
    </font>
    <font>
      <b/>
      <sz val="14"/>
      <color rgb="FF012D73"/>
      <name val="Arial"/>
      <family val="2"/>
    </font>
    <font>
      <b/>
      <sz val="14"/>
      <color rgb="FFC8202F"/>
      <name val="Arial"/>
      <family val="2"/>
    </font>
    <font>
      <b/>
      <sz val="14"/>
      <name val="Arial"/>
      <family val="2"/>
    </font>
    <font>
      <sz val="14"/>
      <color theme="1"/>
      <name val="Arial"/>
      <family val="2"/>
    </font>
    <font>
      <b/>
      <sz val="12"/>
      <color rgb="FF002060"/>
      <name val="Arial"/>
      <family val="2"/>
    </font>
    <font>
      <b/>
      <i/>
      <sz val="10"/>
      <color rgb="FF002060"/>
      <name val="Arial"/>
      <family val="2"/>
    </font>
    <font>
      <sz val="10"/>
      <color theme="0" tint="-0.249977111117893"/>
      <name val="Wingdings 3"/>
      <family val="1"/>
      <charset val="2"/>
    </font>
    <font>
      <sz val="11"/>
      <color theme="1"/>
      <name val="Arial"/>
      <family val="2"/>
    </font>
    <font>
      <b/>
      <sz val="11"/>
      <color rgb="FF012D73"/>
      <name val="Arial"/>
      <family val="2"/>
    </font>
    <font>
      <sz val="11"/>
      <color rgb="FFC8202F"/>
      <name val="Arial"/>
      <family val="2"/>
    </font>
    <font>
      <b/>
      <i/>
      <sz val="11"/>
      <color rgb="FF012D73"/>
      <name val="Arial"/>
      <family val="2"/>
    </font>
    <font>
      <i/>
      <sz val="11"/>
      <color rgb="FFC00000"/>
      <name val="Arial"/>
      <family val="2"/>
    </font>
    <font>
      <b/>
      <sz val="12"/>
      <color theme="0"/>
      <name val="Arial"/>
      <family val="2"/>
    </font>
    <font>
      <b/>
      <sz val="12"/>
      <color rgb="FF012D73"/>
      <name val="Arial"/>
      <family val="2"/>
    </font>
    <font>
      <i/>
      <sz val="11"/>
      <color rgb="FFC8202F"/>
      <name val="Arial"/>
      <family val="2"/>
    </font>
    <font>
      <b/>
      <sz val="11"/>
      <color theme="0"/>
      <name val="Arial"/>
      <family val="2"/>
    </font>
    <font>
      <b/>
      <i/>
      <sz val="11"/>
      <color rgb="FFC8202F"/>
      <name val="Arial"/>
      <family val="2"/>
    </font>
    <font>
      <b/>
      <sz val="11"/>
      <name val="Arial"/>
      <family val="2"/>
    </font>
    <font>
      <sz val="11"/>
      <color rgb="FF012D73"/>
      <name val="Arial"/>
      <family val="2"/>
    </font>
    <font>
      <b/>
      <sz val="11"/>
      <color theme="1"/>
      <name val="Arial"/>
      <family val="2"/>
    </font>
    <font>
      <b/>
      <i/>
      <sz val="12"/>
      <color theme="0"/>
      <name val="Arial"/>
      <family val="2"/>
    </font>
    <font>
      <b/>
      <sz val="11"/>
      <color rgb="FF002060"/>
      <name val="Arial"/>
      <family val="2"/>
    </font>
    <font>
      <sz val="11"/>
      <color theme="0"/>
      <name val="Arial"/>
      <family val="2"/>
    </font>
    <font>
      <b/>
      <sz val="16"/>
      <color rgb="FF002060"/>
      <name val="Arial"/>
      <family val="2"/>
    </font>
    <font>
      <b/>
      <sz val="11"/>
      <color rgb="FFC00000"/>
      <name val="Arial"/>
      <family val="2"/>
    </font>
    <font>
      <sz val="11"/>
      <color theme="1"/>
      <name val="Arial"/>
      <family val="2"/>
    </font>
    <font>
      <sz val="10"/>
      <color rgb="FF000000"/>
      <name val="Arial"/>
      <family val="2"/>
    </font>
    <font>
      <sz val="11"/>
      <color rgb="FF000000"/>
      <name val="Arial"/>
      <family val="2"/>
    </font>
    <font>
      <sz val="12"/>
      <color theme="1"/>
      <name val="Arial"/>
      <family val="2"/>
    </font>
    <font>
      <i/>
      <sz val="12"/>
      <color rgb="FFC8202F"/>
      <name val="Arial"/>
      <family val="2"/>
    </font>
    <font>
      <b/>
      <sz val="11"/>
      <color rgb="FF004990"/>
      <name val="Arial"/>
      <family val="2"/>
    </font>
    <font>
      <sz val="11"/>
      <color rgb="FF004990"/>
      <name val="Arial"/>
      <family val="2"/>
    </font>
    <font>
      <b/>
      <sz val="14"/>
      <color theme="0"/>
      <name val="Arial"/>
      <family val="2"/>
    </font>
    <font>
      <i/>
      <sz val="10"/>
      <color rgb="FFC8202F"/>
      <name val="Arial"/>
      <family val="2"/>
    </font>
  </fonts>
  <fills count="10">
    <fill>
      <patternFill patternType="none"/>
    </fill>
    <fill>
      <patternFill patternType="gray125"/>
    </fill>
    <fill>
      <patternFill patternType="solid">
        <fgColor rgb="FF012D73"/>
        <bgColor indexed="64"/>
      </patternFill>
    </fill>
    <fill>
      <patternFill patternType="solid">
        <fgColor rgb="FF4F6DA9"/>
        <bgColor indexed="64"/>
      </patternFill>
    </fill>
    <fill>
      <patternFill patternType="solid">
        <fgColor rgb="FFFFC425"/>
        <bgColor indexed="64"/>
      </patternFill>
    </fill>
    <fill>
      <patternFill patternType="solid">
        <fgColor rgb="FFCED1D4"/>
        <bgColor indexed="64"/>
      </patternFill>
    </fill>
    <fill>
      <patternFill patternType="solid">
        <fgColor rgb="FFFEFEFE"/>
        <bgColor indexed="64"/>
      </patternFill>
    </fill>
    <fill>
      <patternFill patternType="solid">
        <fgColor theme="0"/>
        <bgColor indexed="64"/>
      </patternFill>
    </fill>
    <fill>
      <patternFill patternType="lightGrid">
        <bgColor rgb="FFCED1D4"/>
      </patternFill>
    </fill>
    <fill>
      <patternFill patternType="lightGrid">
        <bgColor theme="0"/>
      </patternFill>
    </fill>
  </fills>
  <borders count="33">
    <border>
      <left/>
      <right/>
      <top/>
      <bottom/>
      <diagonal/>
    </border>
    <border>
      <left/>
      <right/>
      <top/>
      <bottom/>
      <diagonal/>
    </border>
    <border>
      <left style="thin">
        <color rgb="FF004990"/>
      </left>
      <right style="thin">
        <color rgb="FF004990"/>
      </right>
      <top style="thin">
        <color rgb="FF004990"/>
      </top>
      <bottom/>
      <diagonal/>
    </border>
    <border>
      <left style="thin">
        <color rgb="FF012D73"/>
      </left>
      <right style="thin">
        <color rgb="FF012D73"/>
      </right>
      <top style="thin">
        <color rgb="FF012D73"/>
      </top>
      <bottom style="thin">
        <color rgb="FF012D73"/>
      </bottom>
      <diagonal/>
    </border>
    <border>
      <left style="thin">
        <color rgb="FF012D73"/>
      </left>
      <right style="thin">
        <color rgb="FF012D73"/>
      </right>
      <top style="thin">
        <color rgb="FF012D73"/>
      </top>
      <bottom/>
      <diagonal/>
    </border>
    <border>
      <left style="thin">
        <color rgb="FF012D73"/>
      </left>
      <right style="thin">
        <color rgb="FF012D73"/>
      </right>
      <top/>
      <bottom style="thin">
        <color rgb="FF012D73"/>
      </bottom>
      <diagonal/>
    </border>
    <border>
      <left style="thin">
        <color rgb="FF012D73"/>
      </left>
      <right style="thin">
        <color rgb="FF012D73"/>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rgb="FF012D73"/>
      </left>
      <right/>
      <top style="thin">
        <color rgb="FF012D73"/>
      </top>
      <bottom style="thin">
        <color rgb="FF012D7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12D73"/>
      </left>
      <right style="thin">
        <color indexed="64"/>
      </right>
      <top style="thin">
        <color rgb="FF012D73"/>
      </top>
      <bottom/>
      <diagonal/>
    </border>
    <border>
      <left/>
      <right style="thin">
        <color rgb="FF012D73"/>
      </right>
      <top/>
      <bottom/>
      <diagonal/>
    </border>
    <border>
      <left/>
      <right style="thin">
        <color rgb="FF012D73"/>
      </right>
      <top style="thin">
        <color rgb="FF012D73"/>
      </top>
      <bottom/>
      <diagonal/>
    </border>
    <border>
      <left/>
      <right style="thin">
        <color rgb="FF012D73"/>
      </right>
      <top/>
      <bottom style="thin">
        <color rgb="FF012D73"/>
      </bottom>
      <diagonal/>
    </border>
    <border>
      <left style="thin">
        <color rgb="FF012D73"/>
      </left>
      <right/>
      <top style="thin">
        <color rgb="FF012D73"/>
      </top>
      <bottom/>
      <diagonal/>
    </border>
    <border>
      <left style="thin">
        <color rgb="FF012D73"/>
      </left>
      <right/>
      <top/>
      <bottom/>
      <diagonal/>
    </border>
    <border>
      <left style="thin">
        <color rgb="FF012D73"/>
      </left>
      <right/>
      <top/>
      <bottom style="thin">
        <color indexed="64"/>
      </bottom>
      <diagonal/>
    </border>
    <border>
      <left style="thin">
        <color rgb="FF012D73"/>
      </left>
      <right style="thin">
        <color indexed="64"/>
      </right>
      <top/>
      <bottom/>
      <diagonal/>
    </border>
    <border>
      <left/>
      <right style="thin">
        <color rgb="FF012D73"/>
      </right>
      <top style="thin">
        <color rgb="FF012D73"/>
      </top>
      <bottom style="thin">
        <color rgb="FF012D73"/>
      </bottom>
      <diagonal/>
    </border>
    <border>
      <left/>
      <right/>
      <top/>
      <bottom style="thin">
        <color rgb="FF012D73"/>
      </bottom>
      <diagonal/>
    </border>
    <border>
      <left style="thin">
        <color rgb="FF012D73"/>
      </left>
      <right style="thin">
        <color rgb="FF012D73"/>
      </right>
      <top style="thin">
        <color indexed="64"/>
      </top>
      <bottom style="thin">
        <color rgb="FF012D7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44" fontId="1" fillId="0" borderId="0" applyFont="0" applyFill="0" applyBorder="0" applyAlignment="0" applyProtection="0"/>
    <xf numFmtId="0" fontId="36" fillId="0" borderId="1"/>
    <xf numFmtId="44" fontId="36" fillId="0" borderId="1" applyFont="0" applyFill="0" applyBorder="0" applyAlignment="0" applyProtection="0"/>
    <xf numFmtId="0" fontId="1" fillId="0" borderId="1"/>
    <xf numFmtId="44" fontId="1" fillId="0" borderId="1" applyFont="0" applyFill="0" applyBorder="0" applyAlignment="0" applyProtection="0"/>
    <xf numFmtId="0" fontId="1" fillId="0" borderId="1"/>
    <xf numFmtId="44" fontId="1" fillId="0" borderId="1" applyFont="0" applyFill="0" applyBorder="0" applyAlignment="0" applyProtection="0"/>
    <xf numFmtId="0" fontId="12" fillId="8" borderId="5" applyFont="0" applyBorder="0" applyAlignment="0" applyProtection="0">
      <alignment horizontal="right" vertical="center"/>
      <protection locked="0"/>
    </xf>
  </cellStyleXfs>
  <cellXfs count="189">
    <xf numFmtId="0" fontId="0" fillId="0" borderId="0" xfId="0" applyFont="1" applyAlignment="1"/>
    <xf numFmtId="0" fontId="0" fillId="0" borderId="0" xfId="0" applyFont="1" applyAlignment="1"/>
    <xf numFmtId="0" fontId="2" fillId="0" borderId="0" xfId="0" applyFont="1" applyAlignment="1"/>
    <xf numFmtId="0" fontId="2" fillId="0" borderId="1" xfId="0" applyFont="1" applyBorder="1" applyAlignment="1"/>
    <xf numFmtId="0" fontId="5" fillId="4" borderId="2" xfId="0" applyFont="1" applyFill="1" applyBorder="1" applyAlignment="1">
      <alignment horizontal="center"/>
    </xf>
    <xf numFmtId="0" fontId="7" fillId="0" borderId="1" xfId="0" applyFont="1" applyBorder="1" applyAlignment="1"/>
    <xf numFmtId="0" fontId="8" fillId="0" borderId="1" xfId="0" applyFont="1" applyFill="1" applyBorder="1" applyAlignment="1">
      <alignment horizontal="center"/>
    </xf>
    <xf numFmtId="0" fontId="8" fillId="0" borderId="1" xfId="0" applyFont="1" applyBorder="1" applyAlignment="1">
      <alignment horizontal="center"/>
    </xf>
    <xf numFmtId="0" fontId="2" fillId="0" borderId="1" xfId="0" applyFont="1" applyBorder="1" applyAlignment="1">
      <alignment horizontal="center"/>
    </xf>
    <xf numFmtId="0" fontId="3" fillId="0" borderId="1" xfId="0" applyFont="1" applyBorder="1" applyAlignment="1"/>
    <xf numFmtId="0" fontId="14" fillId="0" borderId="1" xfId="0" applyFont="1" applyBorder="1" applyAlignment="1"/>
    <xf numFmtId="0" fontId="12" fillId="0" borderId="1" xfId="0" applyFont="1" applyBorder="1" applyAlignment="1">
      <alignment horizontal="center" vertical="center"/>
    </xf>
    <xf numFmtId="0" fontId="2" fillId="0" borderId="0" xfId="0" applyFont="1" applyAlignment="1">
      <alignment vertical="top" wrapText="1"/>
    </xf>
    <xf numFmtId="0" fontId="2" fillId="0" borderId="7" xfId="0" applyFont="1" applyBorder="1" applyAlignment="1">
      <alignment wrapText="1"/>
    </xf>
    <xf numFmtId="0" fontId="2" fillId="5" borderId="7" xfId="0" applyFont="1" applyFill="1" applyBorder="1" applyAlignment="1">
      <alignment wrapText="1"/>
    </xf>
    <xf numFmtId="0" fontId="2" fillId="0" borderId="7" xfId="0" applyFont="1" applyBorder="1" applyAlignment="1">
      <alignment vertical="top" wrapText="1"/>
    </xf>
    <xf numFmtId="0" fontId="2" fillId="5" borderId="7" xfId="0" applyFont="1" applyFill="1" applyBorder="1" applyAlignment="1">
      <alignment vertical="top" wrapText="1"/>
    </xf>
    <xf numFmtId="14" fontId="2" fillId="5" borderId="7" xfId="0" applyNumberFormat="1" applyFont="1" applyFill="1" applyBorder="1" applyAlignment="1">
      <alignment vertical="top" wrapText="1"/>
    </xf>
    <xf numFmtId="0" fontId="2" fillId="0" borderId="0" xfId="0" applyFont="1" applyFill="1" applyAlignment="1"/>
    <xf numFmtId="165" fontId="2" fillId="5" borderId="7" xfId="1" applyNumberFormat="1" applyFont="1" applyFill="1" applyBorder="1" applyAlignment="1">
      <alignment vertical="top" wrapText="1"/>
    </xf>
    <xf numFmtId="0" fontId="16" fillId="0" borderId="0" xfId="0" applyFont="1" applyFill="1" applyAlignment="1">
      <alignment vertical="top" wrapText="1"/>
    </xf>
    <xf numFmtId="0" fontId="15" fillId="0" borderId="0" xfId="0" applyFont="1" applyAlignment="1">
      <alignment vertical="center" wrapText="1"/>
    </xf>
    <xf numFmtId="0" fontId="16" fillId="0" borderId="0" xfId="0" applyFont="1" applyFill="1" applyAlignment="1">
      <alignment vertical="center" wrapText="1"/>
    </xf>
    <xf numFmtId="0" fontId="2" fillId="0" borderId="0" xfId="0" applyFont="1" applyFill="1" applyAlignment="1">
      <alignment vertical="center"/>
    </xf>
    <xf numFmtId="0" fontId="7" fillId="0" borderId="0" xfId="0" applyFont="1" applyAlignment="1"/>
    <xf numFmtId="0" fontId="17" fillId="6" borderId="9" xfId="0" applyFont="1" applyFill="1" applyBorder="1" applyAlignment="1">
      <alignment horizontal="left" vertical="center" shrinkToFit="1"/>
    </xf>
    <xf numFmtId="0" fontId="17" fillId="6" borderId="10" xfId="0" applyFont="1" applyFill="1" applyBorder="1" applyAlignment="1">
      <alignment horizontal="left" vertical="center" shrinkToFit="1"/>
    </xf>
    <xf numFmtId="0" fontId="5" fillId="0" borderId="1" xfId="0" applyFont="1" applyBorder="1" applyAlignment="1">
      <alignment horizontal="left"/>
    </xf>
    <xf numFmtId="0" fontId="2" fillId="0" borderId="1" xfId="0" applyFont="1" applyBorder="1" applyAlignment="1">
      <alignment horizontal="left"/>
    </xf>
    <xf numFmtId="0" fontId="19" fillId="4" borderId="2" xfId="0" applyFont="1" applyFill="1" applyBorder="1" applyAlignment="1">
      <alignment horizontal="center"/>
    </xf>
    <xf numFmtId="0" fontId="19" fillId="0" borderId="3" xfId="0" applyFont="1" applyBorder="1" applyAlignment="1">
      <alignment horizontal="left"/>
    </xf>
    <xf numFmtId="0" fontId="21" fillId="0" borderId="3" xfId="0" applyFont="1" applyBorder="1" applyAlignment="1">
      <alignment horizontal="left"/>
    </xf>
    <xf numFmtId="0" fontId="24" fillId="4" borderId="2" xfId="0" applyFont="1" applyFill="1" applyBorder="1" applyAlignment="1">
      <alignment horizontal="center"/>
    </xf>
    <xf numFmtId="0" fontId="18" fillId="0" borderId="1" xfId="0" applyFont="1" applyBorder="1" applyAlignment="1"/>
    <xf numFmtId="0" fontId="27" fillId="0" borderId="3" xfId="0" applyFont="1" applyBorder="1" applyAlignment="1">
      <alignment horizontal="right"/>
    </xf>
    <xf numFmtId="0" fontId="30" fillId="0" borderId="1" xfId="0" applyFont="1" applyBorder="1" applyAlignment="1">
      <alignment horizontal="center" vertical="center"/>
    </xf>
    <xf numFmtId="0" fontId="31" fillId="2" borderId="1" xfId="0" applyFont="1" applyFill="1" applyBorder="1" applyAlignment="1">
      <alignment horizontal="left"/>
    </xf>
    <xf numFmtId="0" fontId="23" fillId="2" borderId="1" xfId="0" applyFont="1" applyFill="1" applyBorder="1" applyAlignment="1">
      <alignment horizontal="left"/>
    </xf>
    <xf numFmtId="0" fontId="15" fillId="0" borderId="0" xfId="0" applyFont="1" applyFill="1" applyAlignment="1">
      <alignment vertical="top"/>
    </xf>
    <xf numFmtId="0" fontId="32" fillId="0" borderId="0" xfId="0" applyFont="1" applyFill="1" applyAlignment="1">
      <alignment vertical="top"/>
    </xf>
    <xf numFmtId="0" fontId="15" fillId="0" borderId="0" xfId="0" applyFont="1" applyAlignment="1">
      <alignment horizontal="left" vertical="center" wrapText="1"/>
    </xf>
    <xf numFmtId="0" fontId="15" fillId="0" borderId="0" xfId="0" applyFont="1" applyFill="1" applyAlignment="1">
      <alignment horizontal="left" vertical="top" wrapText="1"/>
    </xf>
    <xf numFmtId="0" fontId="1" fillId="0" borderId="1" xfId="0" applyFont="1" applyBorder="1" applyAlignment="1"/>
    <xf numFmtId="0" fontId="1" fillId="0" borderId="1" xfId="0" applyFont="1" applyBorder="1" applyAlignment="1">
      <alignment vertical="center" wrapText="1"/>
    </xf>
    <xf numFmtId="0" fontId="2" fillId="0" borderId="0" xfId="0" applyFont="1" applyAlignment="1">
      <alignment wrapText="1"/>
    </xf>
    <xf numFmtId="0" fontId="15" fillId="0" borderId="0" xfId="0" applyFont="1" applyAlignment="1">
      <alignment horizontal="left" vertical="center" wrapText="1"/>
    </xf>
    <xf numFmtId="166" fontId="37" fillId="0" borderId="0" xfId="0" applyNumberFormat="1" applyFont="1" applyAlignment="1">
      <alignment vertical="top" wrapText="1"/>
    </xf>
    <xf numFmtId="0" fontId="18" fillId="0" borderId="1" xfId="0" applyFont="1" applyFill="1" applyBorder="1" applyAlignment="1"/>
    <xf numFmtId="164" fontId="19" fillId="0" borderId="1" xfId="0" applyNumberFormat="1" applyFont="1" applyFill="1" applyBorder="1" applyAlignment="1">
      <alignment horizontal="center"/>
    </xf>
    <xf numFmtId="0" fontId="39" fillId="0" borderId="1" xfId="0" applyFont="1" applyBorder="1"/>
    <xf numFmtId="0" fontId="10" fillId="0" borderId="1" xfId="0" applyFont="1" applyFill="1" applyBorder="1" applyAlignment="1">
      <alignment horizontal="right"/>
    </xf>
    <xf numFmtId="0" fontId="28" fillId="0" borderId="1" xfId="0" applyFont="1" applyFill="1" applyBorder="1" applyAlignment="1">
      <alignment horizontal="right"/>
    </xf>
    <xf numFmtId="0" fontId="30"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20" fillId="0" borderId="1" xfId="0" applyFont="1" applyFill="1" applyBorder="1" applyAlignment="1">
      <alignment horizontal="center"/>
    </xf>
    <xf numFmtId="0" fontId="29" fillId="0" borderId="1" xfId="0" applyFont="1" applyFill="1" applyBorder="1" applyAlignment="1">
      <alignment horizontal="right"/>
    </xf>
    <xf numFmtId="1" fontId="12" fillId="0" borderId="1" xfId="0" applyNumberFormat="1" applyFont="1" applyFill="1" applyBorder="1" applyAlignment="1">
      <alignment horizontal="center" vertical="center"/>
    </xf>
    <xf numFmtId="0" fontId="2" fillId="0" borderId="1" xfId="0" applyFont="1" applyFill="1" applyBorder="1" applyAlignment="1"/>
    <xf numFmtId="0" fontId="19" fillId="0" borderId="1" xfId="0" applyFont="1" applyFill="1" applyBorder="1" applyAlignment="1">
      <alignment horizontal="center"/>
    </xf>
    <xf numFmtId="167" fontId="9" fillId="0" borderId="1" xfId="1" applyNumberFormat="1" applyFont="1" applyFill="1" applyBorder="1" applyAlignment="1">
      <alignment horizontal="center" vertical="center"/>
    </xf>
    <xf numFmtId="0" fontId="13" fillId="0" borderId="1" xfId="0" applyFont="1" applyFill="1" applyBorder="1" applyAlignment="1">
      <alignment horizontal="right" vertical="center"/>
    </xf>
    <xf numFmtId="0" fontId="25" fillId="0" borderId="1" xfId="0" applyFont="1" applyFill="1" applyBorder="1" applyAlignment="1">
      <alignment vertical="center" wrapText="1"/>
    </xf>
    <xf numFmtId="0" fontId="26" fillId="2" borderId="24" xfId="0" applyFont="1" applyFill="1" applyBorder="1" applyAlignment="1">
      <alignment horizontal="left"/>
    </xf>
    <xf numFmtId="1" fontId="2" fillId="5" borderId="7" xfId="0" applyNumberFormat="1" applyFont="1" applyFill="1" applyBorder="1" applyAlignment="1">
      <alignment vertical="top" wrapText="1"/>
    </xf>
    <xf numFmtId="0" fontId="19" fillId="4" borderId="19" xfId="0" applyFont="1" applyFill="1" applyBorder="1" applyAlignment="1">
      <alignment horizontal="center"/>
    </xf>
    <xf numFmtId="0" fontId="26" fillId="2" borderId="8" xfId="0" applyFont="1" applyFill="1" applyBorder="1" applyAlignment="1">
      <alignment horizontal="left"/>
    </xf>
    <xf numFmtId="0" fontId="19" fillId="4" borderId="7" xfId="0" applyFont="1" applyFill="1" applyBorder="1" applyAlignment="1">
      <alignment horizontal="center"/>
    </xf>
    <xf numFmtId="0" fontId="5" fillId="0" borderId="1" xfId="4" applyFont="1" applyBorder="1" applyAlignment="1">
      <alignment horizontal="right"/>
    </xf>
    <xf numFmtId="0" fontId="6" fillId="0" borderId="1" xfId="4" applyFont="1" applyBorder="1" applyAlignment="1">
      <alignment horizontal="right"/>
    </xf>
    <xf numFmtId="0" fontId="8" fillId="0" borderId="1" xfId="4" applyFont="1" applyBorder="1" applyAlignment="1">
      <alignment horizontal="center"/>
    </xf>
    <xf numFmtId="0" fontId="2" fillId="0" borderId="1" xfId="4" applyFont="1" applyBorder="1" applyAlignment="1">
      <alignment horizontal="center" vertical="center" wrapText="1"/>
    </xf>
    <xf numFmtId="1" fontId="12" fillId="0" borderId="1" xfId="4" applyNumberFormat="1" applyFont="1" applyBorder="1" applyAlignment="1">
      <alignment horizontal="center" vertical="center"/>
    </xf>
    <xf numFmtId="0" fontId="12" fillId="0" borderId="1" xfId="4" applyFont="1" applyBorder="1" applyAlignment="1">
      <alignment horizontal="center" vertical="center"/>
    </xf>
    <xf numFmtId="0" fontId="23" fillId="2" borderId="1" xfId="4" applyFont="1" applyFill="1" applyBorder="1" applyAlignment="1">
      <alignment horizontal="center" vertical="center" wrapText="1"/>
    </xf>
    <xf numFmtId="0" fontId="19" fillId="0" borderId="3" xfId="4" applyFont="1" applyBorder="1" applyAlignment="1">
      <alignment horizontal="right"/>
    </xf>
    <xf numFmtId="0" fontId="19" fillId="0" borderId="1" xfId="4" applyFont="1" applyBorder="1" applyAlignment="1">
      <alignment horizontal="right"/>
    </xf>
    <xf numFmtId="0" fontId="27" fillId="0" borderId="3" xfId="4" applyFont="1" applyBorder="1" applyAlignment="1">
      <alignment horizontal="right"/>
    </xf>
    <xf numFmtId="0" fontId="26" fillId="2" borderId="1" xfId="4" applyFont="1" applyFill="1" applyBorder="1" applyAlignment="1">
      <alignment horizontal="center" vertical="center" wrapText="1"/>
    </xf>
    <xf numFmtId="0" fontId="1" fillId="0" borderId="1" xfId="4" applyFont="1" applyBorder="1" applyAlignment="1">
      <alignment horizontal="center" vertical="center" wrapText="1"/>
    </xf>
    <xf numFmtId="0" fontId="11" fillId="2" borderId="3" xfId="4" applyFont="1" applyFill="1" applyBorder="1" applyAlignment="1">
      <alignment horizontal="right" vertical="center"/>
    </xf>
    <xf numFmtId="0" fontId="24" fillId="0" borderId="5" xfId="4" applyFont="1" applyBorder="1" applyAlignment="1">
      <alignment horizontal="right" vertical="center"/>
    </xf>
    <xf numFmtId="17" fontId="19" fillId="4" borderId="7" xfId="0" applyNumberFormat="1" applyFont="1" applyFill="1" applyBorder="1" applyAlignment="1">
      <alignment horizontal="center"/>
    </xf>
    <xf numFmtId="0" fontId="32" fillId="0" borderId="0" xfId="0" applyFont="1" applyFill="1" applyAlignment="1">
      <alignment horizontal="left" vertical="top" wrapText="1"/>
    </xf>
    <xf numFmtId="0" fontId="0" fillId="7" borderId="0" xfId="0" applyFont="1" applyFill="1" applyAlignment="1"/>
    <xf numFmtId="0" fontId="26" fillId="7" borderId="0" xfId="0" applyFont="1" applyFill="1"/>
    <xf numFmtId="0" fontId="41" fillId="7" borderId="0" xfId="0" applyFont="1" applyFill="1"/>
    <xf numFmtId="0" fontId="2" fillId="0" borderId="1" xfId="0" applyFont="1" applyBorder="1" applyAlignment="1" applyProtection="1">
      <protection locked="0"/>
    </xf>
    <xf numFmtId="0" fontId="20" fillId="0" borderId="3" xfId="0" applyFont="1" applyFill="1" applyBorder="1" applyAlignment="1" applyProtection="1">
      <alignment horizontal="center"/>
      <protection locked="0"/>
    </xf>
    <xf numFmtId="0" fontId="20" fillId="0" borderId="23" xfId="0" applyFont="1" applyFill="1" applyBorder="1" applyAlignment="1" applyProtection="1">
      <alignment horizontal="center"/>
      <protection locked="0"/>
    </xf>
    <xf numFmtId="0" fontId="20" fillId="0" borderId="3" xfId="0" applyFont="1" applyFill="1" applyBorder="1" applyAlignment="1" applyProtection="1">
      <alignment horizontal="center" wrapText="1"/>
      <protection locked="0"/>
    </xf>
    <xf numFmtId="14" fontId="20" fillId="0" borderId="3" xfId="0" applyNumberFormat="1" applyFont="1" applyFill="1" applyBorder="1" applyAlignment="1" applyProtection="1">
      <alignment horizontal="center"/>
      <protection locked="0"/>
    </xf>
    <xf numFmtId="14" fontId="20" fillId="0" borderId="3" xfId="0" applyNumberFormat="1" applyFont="1" applyBorder="1" applyAlignment="1" applyProtection="1">
      <alignment horizontal="center"/>
      <protection locked="0"/>
    </xf>
    <xf numFmtId="165" fontId="20" fillId="0" borderId="3" xfId="1" applyNumberFormat="1" applyFont="1" applyFill="1" applyBorder="1" applyAlignment="1" applyProtection="1">
      <alignment horizontal="left"/>
      <protection locked="0"/>
    </xf>
    <xf numFmtId="0" fontId="42" fillId="7" borderId="7" xfId="0" applyFont="1" applyFill="1" applyBorder="1" applyAlignment="1" applyProtection="1">
      <protection locked="0"/>
    </xf>
    <xf numFmtId="14" fontId="0" fillId="7" borderId="7" xfId="0" applyNumberFormat="1" applyFont="1" applyFill="1" applyBorder="1" applyAlignment="1" applyProtection="1">
      <protection locked="0"/>
    </xf>
    <xf numFmtId="0" fontId="40" fillId="8" borderId="7" xfId="8" applyFont="1" applyBorder="1" applyAlignment="1" applyProtection="1">
      <alignment horizontal="right"/>
      <protection locked="0"/>
    </xf>
    <xf numFmtId="0" fontId="12" fillId="7" borderId="1" xfId="8" applyFont="1" applyFill="1" applyBorder="1" applyAlignment="1" applyProtection="1">
      <alignment horizontal="center" vertical="center"/>
    </xf>
    <xf numFmtId="0" fontId="8" fillId="7" borderId="1" xfId="8" applyFont="1" applyFill="1" applyBorder="1" applyAlignment="1" applyProtection="1">
      <alignment horizontal="center"/>
    </xf>
    <xf numFmtId="0" fontId="20" fillId="7" borderId="1" xfId="8" applyFont="1" applyFill="1" applyBorder="1" applyAlignment="1" applyProtection="1">
      <alignment horizontal="center"/>
    </xf>
    <xf numFmtId="0" fontId="20" fillId="7" borderId="1" xfId="8" applyFont="1" applyFill="1" applyBorder="1" applyAlignment="1" applyProtection="1">
      <alignment horizontal="right"/>
    </xf>
    <xf numFmtId="0" fontId="2" fillId="7" borderId="1" xfId="8" applyFont="1" applyFill="1" applyBorder="1" applyAlignment="1" applyProtection="1"/>
    <xf numFmtId="49" fontId="1" fillId="0" borderId="0" xfId="0" applyNumberFormat="1" applyFont="1" applyAlignment="1"/>
    <xf numFmtId="49" fontId="30" fillId="0" borderId="0" xfId="0" applyNumberFormat="1" applyFont="1" applyAlignment="1"/>
    <xf numFmtId="0" fontId="30" fillId="0" borderId="0" xfId="0" applyFont="1" applyAlignment="1"/>
    <xf numFmtId="14" fontId="0" fillId="0" borderId="0" xfId="0" applyNumberFormat="1" applyFont="1" applyAlignment="1"/>
    <xf numFmtId="0" fontId="3" fillId="0" borderId="1" xfId="0" applyFont="1" applyBorder="1" applyAlignment="1">
      <alignment horizontal="center" vertical="center"/>
    </xf>
    <xf numFmtId="164" fontId="5" fillId="4" borderId="3" xfId="0" applyNumberFormat="1" applyFont="1" applyFill="1" applyBorder="1" applyAlignment="1">
      <alignment horizontal="center"/>
    </xf>
    <xf numFmtId="164" fontId="5" fillId="4" borderId="1" xfId="0" applyNumberFormat="1" applyFont="1" applyFill="1" applyBorder="1" applyAlignment="1">
      <alignment horizontal="center"/>
    </xf>
    <xf numFmtId="0" fontId="33" fillId="2" borderId="1" xfId="0" applyFont="1" applyFill="1" applyBorder="1" applyAlignment="1">
      <alignment horizontal="center"/>
    </xf>
    <xf numFmtId="0" fontId="11" fillId="0" borderId="5" xfId="8" applyFont="1" applyFill="1" applyBorder="1" applyAlignment="1" applyProtection="1">
      <alignment horizontal="right" vertical="center"/>
    </xf>
    <xf numFmtId="0" fontId="6" fillId="0" borderId="1" xfId="0" applyFont="1" applyFill="1" applyBorder="1" applyProtection="1"/>
    <xf numFmtId="0" fontId="11" fillId="0" borderId="25" xfId="8" applyFont="1" applyFill="1" applyBorder="1" applyAlignment="1" applyProtection="1">
      <alignment horizontal="right" vertical="center"/>
    </xf>
    <xf numFmtId="1" fontId="12" fillId="0" borderId="3" xfId="1" applyNumberFormat="1" applyFont="1" applyBorder="1" applyAlignment="1" applyProtection="1">
      <alignment horizontal="center" vertical="center"/>
      <protection locked="0"/>
    </xf>
    <xf numFmtId="1" fontId="12" fillId="0" borderId="1" xfId="1" applyNumberFormat="1" applyFont="1" applyBorder="1" applyAlignment="1" applyProtection="1">
      <alignment horizontal="center" vertical="center"/>
      <protection locked="0"/>
    </xf>
    <xf numFmtId="0" fontId="2" fillId="0" borderId="1" xfId="0" applyFont="1" applyBorder="1" applyProtection="1">
      <protection locked="0"/>
    </xf>
    <xf numFmtId="0" fontId="12" fillId="0" borderId="3"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8" fillId="0" borderId="3" xfId="0" applyFont="1" applyBorder="1" applyAlignment="1" applyProtection="1">
      <alignment horizontal="center"/>
      <protection locked="0"/>
    </xf>
    <xf numFmtId="0" fontId="8" fillId="0" borderId="1" xfId="0" applyFont="1" applyBorder="1" applyAlignment="1" applyProtection="1">
      <alignment horizontal="center"/>
      <protection locked="0"/>
    </xf>
    <xf numFmtId="0" fontId="18" fillId="0" borderId="1" xfId="0" applyFont="1" applyBorder="1" applyAlignment="1" applyProtection="1">
      <protection locked="0"/>
    </xf>
    <xf numFmtId="0" fontId="14" fillId="0" borderId="1" xfId="0" applyFont="1" applyBorder="1" applyAlignment="1" applyProtection="1">
      <protection locked="0"/>
    </xf>
    <xf numFmtId="0" fontId="8" fillId="0" borderId="1" xfId="0" applyFont="1" applyBorder="1" applyAlignment="1" applyProtection="1">
      <alignment horizontal="right"/>
      <protection locked="0"/>
    </xf>
    <xf numFmtId="1" fontId="12" fillId="0" borderId="3" xfId="0" applyNumberFormat="1" applyFont="1" applyBorder="1" applyAlignment="1" applyProtection="1">
      <alignment horizontal="center" vertical="center"/>
      <protection locked="0"/>
    </xf>
    <xf numFmtId="1" fontId="12" fillId="0" borderId="1" xfId="0" applyNumberFormat="1" applyFont="1" applyBorder="1" applyAlignment="1" applyProtection="1">
      <alignment horizontal="center" vertical="center"/>
      <protection locked="0"/>
    </xf>
    <xf numFmtId="0" fontId="32" fillId="0" borderId="0" xfId="0" applyFont="1" applyFill="1" applyAlignment="1">
      <alignment vertical="top" wrapText="1"/>
    </xf>
    <xf numFmtId="0" fontId="20" fillId="5" borderId="0" xfId="0" applyFont="1" applyFill="1" applyAlignment="1">
      <alignment vertical="top" wrapText="1"/>
    </xf>
    <xf numFmtId="0" fontId="17" fillId="6" borderId="1" xfId="0" applyFont="1" applyFill="1" applyBorder="1" applyAlignment="1">
      <alignment horizontal="left" vertical="center" shrinkToFit="1"/>
    </xf>
    <xf numFmtId="0" fontId="22" fillId="9" borderId="3" xfId="8" applyFont="1" applyFill="1" applyBorder="1" applyAlignment="1" applyProtection="1">
      <alignment horizontal="center"/>
      <protection locked="0"/>
    </xf>
    <xf numFmtId="0" fontId="15" fillId="0" borderId="0" xfId="0" applyFont="1" applyAlignment="1">
      <alignment horizontal="left" vertical="center" wrapText="1"/>
    </xf>
    <xf numFmtId="0" fontId="2" fillId="0" borderId="0" xfId="0" applyFont="1" applyAlignment="1">
      <alignment horizontal="left" vertical="top" wrapText="1"/>
    </xf>
    <xf numFmtId="0" fontId="15" fillId="0" borderId="0" xfId="0" applyFont="1" applyFill="1" applyAlignment="1">
      <alignment horizontal="left" vertical="top" wrapText="1"/>
    </xf>
    <xf numFmtId="0" fontId="34" fillId="0" borderId="0" xfId="0" applyFont="1" applyAlignment="1">
      <alignment vertical="center" wrapText="1"/>
    </xf>
    <xf numFmtId="0" fontId="38" fillId="0" borderId="12"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14" xfId="0" applyFont="1" applyBorder="1" applyAlignment="1">
      <alignment horizontal="center" vertical="center" wrapText="1"/>
    </xf>
    <xf numFmtId="0" fontId="43" fillId="2" borderId="1" xfId="0" applyFont="1" applyFill="1" applyBorder="1" applyAlignment="1">
      <alignment horizontal="left"/>
    </xf>
    <xf numFmtId="0" fontId="25" fillId="8" borderId="5" xfId="8" applyFont="1" applyBorder="1" applyAlignment="1" applyProtection="1">
      <alignment horizontal="left" vertical="center" wrapText="1"/>
      <protection locked="0"/>
    </xf>
    <xf numFmtId="0" fontId="25" fillId="8" borderId="3" xfId="8" applyFont="1" applyBorder="1" applyAlignment="1" applyProtection="1">
      <alignment horizontal="left" vertical="center" wrapText="1"/>
      <protection locked="0"/>
    </xf>
    <xf numFmtId="0" fontId="26" fillId="2" borderId="3" xfId="0" applyFont="1" applyFill="1" applyBorder="1" applyAlignment="1">
      <alignment horizontal="center" vertical="center" wrapText="1"/>
    </xf>
    <xf numFmtId="0" fontId="25" fillId="0" borderId="3" xfId="8" applyFont="1" applyFill="1" applyBorder="1" applyAlignment="1" applyProtection="1">
      <alignment horizontal="left" vertical="center" wrapText="1"/>
      <protection locked="0"/>
    </xf>
    <xf numFmtId="0" fontId="26" fillId="2" borderId="1" xfId="0" applyFont="1" applyFill="1" applyBorder="1" applyAlignment="1">
      <alignment horizontal="center" vertical="center" wrapText="1"/>
    </xf>
    <xf numFmtId="0" fontId="26" fillId="2" borderId="24" xfId="0" applyFont="1" applyFill="1" applyBorder="1" applyAlignment="1">
      <alignment horizontal="center" vertical="center" wrapText="1"/>
    </xf>
    <xf numFmtId="0" fontId="32" fillId="0" borderId="0" xfId="0" applyFont="1" applyAlignment="1">
      <alignment horizontal="left" vertical="top" wrapText="1"/>
    </xf>
    <xf numFmtId="165" fontId="20" fillId="0" borderId="17" xfId="1" applyNumberFormat="1" applyFont="1" applyFill="1" applyBorder="1" applyAlignment="1" applyProtection="1">
      <alignment horizontal="center"/>
      <protection locked="0"/>
    </xf>
    <xf numFmtId="165" fontId="20" fillId="0" borderId="18" xfId="1" applyNumberFormat="1" applyFont="1" applyFill="1" applyBorder="1" applyAlignment="1" applyProtection="1">
      <alignment horizontal="center"/>
      <protection locked="0"/>
    </xf>
    <xf numFmtId="0" fontId="26" fillId="2" borderId="16" xfId="0" applyFont="1" applyFill="1" applyBorder="1" applyAlignment="1">
      <alignment horizontal="center" vertical="center" wrapText="1"/>
    </xf>
    <xf numFmtId="0" fontId="19" fillId="0" borderId="4" xfId="0" applyFont="1" applyBorder="1" applyAlignment="1">
      <alignment horizontal="left" vertical="center"/>
    </xf>
    <xf numFmtId="0" fontId="19" fillId="0" borderId="5" xfId="0" applyFont="1" applyBorder="1" applyAlignment="1">
      <alignment horizontal="left" vertical="center"/>
    </xf>
    <xf numFmtId="166" fontId="20" fillId="0" borderId="15" xfId="2" quotePrefix="1" applyNumberFormat="1" applyFont="1" applyBorder="1" applyAlignment="1" applyProtection="1">
      <alignment horizontal="center" vertical="top" wrapText="1"/>
      <protection locked="0"/>
    </xf>
    <xf numFmtId="166" fontId="20" fillId="0" borderId="22" xfId="2" applyNumberFormat="1" applyFont="1" applyBorder="1" applyAlignment="1" applyProtection="1">
      <alignment horizontal="center" vertical="top" wrapText="1"/>
      <protection locked="0"/>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25" fillId="7" borderId="4" xfId="8" applyFont="1" applyFill="1" applyBorder="1" applyAlignment="1" applyProtection="1">
      <alignment horizontal="left" vertical="center" wrapText="1"/>
      <protection locked="0"/>
    </xf>
    <xf numFmtId="0" fontId="25" fillId="7" borderId="6" xfId="8" applyFont="1" applyFill="1" applyBorder="1" applyAlignment="1" applyProtection="1">
      <alignment horizontal="left" vertical="center" wrapText="1"/>
      <protection locked="0"/>
    </xf>
    <xf numFmtId="0" fontId="25" fillId="7" borderId="5" xfId="8" applyFont="1" applyFill="1" applyBorder="1" applyAlignment="1" applyProtection="1">
      <alignment horizontal="left" vertical="center" wrapText="1"/>
      <protection locked="0"/>
    </xf>
    <xf numFmtId="0" fontId="25" fillId="8" borderId="4" xfId="8" applyFont="1" applyBorder="1" applyAlignment="1" applyProtection="1">
      <alignment horizontal="left" vertical="center" wrapText="1"/>
      <protection locked="0"/>
    </xf>
    <xf numFmtId="0" fontId="25" fillId="8" borderId="6" xfId="8" applyFont="1" applyBorder="1" applyAlignment="1" applyProtection="1">
      <alignment horizontal="left" vertical="center" wrapText="1"/>
      <protection locked="0"/>
    </xf>
    <xf numFmtId="0" fontId="22" fillId="0" borderId="12" xfId="0" applyFont="1" applyBorder="1" applyAlignment="1" applyProtection="1">
      <alignment horizontal="center" vertical="center" wrapText="1"/>
      <protection locked="0"/>
    </xf>
    <xf numFmtId="0" fontId="22" fillId="0" borderId="13"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19" fillId="0" borderId="19" xfId="0" applyFont="1" applyBorder="1" applyAlignment="1">
      <alignment horizontal="left" vertical="center" wrapText="1"/>
    </xf>
    <xf numFmtId="0" fontId="19" fillId="0" borderId="20" xfId="0" applyFont="1" applyBorder="1" applyAlignment="1">
      <alignment horizontal="left" vertical="center" wrapText="1"/>
    </xf>
    <xf numFmtId="0" fontId="19" fillId="0" borderId="21" xfId="0" applyFont="1" applyBorder="1" applyAlignment="1">
      <alignment horizontal="left" vertical="center" wrapText="1"/>
    </xf>
    <xf numFmtId="0" fontId="26" fillId="2" borderId="17" xfId="0" applyFont="1" applyFill="1" applyBorder="1" applyAlignment="1">
      <alignment horizontal="center" vertical="center" wrapText="1"/>
    </xf>
    <xf numFmtId="0" fontId="26" fillId="2" borderId="11" xfId="0" applyFont="1" applyFill="1" applyBorder="1" applyAlignment="1">
      <alignment horizontal="center" vertical="center" wrapText="1"/>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9" fillId="0" borderId="21" xfId="0" applyFont="1" applyBorder="1" applyAlignment="1">
      <alignment horizontal="left" vertical="center"/>
    </xf>
    <xf numFmtId="0" fontId="26" fillId="3" borderId="1" xfId="0" applyFont="1" applyFill="1" applyBorder="1" applyAlignment="1">
      <alignment horizontal="center" vertical="center" wrapText="1"/>
    </xf>
    <xf numFmtId="0" fontId="26" fillId="3" borderId="1" xfId="4" applyFont="1" applyFill="1" applyBorder="1" applyAlignment="1">
      <alignment horizontal="center" vertical="center" wrapText="1"/>
    </xf>
    <xf numFmtId="0" fontId="32" fillId="0" borderId="0" xfId="0" quotePrefix="1" applyFont="1" applyFill="1" applyAlignment="1">
      <alignment horizontal="left" vertical="top" wrapText="1"/>
    </xf>
    <xf numFmtId="0" fontId="33" fillId="2" borderId="24" xfId="0" applyFont="1" applyFill="1" applyBorder="1" applyAlignment="1">
      <alignment horizontal="center"/>
    </xf>
    <xf numFmtId="0" fontId="4" fillId="2" borderId="7" xfId="0" applyFont="1" applyFill="1" applyBorder="1" applyAlignment="1">
      <alignment horizontal="center" wrapText="1"/>
    </xf>
    <xf numFmtId="0" fontId="35" fillId="0" borderId="0" xfId="0" applyFont="1" applyFill="1" applyAlignment="1">
      <alignment horizontal="left" vertical="top" wrapText="1"/>
    </xf>
    <xf numFmtId="0" fontId="32" fillId="0" borderId="0" xfId="0" applyFont="1" applyFill="1" applyAlignment="1">
      <alignment horizontal="left" vertical="top" wrapText="1"/>
    </xf>
    <xf numFmtId="0" fontId="19" fillId="0" borderId="0" xfId="0" applyFont="1" applyFill="1" applyAlignment="1">
      <alignment horizontal="left" vertical="top" wrapText="1"/>
    </xf>
    <xf numFmtId="0" fontId="23" fillId="2" borderId="0" xfId="0" applyFont="1" applyFill="1" applyAlignment="1">
      <alignment horizontal="center"/>
    </xf>
    <xf numFmtId="0" fontId="1" fillId="5" borderId="0" xfId="0" applyFont="1" applyFill="1" applyAlignment="1" applyProtection="1">
      <alignment horizontal="center" vertical="center" wrapText="1"/>
    </xf>
    <xf numFmtId="0" fontId="4" fillId="2" borderId="0" xfId="0" applyFont="1" applyFill="1" applyAlignment="1">
      <alignment horizontal="center"/>
    </xf>
    <xf numFmtId="0" fontId="44" fillId="0" borderId="26" xfId="0" applyFont="1" applyBorder="1" applyAlignment="1">
      <alignment horizontal="center" vertical="center" wrapText="1"/>
    </xf>
    <xf numFmtId="0" fontId="44" fillId="0" borderId="8" xfId="0" applyFont="1" applyBorder="1" applyAlignment="1">
      <alignment horizontal="center" vertical="center" wrapText="1"/>
    </xf>
    <xf numFmtId="0" fontId="44" fillId="0" borderId="27" xfId="0" applyFont="1" applyBorder="1" applyAlignment="1">
      <alignment horizontal="center" vertical="center" wrapText="1"/>
    </xf>
    <xf numFmtId="0" fontId="44" fillId="0" borderId="28" xfId="0" applyFont="1" applyBorder="1" applyAlignment="1">
      <alignment horizontal="center" vertical="center" wrapText="1"/>
    </xf>
    <xf numFmtId="0" fontId="44" fillId="0" borderId="1" xfId="0" applyFont="1" applyBorder="1" applyAlignment="1">
      <alignment horizontal="center" vertical="center" wrapText="1"/>
    </xf>
    <xf numFmtId="0" fontId="44" fillId="0" borderId="29" xfId="0" applyFont="1" applyBorder="1" applyAlignment="1">
      <alignment horizontal="center" vertical="center" wrapText="1"/>
    </xf>
    <xf numFmtId="0" fontId="44" fillId="0" borderId="30" xfId="0" applyFont="1" applyBorder="1" applyAlignment="1">
      <alignment horizontal="center" vertical="center" wrapText="1"/>
    </xf>
    <xf numFmtId="0" fontId="44" fillId="0" borderId="31" xfId="0" applyFont="1" applyBorder="1" applyAlignment="1">
      <alignment horizontal="center" vertical="center" wrapText="1"/>
    </xf>
    <xf numFmtId="0" fontId="44" fillId="0" borderId="32" xfId="0" applyFont="1" applyBorder="1" applyAlignment="1">
      <alignment horizontal="center" vertical="center" wrapText="1"/>
    </xf>
    <xf numFmtId="0" fontId="3" fillId="0" borderId="1" xfId="0" applyFont="1" applyBorder="1" applyAlignment="1">
      <alignment horizontal="center"/>
    </xf>
  </cellXfs>
  <cellStyles count="9">
    <cellStyle name="Currency" xfId="1" builtinId="4"/>
    <cellStyle name="Currency 2" xfId="3" xr:uid="{0C1AEB9D-B6F1-48C7-8361-92A01D6529D3}"/>
    <cellStyle name="Currency 2 2" xfId="7" xr:uid="{0E689E05-77C8-47A5-BD3B-37D78E02D4F6}"/>
    <cellStyle name="Currency 3" xfId="5" xr:uid="{4E95C557-3CF5-475D-847E-5EC5F2E6BA0F}"/>
    <cellStyle name="Normal" xfId="0" builtinId="0"/>
    <cellStyle name="Normal 2" xfId="2" xr:uid="{A4681EE6-4882-4CA7-9D08-063E4774FE28}"/>
    <cellStyle name="Normal 2 2" xfId="6" xr:uid="{7B5E5544-9B19-408A-833D-6AD2FF7F2D18}"/>
    <cellStyle name="Normal 3" xfId="4" xr:uid="{FC7E0A23-592B-4F4A-B9C2-D3D5F2157E62}"/>
    <cellStyle name="Style 1" xfId="8" xr:uid="{6C52CE77-366A-40EB-A3D3-7C39AB71304C}"/>
  </cellStyles>
  <dxfs count="11">
    <dxf>
      <fill>
        <patternFill patternType="lightGrid">
          <fgColor auto="1"/>
          <bgColor theme="0"/>
        </patternFill>
      </fill>
    </dxf>
    <dxf>
      <fill>
        <patternFill patternType="lightGrid"/>
      </fill>
    </dxf>
    <dxf>
      <fill>
        <patternFill patternType="lightGrid"/>
      </fill>
    </dxf>
    <dxf>
      <fill>
        <patternFill patternType="lightGrid"/>
      </fill>
    </dxf>
    <dxf>
      <fill>
        <patternFill patternType="lightGrid"/>
      </fill>
    </dxf>
    <dxf>
      <fill>
        <patternFill patternType="none">
          <bgColor auto="1"/>
        </patternFill>
      </fill>
    </dxf>
    <dxf>
      <fill>
        <patternFill patternType="none">
          <bgColor auto="1"/>
        </patternFill>
      </fill>
    </dxf>
    <dxf>
      <fill>
        <patternFill patternType="none">
          <bgColor auto="1"/>
        </patternFill>
      </fill>
    </dxf>
    <dxf>
      <fill>
        <patternFill patternType="solid">
          <bgColor theme="0"/>
        </patternFill>
      </fill>
    </dxf>
    <dxf>
      <fill>
        <patternFill patternType="none">
          <bgColor auto="1"/>
        </patternFill>
      </fill>
    </dxf>
    <dxf>
      <border>
        <left style="thin">
          <color rgb="FFC00000"/>
        </left>
        <right style="thin">
          <color rgb="FFC00000"/>
        </right>
        <top style="thin">
          <color rgb="FFC00000"/>
        </top>
        <bottom style="thin">
          <color rgb="FFC00000"/>
        </bottom>
        <vertical/>
        <horizontal/>
      </border>
    </dxf>
  </dxfs>
  <tableStyles count="0" defaultTableStyle="TableStyleMedium2" defaultPivotStyle="PivotStyleLight16"/>
  <colors>
    <mruColors>
      <color rgb="FFC8202F"/>
      <color rgb="FFCED1D4"/>
      <color rgb="FF012D73"/>
      <color rgb="FFFFC425"/>
      <color rgb="FF004990"/>
      <color rgb="FFA5A5A5"/>
      <color rgb="FF7A848C"/>
      <color rgb="FF4F6DA9"/>
      <color rgb="FFFF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136525</xdr:colOff>
      <xdr:row>5</xdr:row>
      <xdr:rowOff>133349</xdr:rowOff>
    </xdr:from>
    <xdr:to>
      <xdr:col>8</xdr:col>
      <xdr:colOff>238125</xdr:colOff>
      <xdr:row>25</xdr:row>
      <xdr:rowOff>152400</xdr:rowOff>
    </xdr:to>
    <xdr:sp macro="" textlink="">
      <xdr:nvSpPr>
        <xdr:cNvPr id="4" name="Rectangle 3">
          <a:extLst>
            <a:ext uri="{FF2B5EF4-FFF2-40B4-BE49-F238E27FC236}">
              <a16:creationId xmlns:a16="http://schemas.microsoft.com/office/drawing/2014/main" id="{4EFF6A0A-6F00-AC61-5B8A-EA9E0EFE7555}"/>
            </a:ext>
          </a:extLst>
        </xdr:cNvPr>
        <xdr:cNvSpPr/>
      </xdr:nvSpPr>
      <xdr:spPr>
        <a:xfrm>
          <a:off x="136525" y="1054099"/>
          <a:ext cx="5480050" cy="3619501"/>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1">
            <a:solidFill>
              <a:schemeClr val="lt1"/>
            </a:solidFill>
            <a:effectLst/>
            <a:latin typeface="Arial" panose="020B0604020202020204" pitchFamily="34" charset="0"/>
            <a:ea typeface="+mn-ea"/>
            <a:cs typeface="Arial" panose="020B0604020202020204" pitchFamily="34" charset="0"/>
          </a:endParaRPr>
        </a:p>
        <a:p>
          <a:r>
            <a:rPr lang="en-US" sz="1200" b="1" baseline="0">
              <a:solidFill>
                <a:schemeClr val="lt1"/>
              </a:solidFill>
              <a:effectLst/>
              <a:latin typeface="Arial" panose="020B0604020202020204" pitchFamily="34" charset="0"/>
              <a:ea typeface="+mn-ea"/>
              <a:cs typeface="Arial" panose="020B0604020202020204" pitchFamily="34" charset="0"/>
            </a:rPr>
            <a:t>REPORTING:</a:t>
          </a:r>
        </a:p>
        <a:p>
          <a:endParaRPr lang="en-US" sz="1100" b="1">
            <a:solidFill>
              <a:schemeClr val="lt1"/>
            </a:solidFill>
            <a:effectLst/>
            <a:latin typeface="Arial" panose="020B0604020202020204" pitchFamily="34" charset="0"/>
            <a:ea typeface="+mn-ea"/>
            <a:cs typeface="Arial" panose="020B0604020202020204" pitchFamily="34" charset="0"/>
          </a:endParaRPr>
        </a:p>
        <a:p>
          <a:pPr marL="685800" lvl="1" indent="-228600">
            <a:buFont typeface="+mj-lt"/>
            <a:buAutoNum type="arabicPeriod"/>
          </a:pPr>
          <a:r>
            <a:rPr lang="en-US" sz="1100" b="1">
              <a:solidFill>
                <a:schemeClr val="lt1"/>
              </a:solidFill>
              <a:effectLst/>
              <a:latin typeface="Arial" panose="020B0604020202020204" pitchFamily="34" charset="0"/>
              <a:ea typeface="+mn-ea"/>
              <a:cs typeface="Arial" panose="020B0604020202020204" pitchFamily="34" charset="0"/>
            </a:rPr>
            <a:t>Project Data: </a:t>
          </a:r>
          <a:r>
            <a:rPr lang="en-US" sz="1100">
              <a:solidFill>
                <a:schemeClr val="lt1"/>
              </a:solidFill>
              <a:effectLst/>
              <a:latin typeface="Arial" panose="020B0604020202020204" pitchFamily="34" charset="0"/>
              <a:ea typeface="+mn-ea"/>
              <a:cs typeface="Arial" panose="020B0604020202020204" pitchFamily="34" charset="0"/>
            </a:rPr>
            <a:t>A general overview of your project information.</a:t>
          </a:r>
          <a:br>
            <a:rPr lang="en-US" sz="1100">
              <a:solidFill>
                <a:schemeClr val="lt1"/>
              </a:solidFill>
              <a:effectLst/>
              <a:latin typeface="Arial" panose="020B0604020202020204" pitchFamily="34" charset="0"/>
              <a:ea typeface="+mn-ea"/>
              <a:cs typeface="Arial" panose="020B0604020202020204" pitchFamily="34" charset="0"/>
            </a:rPr>
          </a:br>
          <a:endParaRPr lang="en-US" sz="1100">
            <a:solidFill>
              <a:schemeClr val="lt1"/>
            </a:solidFill>
            <a:effectLst/>
            <a:latin typeface="Arial" panose="020B0604020202020204" pitchFamily="34" charset="0"/>
            <a:ea typeface="+mn-ea"/>
            <a:cs typeface="Arial" panose="020B0604020202020204" pitchFamily="34" charset="0"/>
          </a:endParaRPr>
        </a:p>
        <a:p>
          <a:pPr marL="685800" lvl="1" indent="-228600">
            <a:buFont typeface="+mj-lt"/>
            <a:buAutoNum type="arabicPeriod"/>
          </a:pPr>
          <a:r>
            <a:rPr lang="en-US" sz="1100" b="1">
              <a:solidFill>
                <a:schemeClr val="lt1"/>
              </a:solidFill>
              <a:effectLst/>
              <a:latin typeface="Arial" panose="020B0604020202020204" pitchFamily="34" charset="0"/>
              <a:ea typeface="+mn-ea"/>
              <a:cs typeface="Arial" panose="020B0604020202020204" pitchFamily="34" charset="0"/>
            </a:rPr>
            <a:t>Participant Data:  </a:t>
          </a:r>
          <a:r>
            <a:rPr lang="en-US" sz="1100" b="0">
              <a:solidFill>
                <a:schemeClr val="lt1"/>
              </a:solidFill>
              <a:effectLst/>
              <a:latin typeface="Arial" panose="020B0604020202020204" pitchFamily="34" charset="0"/>
              <a:ea typeface="+mn-ea"/>
              <a:cs typeface="Arial" panose="020B0604020202020204" pitchFamily="34" charset="0"/>
            </a:rPr>
            <a:t>Compiles</a:t>
          </a:r>
          <a:r>
            <a:rPr lang="en-US" sz="1100">
              <a:solidFill>
                <a:schemeClr val="lt1"/>
              </a:solidFill>
              <a:effectLst/>
              <a:latin typeface="Arial" panose="020B0604020202020204" pitchFamily="34" charset="0"/>
              <a:ea typeface="+mn-ea"/>
              <a:cs typeface="Arial" panose="020B0604020202020204" pitchFamily="34" charset="0"/>
            </a:rPr>
            <a:t> information on the participants served</a:t>
          </a:r>
          <a:r>
            <a:rPr lang="en-US" sz="1100" baseline="0">
              <a:solidFill>
                <a:schemeClr val="lt1"/>
              </a:solidFill>
              <a:effectLst/>
              <a:latin typeface="Arial" panose="020B0604020202020204" pitchFamily="34" charset="0"/>
              <a:ea typeface="+mn-ea"/>
              <a:cs typeface="Arial" panose="020B0604020202020204" pitchFamily="34" charset="0"/>
            </a:rPr>
            <a:t> by your project.</a:t>
          </a:r>
        </a:p>
        <a:p>
          <a:pPr marL="685800" lvl="1" indent="-228600">
            <a:buFont typeface="+mj-lt"/>
            <a:buAutoNum type="arabicPeriod"/>
          </a:pPr>
          <a:endParaRPr lang="en-US" sz="1100" baseline="0">
            <a:solidFill>
              <a:schemeClr val="lt1"/>
            </a:solidFill>
            <a:effectLst/>
            <a:latin typeface="Arial" panose="020B0604020202020204" pitchFamily="34" charset="0"/>
            <a:ea typeface="+mn-ea"/>
            <a:cs typeface="Arial" panose="020B0604020202020204" pitchFamily="34" charset="0"/>
          </a:endParaRPr>
        </a:p>
        <a:p>
          <a:pPr marL="685800" lvl="1" indent="-228600">
            <a:buFont typeface="+mj-lt"/>
            <a:buAutoNum type="arabicPeriod"/>
          </a:pPr>
          <a:r>
            <a:rPr lang="en-US" sz="1100" b="1">
              <a:solidFill>
                <a:schemeClr val="lt1"/>
              </a:solidFill>
              <a:effectLst/>
              <a:latin typeface="Arial" panose="020B0604020202020204" pitchFamily="34" charset="0"/>
              <a:ea typeface="+mn-ea"/>
              <a:cs typeface="Arial" panose="020B0604020202020204" pitchFamily="34" charset="0"/>
            </a:rPr>
            <a:t>Certification: </a:t>
          </a:r>
          <a:r>
            <a:rPr lang="en-US" sz="1100" b="0">
              <a:solidFill>
                <a:schemeClr val="lt1"/>
              </a:solidFill>
              <a:effectLst/>
              <a:latin typeface="Arial" panose="020B0604020202020204" pitchFamily="34" charset="0"/>
              <a:ea typeface="+mn-ea"/>
              <a:cs typeface="Arial" panose="020B0604020202020204" pitchFamily="34" charset="0"/>
            </a:rPr>
            <a:t>Sign and date to attest that the report is complete.</a:t>
          </a:r>
          <a:endParaRPr lang="en-US" sz="1100" b="1">
            <a:solidFill>
              <a:schemeClr val="lt1"/>
            </a:solidFill>
            <a:effectLst/>
            <a:latin typeface="Arial" panose="020B0604020202020204" pitchFamily="34" charset="0"/>
            <a:ea typeface="+mn-ea"/>
            <a:cs typeface="Arial" panose="020B0604020202020204" pitchFamily="34" charset="0"/>
          </a:endParaRPr>
        </a:p>
        <a:p>
          <a:endParaRPr lang="en-US" sz="1100">
            <a:solidFill>
              <a:schemeClr val="lt1"/>
            </a:solidFill>
            <a:effectLst/>
            <a:latin typeface="Arial" panose="020B0604020202020204" pitchFamily="34" charset="0"/>
            <a:ea typeface="+mn-ea"/>
            <a:cs typeface="Arial" panose="020B0604020202020204" pitchFamily="34" charset="0"/>
          </a:endParaRPr>
        </a:p>
        <a:p>
          <a:r>
            <a:rPr lang="en-US" sz="1200" b="1">
              <a:solidFill>
                <a:schemeClr val="lt1"/>
              </a:solidFill>
              <a:effectLst/>
              <a:latin typeface="Arial" panose="020B0604020202020204" pitchFamily="34" charset="0"/>
              <a:ea typeface="+mn-ea"/>
              <a:cs typeface="Arial" panose="020B0604020202020204" pitchFamily="34" charset="0"/>
            </a:rPr>
            <a:t>ADDITIONAL DATA:</a:t>
          </a:r>
        </a:p>
        <a:p>
          <a:pPr marL="628650" lvl="1" indent="-171450">
            <a:buFont typeface="Arial" panose="020B0604020202020204" pitchFamily="34" charset="0"/>
            <a:buChar char="•"/>
          </a:pPr>
          <a:r>
            <a:rPr lang="en-US" sz="1100">
              <a:solidFill>
                <a:schemeClr val="lt1"/>
              </a:solidFill>
              <a:effectLst/>
              <a:latin typeface="Arial" panose="020B0604020202020204" pitchFamily="34" charset="0"/>
              <a:ea typeface="+mn-ea"/>
              <a:cs typeface="Arial" panose="020B0604020202020204" pitchFamily="34" charset="0"/>
            </a:rPr>
            <a:t>If you have additional program information to share, let us know. </a:t>
          </a:r>
          <a:br>
            <a:rPr lang="en-US" sz="1100">
              <a:solidFill>
                <a:schemeClr val="lt1"/>
              </a:solidFill>
              <a:effectLst/>
              <a:latin typeface="Arial" panose="020B0604020202020204" pitchFamily="34" charset="0"/>
              <a:ea typeface="+mn-ea"/>
              <a:cs typeface="Arial" panose="020B0604020202020204" pitchFamily="34" charset="0"/>
            </a:rPr>
          </a:br>
          <a:r>
            <a:rPr lang="en-US" sz="1100">
              <a:solidFill>
                <a:schemeClr val="lt1"/>
              </a:solidFill>
              <a:effectLst/>
              <a:latin typeface="Arial" panose="020B0604020202020204" pitchFamily="34" charset="0"/>
              <a:ea typeface="+mn-ea"/>
              <a:cs typeface="Arial" panose="020B0604020202020204" pitchFamily="34" charset="0"/>
            </a:rPr>
            <a:t>It can be added to your report. </a:t>
          </a:r>
          <a:br>
            <a:rPr lang="en-US" sz="1100">
              <a:solidFill>
                <a:schemeClr val="lt1"/>
              </a:solidFill>
              <a:effectLst/>
              <a:latin typeface="Arial" panose="020B0604020202020204" pitchFamily="34" charset="0"/>
              <a:ea typeface="+mn-ea"/>
              <a:cs typeface="Arial" panose="020B0604020202020204" pitchFamily="34" charset="0"/>
            </a:rPr>
          </a:br>
          <a:endParaRPr lang="en-US" sz="1100">
            <a:solidFill>
              <a:schemeClr val="lt1"/>
            </a:solidFill>
            <a:effectLst/>
            <a:latin typeface="Arial" panose="020B0604020202020204" pitchFamily="34" charset="0"/>
            <a:ea typeface="+mn-ea"/>
            <a:cs typeface="Arial" panose="020B0604020202020204" pitchFamily="34" charset="0"/>
          </a:endParaRPr>
        </a:p>
        <a:p>
          <a:pPr marL="628650" lvl="1" indent="-171450">
            <a:buFont typeface="Arial" panose="020B0604020202020204" pitchFamily="34" charset="0"/>
            <a:buChar char="•"/>
          </a:pPr>
          <a:r>
            <a:rPr lang="en-US" sz="1100">
              <a:solidFill>
                <a:schemeClr val="lt1"/>
              </a:solidFill>
              <a:effectLst/>
              <a:latin typeface="Arial" panose="020B0604020202020204" pitchFamily="34" charset="0"/>
              <a:ea typeface="+mn-ea"/>
              <a:cs typeface="Arial" panose="020B0604020202020204" pitchFamily="34" charset="0"/>
            </a:rPr>
            <a:t>Please fill in data as it becomes available and enter "0” or “N/A” for anything that is not yet trackable.  </a:t>
          </a:r>
        </a:p>
        <a:p>
          <a:pPr marL="628650" lvl="1" indent="-171450">
            <a:buFont typeface="Arial" panose="020B0604020202020204" pitchFamily="34" charset="0"/>
            <a:buChar char="•"/>
          </a:pPr>
          <a:endParaRPr lang="en-US" sz="1100">
            <a:solidFill>
              <a:schemeClr val="lt1"/>
            </a:solidFill>
            <a:effectLst/>
            <a:latin typeface="Arial" panose="020B0604020202020204" pitchFamily="34" charset="0"/>
            <a:ea typeface="+mn-ea"/>
            <a:cs typeface="Arial" panose="020B0604020202020204" pitchFamily="34" charset="0"/>
          </a:endParaRPr>
        </a:p>
        <a:p>
          <a:pPr marL="628650" lvl="1" indent="-171450">
            <a:buFont typeface="Arial" panose="020B0604020202020204" pitchFamily="34" charset="0"/>
            <a:buChar char="•"/>
          </a:pPr>
          <a:r>
            <a:rPr lang="en-US" sz="1100">
              <a:solidFill>
                <a:schemeClr val="lt1"/>
              </a:solidFill>
              <a:effectLst/>
              <a:latin typeface="Arial" panose="020B0604020202020204" pitchFamily="34" charset="0"/>
              <a:ea typeface="+mn-ea"/>
              <a:cs typeface="Arial" panose="020B0604020202020204" pitchFamily="34" charset="0"/>
            </a:rPr>
            <a:t>Demographic information is preferable </a:t>
          </a:r>
          <a:r>
            <a:rPr lang="en-US" sz="1100" b="1" u="sng">
              <a:solidFill>
                <a:schemeClr val="lt1"/>
              </a:solidFill>
              <a:effectLst/>
              <a:latin typeface="Arial" panose="020B0604020202020204" pitchFamily="34" charset="0"/>
              <a:ea typeface="+mn-ea"/>
              <a:cs typeface="Arial" panose="020B0604020202020204" pitchFamily="34" charset="0"/>
            </a:rPr>
            <a:t>but not required </a:t>
          </a:r>
          <a:r>
            <a:rPr lang="en-US" sz="1100">
              <a:solidFill>
                <a:schemeClr val="lt1"/>
              </a:solidFill>
              <a:effectLst/>
              <a:latin typeface="Arial" panose="020B0604020202020204" pitchFamily="34" charset="0"/>
              <a:ea typeface="+mn-ea"/>
              <a:cs typeface="Arial" panose="020B0604020202020204" pitchFamily="34" charset="0"/>
            </a:rPr>
            <a:t>if you do not collect it or if collecting</a:t>
          </a:r>
          <a:r>
            <a:rPr lang="en-US" sz="1100" baseline="0">
              <a:solidFill>
                <a:schemeClr val="lt1"/>
              </a:solidFill>
              <a:effectLst/>
              <a:latin typeface="Arial" panose="020B0604020202020204" pitchFamily="34" charset="0"/>
              <a:ea typeface="+mn-ea"/>
              <a:cs typeface="Arial" panose="020B0604020202020204" pitchFamily="34" charset="0"/>
            </a:rPr>
            <a:t> this data</a:t>
          </a:r>
          <a:r>
            <a:rPr lang="en-US" sz="1100">
              <a:solidFill>
                <a:schemeClr val="lt1"/>
              </a:solidFill>
              <a:effectLst/>
              <a:latin typeface="Arial" panose="020B0604020202020204" pitchFamily="34" charset="0"/>
              <a:ea typeface="+mn-ea"/>
              <a:cs typeface="Arial" panose="020B0604020202020204" pitchFamily="34" charset="0"/>
            </a:rPr>
            <a:t> would be burdensome. </a:t>
          </a:r>
          <a:br>
            <a:rPr lang="en-US" sz="1100">
              <a:solidFill>
                <a:schemeClr val="lt1"/>
              </a:solidFill>
              <a:effectLst/>
              <a:latin typeface="Arial" panose="020B0604020202020204" pitchFamily="34" charset="0"/>
              <a:ea typeface="+mn-ea"/>
              <a:cs typeface="Arial" panose="020B0604020202020204" pitchFamily="34" charset="0"/>
            </a:rPr>
          </a:br>
          <a:endParaRPr lang="en-US" sz="1100">
            <a:solidFill>
              <a:schemeClr val="lt1"/>
            </a:solidFill>
            <a:effectLst/>
            <a:latin typeface="Arial" panose="020B0604020202020204" pitchFamily="34" charset="0"/>
            <a:ea typeface="+mn-ea"/>
            <a:cs typeface="Arial" panose="020B0604020202020204" pitchFamily="34" charset="0"/>
          </a:endParaRPr>
        </a:p>
        <a:p>
          <a:pPr marL="628650" marR="0" lvl="1"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lt1"/>
              </a:solidFill>
              <a:effectLst/>
              <a:latin typeface="Arial" panose="020B0604020202020204" pitchFamily="34" charset="0"/>
              <a:ea typeface="+mn-ea"/>
              <a:cs typeface="Arial" panose="020B0604020202020204" pitchFamily="34" charset="0"/>
            </a:rPr>
            <a:t>You are doing great work. Help</a:t>
          </a:r>
          <a:r>
            <a:rPr lang="en-US" sz="1100" b="1" baseline="0">
              <a:solidFill>
                <a:schemeClr val="lt1"/>
              </a:solidFill>
              <a:effectLst/>
              <a:latin typeface="Arial" panose="020B0604020202020204" pitchFamily="34" charset="0"/>
              <a:ea typeface="+mn-ea"/>
              <a:cs typeface="Arial" panose="020B0604020202020204" pitchFamily="34" charset="0"/>
            </a:rPr>
            <a:t> us tell your story.</a:t>
          </a:r>
          <a:endParaRPr lang="en-US" sz="1100">
            <a:solidFill>
              <a:schemeClr val="lt1"/>
            </a:solidFill>
            <a:effectLst/>
            <a:latin typeface="Arial" panose="020B0604020202020204" pitchFamily="34" charset="0"/>
            <a:ea typeface="+mn-ea"/>
            <a:cs typeface="Arial" panose="020B0604020202020204" pitchFamily="34" charset="0"/>
          </a:endParaRPr>
        </a:p>
        <a:p>
          <a:endParaRPr lang="en-US" sz="1100">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latin typeface="Arial" panose="020B0604020202020204" pitchFamily="34" charset="0"/>
            <a:cs typeface="Arial" panose="020B0604020202020204" pitchFamily="34" charset="0"/>
          </a:endParaRPr>
        </a:p>
        <a:p>
          <a:pPr algn="l"/>
          <a:endParaRPr lang="en-US" sz="1100">
            <a:latin typeface="Arial" panose="020B0604020202020204" pitchFamily="34" charset="0"/>
            <a:cs typeface="Arial" panose="020B0604020202020204" pitchFamily="34" charset="0"/>
          </a:endParaRPr>
        </a:p>
      </xdr:txBody>
    </xdr:sp>
    <xdr:clientData/>
  </xdr:twoCellAnchor>
  <xdr:twoCellAnchor editAs="oneCell">
    <xdr:from>
      <xdr:col>1</xdr:col>
      <xdr:colOff>247650</xdr:colOff>
      <xdr:row>0</xdr:row>
      <xdr:rowOff>158750</xdr:rowOff>
    </xdr:from>
    <xdr:to>
      <xdr:col>1</xdr:col>
      <xdr:colOff>958850</xdr:colOff>
      <xdr:row>4</xdr:row>
      <xdr:rowOff>159340</xdr:rowOff>
    </xdr:to>
    <xdr:pic>
      <xdr:nvPicPr>
        <xdr:cNvPr id="6" name="Picture 5" descr="The American Rescue Plan Act (ARPA) of 2021 – National Trauma Campaign">
          <a:extLst>
            <a:ext uri="{FF2B5EF4-FFF2-40B4-BE49-F238E27FC236}">
              <a16:creationId xmlns:a16="http://schemas.microsoft.com/office/drawing/2014/main" id="{1D8E1FB9-7796-48BA-9FEA-64A8397BB9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158750"/>
          <a:ext cx="711200" cy="724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247649</xdr:colOff>
      <xdr:row>0</xdr:row>
      <xdr:rowOff>161925</xdr:rowOff>
    </xdr:from>
    <xdr:to>
      <xdr:col>1</xdr:col>
      <xdr:colOff>965199</xdr:colOff>
      <xdr:row>4</xdr:row>
      <xdr:rowOff>162515</xdr:rowOff>
    </xdr:to>
    <xdr:pic>
      <xdr:nvPicPr>
        <xdr:cNvPr id="4" name="Picture 3" descr="The American Rescue Plan Act (ARPA) of 2021 – National Trauma Campaign">
          <a:extLst>
            <a:ext uri="{FF2B5EF4-FFF2-40B4-BE49-F238E27FC236}">
              <a16:creationId xmlns:a16="http://schemas.microsoft.com/office/drawing/2014/main" id="{7CC191C1-08B2-C830-D6F0-F4E2B888F2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4" y="161925"/>
          <a:ext cx="717550" cy="724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244475</xdr:colOff>
      <xdr:row>0</xdr:row>
      <xdr:rowOff>158750</xdr:rowOff>
    </xdr:from>
    <xdr:to>
      <xdr:col>1</xdr:col>
      <xdr:colOff>958850</xdr:colOff>
      <xdr:row>4</xdr:row>
      <xdr:rowOff>159340</xdr:rowOff>
    </xdr:to>
    <xdr:pic>
      <xdr:nvPicPr>
        <xdr:cNvPr id="3" name="Picture 2" descr="The American Rescue Plan Act (ARPA) of 2021 – National Trauma Campaign">
          <a:extLst>
            <a:ext uri="{FF2B5EF4-FFF2-40B4-BE49-F238E27FC236}">
              <a16:creationId xmlns:a16="http://schemas.microsoft.com/office/drawing/2014/main" id="{D1218AE3-8925-48C4-989C-79F5AC376E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7350" y="158750"/>
          <a:ext cx="714375" cy="724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247650</xdr:colOff>
      <xdr:row>0</xdr:row>
      <xdr:rowOff>165099</xdr:rowOff>
    </xdr:from>
    <xdr:to>
      <xdr:col>1</xdr:col>
      <xdr:colOff>958850</xdr:colOff>
      <xdr:row>4</xdr:row>
      <xdr:rowOff>162514</xdr:rowOff>
    </xdr:to>
    <xdr:pic>
      <xdr:nvPicPr>
        <xdr:cNvPr id="6" name="Picture 5" descr="The American Rescue Plan Act (ARPA) of 2021 – National Trauma Campaign">
          <a:extLst>
            <a:ext uri="{FF2B5EF4-FFF2-40B4-BE49-F238E27FC236}">
              <a16:creationId xmlns:a16="http://schemas.microsoft.com/office/drawing/2014/main" id="{D0F1DD08-0AF3-47BB-A742-5227C4125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165099"/>
          <a:ext cx="711200" cy="72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6</xdr:row>
      <xdr:rowOff>1</xdr:rowOff>
    </xdr:from>
    <xdr:to>
      <xdr:col>3</xdr:col>
      <xdr:colOff>6350</xdr:colOff>
      <xdr:row>46</xdr:row>
      <xdr:rowOff>1</xdr:rowOff>
    </xdr:to>
    <xdr:sp macro="" textlink="">
      <xdr:nvSpPr>
        <xdr:cNvPr id="4" name="Rectangle 3">
          <a:extLst>
            <a:ext uri="{FF2B5EF4-FFF2-40B4-BE49-F238E27FC236}">
              <a16:creationId xmlns:a16="http://schemas.microsoft.com/office/drawing/2014/main" id="{C58F307E-4174-4EAF-9C5F-C1F4410FF582}"/>
            </a:ext>
          </a:extLst>
        </xdr:cNvPr>
        <xdr:cNvSpPr/>
      </xdr:nvSpPr>
      <xdr:spPr>
        <a:xfrm>
          <a:off x="127000" y="1073151"/>
          <a:ext cx="4349750" cy="8629650"/>
        </a:xfrm>
        <a:prstGeom prst="rect">
          <a:avLst/>
        </a:prstGeom>
        <a:solidFill>
          <a:srgbClr val="A5A5A5">
            <a:alpha val="8509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3">
                <a:lumMod val="20000"/>
                <a:lumOff val="80000"/>
              </a:schemeClr>
            </a:solidFill>
            <a:latin typeface="Arial" panose="020B0604020202020204" pitchFamily="34" charset="0"/>
            <a:cs typeface="Arial" panose="020B0604020202020204" pitchFamily="34" charset="0"/>
          </a:endParaRPr>
        </a:p>
        <a:p>
          <a:pPr algn="ctr"/>
          <a:endParaRPr lang="en-US" sz="1200" b="1">
            <a:solidFill>
              <a:schemeClr val="accent3">
                <a:lumMod val="20000"/>
                <a:lumOff val="80000"/>
              </a:schemeClr>
            </a:solidFill>
            <a:latin typeface="Arial" panose="020B0604020202020204" pitchFamily="34" charset="0"/>
            <a:cs typeface="Arial" panose="020B0604020202020204" pitchFamily="34" charset="0"/>
          </a:endParaRPr>
        </a:p>
        <a:p>
          <a:pPr algn="ctr"/>
          <a:endParaRPr lang="en-US" sz="1200" b="1">
            <a:solidFill>
              <a:schemeClr val="accent3">
                <a:lumMod val="20000"/>
                <a:lumOff val="80000"/>
              </a:schemeClr>
            </a:solidFill>
            <a:latin typeface="Arial" panose="020B0604020202020204" pitchFamily="34" charset="0"/>
            <a:cs typeface="Arial" panose="020B0604020202020204" pitchFamily="34" charset="0"/>
          </a:endParaRPr>
        </a:p>
        <a:p>
          <a:pPr algn="ctr"/>
          <a:endParaRPr lang="en-US" sz="1200" b="1">
            <a:solidFill>
              <a:schemeClr val="accent3">
                <a:lumMod val="20000"/>
                <a:lumOff val="80000"/>
              </a:schemeClr>
            </a:solidFill>
            <a:latin typeface="Arial" panose="020B0604020202020204" pitchFamily="34" charset="0"/>
            <a:cs typeface="Arial" panose="020B0604020202020204" pitchFamily="34" charset="0"/>
          </a:endParaRPr>
        </a:p>
        <a:p>
          <a:pPr algn="ctr"/>
          <a:r>
            <a:rPr lang="en-US" sz="1200" b="1" i="1">
              <a:solidFill>
                <a:schemeClr val="accent3">
                  <a:lumMod val="20000"/>
                  <a:lumOff val="80000"/>
                </a:schemeClr>
              </a:solidFill>
              <a:latin typeface="Arial" panose="020B0604020202020204" pitchFamily="34" charset="0"/>
              <a:cs typeface="Arial" panose="020B0604020202020204" pitchFamily="34" charset="0"/>
            </a:rPr>
            <a:t>Please do not alter.</a:t>
          </a:r>
          <a:r>
            <a:rPr lang="en-US" sz="1200" b="1" i="1" baseline="0">
              <a:solidFill>
                <a:schemeClr val="accent3">
                  <a:lumMod val="20000"/>
                  <a:lumOff val="80000"/>
                </a:schemeClr>
              </a:solidFill>
              <a:latin typeface="Arial" panose="020B0604020202020204" pitchFamily="34" charset="0"/>
              <a:cs typeface="Arial" panose="020B0604020202020204" pitchFamily="34" charset="0"/>
            </a:rPr>
            <a:t> These fields pull from your "project data" information to generate the impact statement.</a:t>
          </a:r>
        </a:p>
        <a:p>
          <a:pPr algn="ctr"/>
          <a:endParaRPr lang="en-US" sz="1200" b="1">
            <a:solidFill>
              <a:schemeClr val="accent3">
                <a:lumMod val="20000"/>
                <a:lumOff val="80000"/>
              </a:schemeClr>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02FD4-D41E-4CC7-A3EB-5FFA5ABB6D8F}">
  <dimension ref="B1:P873"/>
  <sheetViews>
    <sheetView showGridLines="0" topLeftCell="B1" zoomScaleNormal="100" workbookViewId="0">
      <selection activeCell="J11" sqref="J11"/>
    </sheetView>
  </sheetViews>
  <sheetFormatPr defaultColWidth="12.58203125" defaultRowHeight="15" customHeight="1" x14ac:dyDescent="0.25"/>
  <cols>
    <col min="1" max="1" width="1.83203125" style="2" customWidth="1"/>
    <col min="2" max="2" width="18.25" style="2" customWidth="1"/>
    <col min="3" max="7" width="7.58203125" style="2" customWidth="1"/>
    <col min="8" max="16384" width="12.58203125" style="2"/>
  </cols>
  <sheetData>
    <row r="1" spans="2:16" ht="14.9" customHeight="1" x14ac:dyDescent="0.25">
      <c r="B1" s="128"/>
      <c r="C1" s="128"/>
      <c r="D1" s="128"/>
      <c r="E1" s="128"/>
      <c r="F1" s="128"/>
      <c r="G1" s="128"/>
      <c r="H1" s="128"/>
      <c r="I1" s="128"/>
      <c r="J1" s="128"/>
      <c r="K1" s="128"/>
      <c r="L1" s="128"/>
      <c r="M1" s="128"/>
      <c r="N1" s="128"/>
    </row>
    <row r="2" spans="2:16" ht="14.9" customHeight="1" x14ac:dyDescent="0.25">
      <c r="B2" s="40"/>
      <c r="C2" s="131" t="s">
        <v>204</v>
      </c>
      <c r="D2" s="131"/>
      <c r="E2" s="131"/>
      <c r="F2" s="131"/>
      <c r="G2" s="131"/>
      <c r="H2" s="131"/>
      <c r="I2" s="131"/>
      <c r="J2" s="40"/>
      <c r="K2" s="40"/>
      <c r="L2" s="40"/>
      <c r="M2" s="40"/>
      <c r="N2" s="40"/>
    </row>
    <row r="3" spans="2:16" ht="14.9" customHeight="1" x14ac:dyDescent="0.25">
      <c r="B3" s="40"/>
      <c r="C3" s="39" t="s">
        <v>102</v>
      </c>
      <c r="D3" s="39"/>
      <c r="E3" s="39"/>
      <c r="F3" s="39"/>
      <c r="G3" s="39"/>
      <c r="H3" s="39"/>
      <c r="I3" s="39"/>
      <c r="J3" s="38"/>
      <c r="K3" s="38"/>
      <c r="L3" s="38"/>
      <c r="M3" s="38"/>
      <c r="N3" s="38"/>
    </row>
    <row r="4" spans="2:16" ht="14.9" customHeight="1" x14ac:dyDescent="0.25">
      <c r="B4" s="40"/>
      <c r="C4" s="39" t="s">
        <v>103</v>
      </c>
      <c r="D4" s="39"/>
      <c r="E4" s="39"/>
      <c r="F4" s="39"/>
      <c r="G4" s="39"/>
      <c r="H4" s="39"/>
      <c r="I4" s="39"/>
      <c r="J4" s="38"/>
      <c r="K4" s="38"/>
      <c r="L4" s="38"/>
      <c r="M4" s="38"/>
      <c r="N4" s="38"/>
      <c r="O4" s="21"/>
      <c r="P4" s="21"/>
    </row>
    <row r="5" spans="2:16" ht="14.9" customHeight="1" x14ac:dyDescent="0.25">
      <c r="B5" s="40"/>
      <c r="C5" s="130"/>
      <c r="D5" s="130"/>
      <c r="E5" s="130"/>
      <c r="F5" s="130"/>
      <c r="G5" s="130"/>
      <c r="H5" s="130"/>
      <c r="I5" s="130"/>
      <c r="J5" s="130"/>
      <c r="K5" s="130"/>
      <c r="L5" s="130"/>
      <c r="M5" s="130"/>
      <c r="N5" s="130"/>
      <c r="O5" s="21"/>
      <c r="P5" s="21"/>
    </row>
    <row r="6" spans="2:16" ht="12" customHeight="1" x14ac:dyDescent="0.25">
      <c r="C6" s="130"/>
      <c r="D6" s="130"/>
      <c r="E6" s="130"/>
      <c r="F6" s="130"/>
      <c r="G6" s="130"/>
      <c r="H6" s="130"/>
      <c r="I6" s="130"/>
      <c r="J6" s="130"/>
      <c r="K6" s="130"/>
      <c r="L6" s="130"/>
      <c r="M6" s="130"/>
      <c r="N6" s="130"/>
    </row>
    <row r="7" spans="2:16" ht="14.9" customHeight="1" x14ac:dyDescent="0.25"/>
    <row r="8" spans="2:16" ht="14.9" customHeight="1" x14ac:dyDescent="0.25"/>
    <row r="9" spans="2:16" ht="14.9" customHeight="1" x14ac:dyDescent="0.25">
      <c r="C9" s="129"/>
      <c r="D9" s="129"/>
      <c r="E9" s="129"/>
    </row>
    <row r="10" spans="2:16" ht="14.9" customHeight="1" x14ac:dyDescent="0.25">
      <c r="C10" s="129"/>
      <c r="D10" s="129"/>
      <c r="E10" s="129"/>
    </row>
    <row r="11" spans="2:16" s="3" customFormat="1" ht="14.9" customHeight="1" x14ac:dyDescent="0.3">
      <c r="B11" s="1"/>
      <c r="C11" s="129"/>
      <c r="D11" s="129"/>
      <c r="E11" s="129"/>
    </row>
    <row r="12" spans="2:16" s="3" customFormat="1" ht="14.9" customHeight="1" x14ac:dyDescent="0.25">
      <c r="C12" s="129"/>
      <c r="D12" s="129"/>
      <c r="E12" s="129"/>
    </row>
    <row r="13" spans="2:16" s="3" customFormat="1" ht="14.9" customHeight="1" x14ac:dyDescent="0.25">
      <c r="C13" s="129"/>
      <c r="D13" s="129"/>
      <c r="E13" s="129"/>
    </row>
    <row r="14" spans="2:16" s="3" customFormat="1" ht="14.9" customHeight="1" x14ac:dyDescent="0.25">
      <c r="C14" s="129"/>
      <c r="D14" s="129"/>
      <c r="E14" s="129"/>
    </row>
    <row r="15" spans="2:16" s="3" customFormat="1" ht="14.9" customHeight="1" x14ac:dyDescent="0.25"/>
    <row r="16" spans="2:16" ht="14.9" customHeight="1" x14ac:dyDescent="0.25"/>
    <row r="17" s="3" customFormat="1" ht="14.9" customHeight="1" x14ac:dyDescent="0.25"/>
    <row r="18" s="3" customFormat="1" ht="14.25" customHeight="1" x14ac:dyDescent="0.25"/>
    <row r="19" s="3" customFormat="1" ht="14.25" customHeight="1" x14ac:dyDescent="0.25"/>
    <row r="20" ht="14.25" customHeight="1" x14ac:dyDescent="0.25"/>
    <row r="21" ht="14.25" customHeight="1" x14ac:dyDescent="0.25"/>
    <row r="22" s="3" customFormat="1" ht="14.25" customHeight="1" x14ac:dyDescent="0.25"/>
    <row r="23" s="3" customFormat="1" ht="14.25" customHeight="1" x14ac:dyDescent="0.25"/>
    <row r="24" s="3" customFormat="1"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sheetData>
  <sheetProtection algorithmName="SHA-512" hashValue="zJsj4VNt6limOkVmCwhoh2g3BKvDxAPpPYZkoEudBnpUo9Kn9TE1g/HBRch+293fQ6haQpnw58Wfd6Tv9qH8iw==" saltValue="PX4TxmEganwmVcpXEgZH6A==" spinCount="100000" sheet="1" objects="1" scenarios="1"/>
  <mergeCells count="4">
    <mergeCell ref="B1:N1"/>
    <mergeCell ref="C9:E14"/>
    <mergeCell ref="C5:N6"/>
    <mergeCell ref="C2:I2"/>
  </mergeCells>
  <pageMargins left="0.25" right="0.25"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9F13-59BA-4C94-964F-7C26286A09DB}">
  <sheetPr>
    <tabColor theme="9" tint="0.39997558519241921"/>
  </sheetPr>
  <dimension ref="B1:F16"/>
  <sheetViews>
    <sheetView topLeftCell="B2" zoomScale="76" zoomScaleNormal="145" workbookViewId="0">
      <selection activeCell="B3" sqref="B3:B16"/>
    </sheetView>
  </sheetViews>
  <sheetFormatPr defaultRowHeight="14" x14ac:dyDescent="0.3"/>
  <cols>
    <col min="1" max="1" width="3.1640625" customWidth="1"/>
    <col min="2" max="2" width="42.33203125" customWidth="1"/>
    <col min="3" max="3" width="2.25" style="1" customWidth="1"/>
    <col min="4" max="4" width="6.25" customWidth="1"/>
    <col min="5" max="5" width="35.75" customWidth="1"/>
    <col min="6" max="6" width="2.4140625" customWidth="1"/>
    <col min="7" max="7" width="8.6640625" customWidth="1"/>
  </cols>
  <sheetData>
    <row r="1" spans="2:6" x14ac:dyDescent="0.3">
      <c r="D1" s="84" t="s">
        <v>198</v>
      </c>
    </row>
    <row r="2" spans="2:6" ht="18" x14ac:dyDescent="0.4">
      <c r="B2" s="135" t="s">
        <v>197</v>
      </c>
      <c r="C2" s="135"/>
      <c r="D2" s="135"/>
      <c r="E2" s="135"/>
      <c r="F2" s="135"/>
    </row>
    <row r="3" spans="2:6" ht="14" customHeight="1" x14ac:dyDescent="0.3">
      <c r="B3" s="132" t="s">
        <v>199</v>
      </c>
      <c r="C3" s="83"/>
      <c r="D3" s="83"/>
      <c r="E3" s="83"/>
      <c r="F3" s="83"/>
    </row>
    <row r="4" spans="2:6" x14ac:dyDescent="0.3">
      <c r="B4" s="133"/>
      <c r="C4" s="83"/>
      <c r="D4" s="85" t="s">
        <v>200</v>
      </c>
      <c r="E4" s="93"/>
      <c r="F4" s="83"/>
    </row>
    <row r="5" spans="2:6" x14ac:dyDescent="0.3">
      <c r="B5" s="133"/>
      <c r="C5" s="83"/>
      <c r="D5" s="83"/>
      <c r="E5" s="83"/>
      <c r="F5" s="83"/>
    </row>
    <row r="6" spans="2:6" x14ac:dyDescent="0.3">
      <c r="B6" s="133"/>
      <c r="C6" s="83"/>
      <c r="D6" s="85" t="s">
        <v>201</v>
      </c>
      <c r="E6" s="93"/>
      <c r="F6" s="83"/>
    </row>
    <row r="7" spans="2:6" x14ac:dyDescent="0.3">
      <c r="B7" s="133"/>
      <c r="C7" s="83"/>
      <c r="D7" s="83"/>
      <c r="E7" s="83"/>
      <c r="F7" s="83"/>
    </row>
    <row r="8" spans="2:6" x14ac:dyDescent="0.3">
      <c r="B8" s="133"/>
      <c r="C8" s="83"/>
      <c r="D8" s="85" t="s">
        <v>202</v>
      </c>
      <c r="E8" s="94"/>
      <c r="F8" s="83"/>
    </row>
    <row r="9" spans="2:6" x14ac:dyDescent="0.3">
      <c r="B9" s="133"/>
      <c r="C9" s="83"/>
      <c r="D9" s="83"/>
      <c r="E9" s="83"/>
      <c r="F9" s="83"/>
    </row>
    <row r="10" spans="2:6" x14ac:dyDescent="0.3">
      <c r="B10" s="133"/>
      <c r="C10" s="83"/>
      <c r="D10" s="83"/>
      <c r="E10" s="83"/>
      <c r="F10" s="83"/>
    </row>
    <row r="11" spans="2:6" x14ac:dyDescent="0.3">
      <c r="B11" s="133"/>
      <c r="C11" s="83"/>
      <c r="D11" s="83"/>
      <c r="E11" s="83"/>
      <c r="F11" s="83"/>
    </row>
    <row r="12" spans="2:6" x14ac:dyDescent="0.3">
      <c r="B12" s="133"/>
      <c r="C12" s="83"/>
      <c r="D12" s="83"/>
      <c r="E12" s="83"/>
      <c r="F12" s="83"/>
    </row>
    <row r="13" spans="2:6" x14ac:dyDescent="0.3">
      <c r="B13" s="133"/>
      <c r="C13" s="83"/>
      <c r="D13" s="83"/>
      <c r="E13" s="83"/>
      <c r="F13" s="83"/>
    </row>
    <row r="14" spans="2:6" x14ac:dyDescent="0.3">
      <c r="B14" s="133"/>
      <c r="C14" s="83"/>
      <c r="D14" s="83"/>
      <c r="E14" s="83"/>
      <c r="F14" s="83"/>
    </row>
    <row r="15" spans="2:6" x14ac:dyDescent="0.3">
      <c r="B15" s="133"/>
      <c r="C15" s="83"/>
      <c r="D15" s="83"/>
      <c r="E15" s="83"/>
      <c r="F15" s="83"/>
    </row>
    <row r="16" spans="2:6" x14ac:dyDescent="0.3">
      <c r="B16" s="134"/>
      <c r="C16" s="83"/>
      <c r="D16" s="83"/>
      <c r="E16" s="83"/>
      <c r="F16" s="83"/>
    </row>
  </sheetData>
  <sheetProtection algorithmName="SHA-512" hashValue="5bJJxizjgBZPCejrTk91NVgH2GHTH10a4VsUUp1ZPpPjY622ieOFaTpcjtGLg+acump4ObZyoU7jR/u329rz0g==" saltValue="dSfEVCa2afhz2ajesq5phA==" spinCount="100000" sheet="1" objects="1" scenarios="1" formatCells="0" formatColumns="0" formatRows="0"/>
  <mergeCells count="2">
    <mergeCell ref="B3:B16"/>
    <mergeCell ref="B2:F2"/>
  </mergeCells>
  <conditionalFormatting sqref="D6">
    <cfRule type="containsBlanks" dxfId="10" priority="1">
      <formula>LEN(TRIM(D6))=0</formula>
    </cfRule>
  </conditionalFormatting>
  <dataValidations count="1">
    <dataValidation type="list" allowBlank="1" showInputMessage="1" showErrorMessage="1" sqref="D1" xr:uid="{4DFC97C9-5FC4-4A8E-A580-5343F21FED2E}">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4430-2CA8-41DD-A096-E4C4B478E499}">
  <sheetPr>
    <tabColor theme="9" tint="0.39997558519241921"/>
  </sheetPr>
  <dimension ref="A1:Q29"/>
  <sheetViews>
    <sheetView showGridLines="0" zoomScale="78" zoomScaleNormal="130" workbookViewId="0">
      <selection activeCell="G48" sqref="G48"/>
    </sheetView>
  </sheetViews>
  <sheetFormatPr defaultColWidth="12.58203125" defaultRowHeight="12.75" customHeight="1" x14ac:dyDescent="0.25"/>
  <cols>
    <col min="1" max="1" width="1.83203125" style="2" customWidth="1"/>
    <col min="2" max="2" width="20.83203125" style="2" customWidth="1"/>
    <col min="3" max="3" width="21.83203125" style="2" customWidth="1"/>
    <col min="4" max="5" width="2.75" style="2" customWidth="1"/>
    <col min="6" max="6" width="12.58203125" style="2" customWidth="1"/>
    <col min="7" max="7" width="42.25" style="2" bestFit="1" customWidth="1"/>
    <col min="8" max="8" width="20.5" style="2" customWidth="1"/>
    <col min="9" max="9" width="2.08203125" style="2" customWidth="1"/>
    <col min="10" max="10" width="2.75" style="2" customWidth="1"/>
    <col min="11" max="11" width="15" style="2" customWidth="1"/>
    <col min="12" max="12" width="40.08203125" style="2" customWidth="1"/>
    <col min="13" max="13" width="0.75" style="2" customWidth="1"/>
    <col min="14" max="17" width="7.58203125" style="2" customWidth="1"/>
    <col min="18" max="16384" width="12.58203125" style="2"/>
  </cols>
  <sheetData>
    <row r="1" spans="1:17" ht="14.9" customHeight="1" x14ac:dyDescent="0.25">
      <c r="B1" s="40"/>
      <c r="C1" s="40"/>
      <c r="D1" s="21"/>
      <c r="E1" s="21"/>
      <c r="F1" s="21"/>
      <c r="G1" s="21"/>
      <c r="H1" s="21"/>
      <c r="I1" s="21"/>
      <c r="J1" s="21"/>
      <c r="K1" s="40"/>
      <c r="L1" s="40"/>
      <c r="M1" s="40"/>
      <c r="N1" s="40"/>
      <c r="O1" s="40"/>
    </row>
    <row r="2" spans="1:17" ht="14.9" customHeight="1" x14ac:dyDescent="0.25">
      <c r="B2" s="45"/>
      <c r="C2" s="131" t="s">
        <v>204</v>
      </c>
      <c r="D2" s="131"/>
      <c r="E2" s="131"/>
      <c r="F2" s="131"/>
      <c r="G2" s="131"/>
      <c r="H2" s="131"/>
      <c r="I2" s="131"/>
      <c r="J2" s="131"/>
      <c r="K2" s="45"/>
      <c r="L2" s="45"/>
      <c r="M2" s="40"/>
      <c r="N2" s="40"/>
      <c r="O2" s="40"/>
      <c r="P2" s="40"/>
      <c r="Q2" s="40"/>
    </row>
    <row r="3" spans="1:17" ht="14.9" customHeight="1" x14ac:dyDescent="0.25">
      <c r="B3" s="45"/>
      <c r="C3" s="142" t="s">
        <v>0</v>
      </c>
      <c r="D3" s="142"/>
      <c r="E3" s="142"/>
      <c r="F3" s="142"/>
      <c r="G3" s="142"/>
      <c r="H3" s="142"/>
      <c r="I3" s="142"/>
      <c r="J3" s="142"/>
      <c r="K3" s="142"/>
      <c r="L3" s="142"/>
      <c r="M3" s="21"/>
      <c r="N3" s="21"/>
      <c r="O3" s="21"/>
      <c r="P3" s="21"/>
      <c r="Q3" s="40"/>
    </row>
    <row r="4" spans="1:17" ht="14.9" customHeight="1" x14ac:dyDescent="0.25">
      <c r="B4" s="45"/>
      <c r="C4" s="142" t="s">
        <v>1</v>
      </c>
      <c r="D4" s="142"/>
      <c r="E4" s="142"/>
      <c r="F4" s="142"/>
      <c r="G4" s="142"/>
      <c r="H4" s="142"/>
      <c r="I4" s="142"/>
      <c r="J4" s="142"/>
      <c r="K4" s="142"/>
      <c r="L4" s="142"/>
      <c r="M4" s="40"/>
      <c r="N4" s="40"/>
      <c r="O4" s="40"/>
      <c r="P4" s="40"/>
      <c r="Q4" s="40"/>
    </row>
    <row r="5" spans="1:17" ht="14.9" customHeight="1" x14ac:dyDescent="0.25"/>
    <row r="6" spans="1:17" ht="12" customHeight="1" x14ac:dyDescent="0.25"/>
    <row r="7" spans="1:17" s="24" customFormat="1" ht="14.9" customHeight="1" x14ac:dyDescent="0.35">
      <c r="B7" s="37"/>
      <c r="C7" s="36"/>
      <c r="F7" s="37"/>
      <c r="G7" s="36"/>
      <c r="H7" s="36"/>
      <c r="K7" s="37"/>
      <c r="L7" s="36"/>
    </row>
    <row r="8" spans="1:17" ht="14.9" customHeight="1" x14ac:dyDescent="0.35">
      <c r="B8" s="32" t="s">
        <v>2</v>
      </c>
      <c r="C8" s="4"/>
      <c r="F8" s="29"/>
      <c r="G8" s="32" t="s">
        <v>3</v>
      </c>
      <c r="H8" s="32" t="s">
        <v>4</v>
      </c>
      <c r="K8" s="29"/>
      <c r="L8" s="32" t="s">
        <v>5</v>
      </c>
    </row>
    <row r="9" spans="1:17" ht="17.5" customHeight="1" x14ac:dyDescent="0.35">
      <c r="A9" s="3"/>
      <c r="B9" s="30" t="s">
        <v>6</v>
      </c>
      <c r="C9" s="89" t="s">
        <v>203</v>
      </c>
      <c r="F9" s="145" t="s">
        <v>7</v>
      </c>
      <c r="G9" s="30" t="s">
        <v>8</v>
      </c>
      <c r="H9" s="87" t="s">
        <v>9</v>
      </c>
      <c r="I9" s="3"/>
      <c r="K9" s="140" t="s">
        <v>10</v>
      </c>
      <c r="L9" s="95">
        <v>5000</v>
      </c>
    </row>
    <row r="10" spans="1:17" ht="17" customHeight="1" x14ac:dyDescent="0.3">
      <c r="A10" s="3"/>
      <c r="B10" s="30" t="s">
        <v>12</v>
      </c>
      <c r="C10" s="89" t="s">
        <v>239</v>
      </c>
      <c r="F10" s="145"/>
      <c r="G10" s="30" t="s">
        <v>13</v>
      </c>
      <c r="H10" s="87" t="s">
        <v>205</v>
      </c>
      <c r="I10" s="3"/>
      <c r="K10" s="140"/>
      <c r="L10" s="136" t="s">
        <v>11</v>
      </c>
      <c r="M10" s="129"/>
      <c r="N10" s="129"/>
      <c r="O10" s="129"/>
    </row>
    <row r="11" spans="1:17" ht="14.5" customHeight="1" x14ac:dyDescent="0.3">
      <c r="A11" s="3"/>
      <c r="B11" s="30" t="s">
        <v>14</v>
      </c>
      <c r="C11" s="87">
        <v>1234</v>
      </c>
      <c r="F11" s="145"/>
      <c r="G11" s="30" t="s">
        <v>15</v>
      </c>
      <c r="H11" s="87">
        <v>74106</v>
      </c>
      <c r="I11" s="3"/>
      <c r="K11" s="140"/>
      <c r="L11" s="137"/>
      <c r="M11" s="129"/>
      <c r="N11" s="129"/>
      <c r="O11" s="129"/>
    </row>
    <row r="12" spans="1:17" s="3" customFormat="1" ht="14.5" customHeight="1" x14ac:dyDescent="0.3">
      <c r="B12" s="30" t="s">
        <v>16</v>
      </c>
      <c r="C12" s="90">
        <v>44926</v>
      </c>
      <c r="F12" s="145"/>
      <c r="G12" s="30" t="s">
        <v>206</v>
      </c>
      <c r="H12" s="87" t="s">
        <v>221</v>
      </c>
      <c r="I12" s="26" t="s">
        <v>18</v>
      </c>
      <c r="K12" s="141"/>
      <c r="L12" s="137"/>
      <c r="M12" s="129"/>
      <c r="N12" s="129"/>
      <c r="O12" s="129"/>
    </row>
    <row r="13" spans="1:17" s="3" customFormat="1" ht="14.5" customHeight="1" x14ac:dyDescent="0.35">
      <c r="B13" s="30" t="s">
        <v>19</v>
      </c>
      <c r="C13" s="87">
        <v>1234</v>
      </c>
      <c r="F13" s="145"/>
      <c r="G13" s="31" t="s">
        <v>207</v>
      </c>
      <c r="H13" s="127"/>
      <c r="K13" s="42"/>
      <c r="L13" s="42"/>
      <c r="M13" s="129"/>
      <c r="N13" s="129"/>
      <c r="O13" s="129"/>
    </row>
    <row r="14" spans="1:17" s="3" customFormat="1" ht="14.5" customHeight="1" x14ac:dyDescent="0.3">
      <c r="A14" s="2"/>
      <c r="B14" s="30" t="s">
        <v>189</v>
      </c>
      <c r="C14" s="91">
        <v>44378</v>
      </c>
      <c r="F14" s="43"/>
      <c r="G14" s="27"/>
      <c r="H14" s="6"/>
      <c r="K14" s="138" t="s">
        <v>20</v>
      </c>
      <c r="L14" s="137" t="s">
        <v>21</v>
      </c>
      <c r="M14" s="129"/>
      <c r="N14" s="129"/>
      <c r="O14" s="129"/>
    </row>
    <row r="15" spans="1:17" s="3" customFormat="1" ht="14.5" customHeight="1" x14ac:dyDescent="0.3">
      <c r="B15" s="30" t="s">
        <v>190</v>
      </c>
      <c r="C15" s="91">
        <v>44742</v>
      </c>
      <c r="F15" s="145" t="s">
        <v>22</v>
      </c>
      <c r="G15" s="30" t="s">
        <v>208</v>
      </c>
      <c r="H15" s="87" t="s">
        <v>23</v>
      </c>
      <c r="I15" s="25" t="s">
        <v>18</v>
      </c>
      <c r="K15" s="138"/>
      <c r="L15" s="137"/>
      <c r="M15" s="129"/>
      <c r="N15" s="129"/>
      <c r="O15" s="129"/>
    </row>
    <row r="16" spans="1:17" s="3" customFormat="1" ht="14.5" customHeight="1" x14ac:dyDescent="0.3">
      <c r="B16" s="30" t="s">
        <v>26</v>
      </c>
      <c r="C16" s="92">
        <v>6000</v>
      </c>
      <c r="F16" s="145"/>
      <c r="G16" s="30" t="s">
        <v>209</v>
      </c>
      <c r="H16" s="87" t="s">
        <v>17</v>
      </c>
      <c r="I16" s="25" t="s">
        <v>18</v>
      </c>
      <c r="K16" s="138"/>
      <c r="L16" s="137"/>
    </row>
    <row r="17" spans="1:12" ht="14.5" customHeight="1" x14ac:dyDescent="0.3">
      <c r="A17" s="3"/>
      <c r="B17" s="150" t="s">
        <v>187</v>
      </c>
      <c r="C17" s="143">
        <v>10000</v>
      </c>
      <c r="F17" s="145"/>
      <c r="G17" s="30" t="s">
        <v>210</v>
      </c>
      <c r="H17" s="87" t="s">
        <v>17</v>
      </c>
      <c r="I17" s="25" t="s">
        <v>18</v>
      </c>
      <c r="K17" s="42"/>
      <c r="L17" s="42"/>
    </row>
    <row r="18" spans="1:12" s="3" customFormat="1" ht="14.5" customHeight="1" x14ac:dyDescent="0.3">
      <c r="A18" s="2"/>
      <c r="B18" s="151"/>
      <c r="C18" s="144"/>
      <c r="F18" s="145"/>
      <c r="G18" s="30" t="s">
        <v>211</v>
      </c>
      <c r="H18" s="87" t="s">
        <v>30</v>
      </c>
      <c r="I18" s="25" t="s">
        <v>18</v>
      </c>
      <c r="K18" s="138" t="s">
        <v>24</v>
      </c>
      <c r="L18" s="139" t="s">
        <v>25</v>
      </c>
    </row>
    <row r="19" spans="1:12" s="3" customFormat="1" ht="14.5" customHeight="1" x14ac:dyDescent="0.3">
      <c r="A19" s="2"/>
      <c r="B19" s="146" t="s">
        <v>104</v>
      </c>
      <c r="C19" s="148" t="s">
        <v>136</v>
      </c>
      <c r="D19" s="26" t="s">
        <v>18</v>
      </c>
      <c r="E19" s="2"/>
      <c r="F19" s="145"/>
      <c r="G19" s="30" t="s">
        <v>212</v>
      </c>
      <c r="H19" s="87" t="s">
        <v>17</v>
      </c>
      <c r="I19" s="25" t="s">
        <v>18</v>
      </c>
      <c r="K19" s="138"/>
      <c r="L19" s="139"/>
    </row>
    <row r="20" spans="1:12" s="3" customFormat="1" ht="14.5" customHeight="1" x14ac:dyDescent="0.3">
      <c r="B20" s="147"/>
      <c r="C20" s="149"/>
      <c r="D20" s="5"/>
      <c r="E20" s="5"/>
      <c r="F20" s="42"/>
      <c r="G20" s="28"/>
      <c r="I20" s="2"/>
      <c r="J20" s="5"/>
      <c r="K20" s="138"/>
      <c r="L20" s="139"/>
    </row>
    <row r="21" spans="1:12" ht="14.5" customHeight="1" x14ac:dyDescent="0.3">
      <c r="A21" s="3"/>
      <c r="B21" s="165" t="s">
        <v>188</v>
      </c>
      <c r="C21" s="157" t="s">
        <v>196</v>
      </c>
      <c r="F21" s="163" t="s">
        <v>29</v>
      </c>
      <c r="G21" s="30" t="s">
        <v>213</v>
      </c>
      <c r="H21" s="87" t="s">
        <v>17</v>
      </c>
      <c r="I21" s="25" t="s">
        <v>18</v>
      </c>
      <c r="K21" s="42"/>
      <c r="L21" s="42"/>
    </row>
    <row r="22" spans="1:12" ht="14.5" customHeight="1" x14ac:dyDescent="0.3">
      <c r="A22" s="3"/>
      <c r="B22" s="166"/>
      <c r="C22" s="158"/>
      <c r="F22" s="145"/>
      <c r="G22" s="30" t="s">
        <v>214</v>
      </c>
      <c r="H22" s="88" t="s">
        <v>17</v>
      </c>
      <c r="I22" s="25" t="s">
        <v>18</v>
      </c>
      <c r="K22" s="164" t="s">
        <v>27</v>
      </c>
      <c r="L22" s="155" t="s">
        <v>28</v>
      </c>
    </row>
    <row r="23" spans="1:12" s="3" customFormat="1" ht="14.5" customHeight="1" x14ac:dyDescent="0.3">
      <c r="A23" s="2"/>
      <c r="B23" s="167"/>
      <c r="C23" s="159"/>
      <c r="F23" s="145"/>
      <c r="G23" s="30" t="s">
        <v>215</v>
      </c>
      <c r="H23" s="88" t="s">
        <v>30</v>
      </c>
      <c r="I23" s="25" t="s">
        <v>18</v>
      </c>
      <c r="K23" s="164"/>
      <c r="L23" s="156"/>
    </row>
    <row r="24" spans="1:12" s="3" customFormat="1" ht="14.5" customHeight="1" x14ac:dyDescent="0.3">
      <c r="A24" s="2"/>
      <c r="B24" s="160" t="s">
        <v>193</v>
      </c>
      <c r="C24" s="157" t="s">
        <v>192</v>
      </c>
      <c r="F24" s="145"/>
      <c r="G24" s="30" t="s">
        <v>216</v>
      </c>
      <c r="H24" s="88" t="s">
        <v>30</v>
      </c>
      <c r="I24" s="25" t="s">
        <v>18</v>
      </c>
      <c r="K24" s="164"/>
      <c r="L24" s="136"/>
    </row>
    <row r="25" spans="1:12" ht="14.5" customHeight="1" x14ac:dyDescent="0.3">
      <c r="B25" s="161"/>
      <c r="C25" s="158"/>
      <c r="F25" s="145"/>
      <c r="G25" s="30" t="s">
        <v>217</v>
      </c>
      <c r="H25" s="88" t="s">
        <v>30</v>
      </c>
      <c r="I25" s="25" t="s">
        <v>18</v>
      </c>
      <c r="K25" s="42"/>
      <c r="L25" s="42"/>
    </row>
    <row r="26" spans="1:12" ht="14.5" customHeight="1" x14ac:dyDescent="0.3">
      <c r="B26" s="162"/>
      <c r="C26" s="159"/>
      <c r="F26" s="145"/>
      <c r="G26" s="30" t="s">
        <v>218</v>
      </c>
      <c r="H26" s="88" t="s">
        <v>30</v>
      </c>
      <c r="I26" s="25" t="s">
        <v>18</v>
      </c>
      <c r="K26" s="164" t="s">
        <v>191</v>
      </c>
      <c r="L26" s="152" t="s">
        <v>222</v>
      </c>
    </row>
    <row r="27" spans="1:12" ht="14.5" customHeight="1" x14ac:dyDescent="0.3">
      <c r="B27" s="61"/>
      <c r="C27" s="3"/>
      <c r="F27" s="145"/>
      <c r="G27" s="30" t="s">
        <v>219</v>
      </c>
      <c r="H27" s="88" t="s">
        <v>30</v>
      </c>
      <c r="I27" s="25" t="s">
        <v>18</v>
      </c>
      <c r="K27" s="164"/>
      <c r="L27" s="153"/>
    </row>
    <row r="28" spans="1:12" ht="14.5" customHeight="1" x14ac:dyDescent="0.25">
      <c r="B28" s="3"/>
      <c r="C28" s="3"/>
      <c r="K28" s="164"/>
      <c r="L28" s="154"/>
    </row>
    <row r="29" spans="1:12" ht="12.75" customHeight="1" x14ac:dyDescent="0.25">
      <c r="H29" s="3"/>
    </row>
  </sheetData>
  <sheetProtection algorithmName="SHA-512" hashValue="K3bCFKDr1nMD2FCQndeVdCTJ/2mbyhrR6PH5XJKSv2u1VXAErZGGyA6qDFPQ1j8lfjtTjfWkomUOpR7O464BVQ==" saltValue="aer+Tse1oHzwLQVMI52oqQ==" spinCount="100000" sheet="1" objects="1" scenarios="1"/>
  <mergeCells count="25">
    <mergeCell ref="B19:B20"/>
    <mergeCell ref="C19:C20"/>
    <mergeCell ref="B17:B18"/>
    <mergeCell ref="L26:L28"/>
    <mergeCell ref="L22:L24"/>
    <mergeCell ref="C24:C26"/>
    <mergeCell ref="B24:B26"/>
    <mergeCell ref="F21:F27"/>
    <mergeCell ref="K22:K24"/>
    <mergeCell ref="K26:K28"/>
    <mergeCell ref="B21:B23"/>
    <mergeCell ref="C21:C23"/>
    <mergeCell ref="C4:L4"/>
    <mergeCell ref="C3:L3"/>
    <mergeCell ref="C2:J2"/>
    <mergeCell ref="C17:C18"/>
    <mergeCell ref="F9:F13"/>
    <mergeCell ref="F15:F19"/>
    <mergeCell ref="M10:O15"/>
    <mergeCell ref="L10:L12"/>
    <mergeCell ref="K14:K16"/>
    <mergeCell ref="L14:L16"/>
    <mergeCell ref="K18:K20"/>
    <mergeCell ref="L18:L20"/>
    <mergeCell ref="K9:K12"/>
  </mergeCells>
  <conditionalFormatting sqref="L9:L12">
    <cfRule type="expression" dxfId="9" priority="50">
      <formula>$H$16="Yes"</formula>
    </cfRule>
  </conditionalFormatting>
  <conditionalFormatting sqref="H13">
    <cfRule type="expression" dxfId="8" priority="24">
      <formula>$H$12="other"</formula>
    </cfRule>
  </conditionalFormatting>
  <conditionalFormatting sqref="L14:L16">
    <cfRule type="expression" dxfId="7" priority="23">
      <formula>$H$17="Yes"</formula>
    </cfRule>
  </conditionalFormatting>
  <conditionalFormatting sqref="L18:L20">
    <cfRule type="expression" dxfId="6" priority="22">
      <formula>$H$18="Yes"</formula>
    </cfRule>
  </conditionalFormatting>
  <conditionalFormatting sqref="L22">
    <cfRule type="expression" dxfId="5" priority="20">
      <formula>$H$19="Yes"</formula>
    </cfRule>
  </conditionalFormatting>
  <dataValidations xWindow="1525" yWindow="461" count="16">
    <dataValidation allowBlank="1" showInputMessage="1" showErrorMessage="1" promptTitle="Evidence-Based Practices Detail" prompt="Please provide detail about your evidence-based practices." sqref="L10 B25" xr:uid="{CC0C107C-F8CB-4070-B22F-AA42CCDE7EAC}"/>
    <dataValidation allowBlank="1" showInputMessage="1" showErrorMessage="1" promptTitle="Evidence-Based Practices" prompt="Are you currently using any evidence based practices? If yes, please provide detail to the right." sqref="G16" xr:uid="{2FD24BC1-4E3C-4A03-B728-97E5100D171D}"/>
    <dataValidation allowBlank="1" showErrorMessage="1" sqref="G21:G27" xr:uid="{5A941034-53A5-444D-B2DF-4001C907E533}"/>
    <dataValidation allowBlank="1" showInputMessage="1" showErrorMessage="1" promptTitle="Program Evaluation" prompt="Do you plan to perform a program evaluation or would you like to perform a program evaluation?  If yes, please provide detail to the right." sqref="G17" xr:uid="{2E8BF487-E77D-430E-897A-67F3AF3D6B7C}"/>
    <dataValidation allowBlank="1" showInputMessage="1" showErrorMessage="1" promptTitle="Measurement Tools" prompt="Do you use measurement tools to understand the impact of your program? If yes, please provide detail to the right." sqref="G18" xr:uid="{67A40D6F-D1DF-4E72-A7BF-3BF220096F7A}"/>
    <dataValidation allowBlank="1" showInputMessage="1" showErrorMessage="1" promptTitle="Prepared for Federal Funding?" prompt="Based on this experience, do you feel better equipped to apply for Federal funding in the future?" sqref="G25" xr:uid="{7444C0EB-CB7A-466F-8546-2597D17A50A7}"/>
    <dataValidation allowBlank="1" showInputMessage="1" showErrorMessage="1" promptTitle="Key Trends?" prompt="Have you identified any key trends through your program? If yes, please provide detail to the right." sqref="G19" xr:uid="{79D74999-DEA3-4D01-8086-DCA07D6A5A43}"/>
    <dataValidation allowBlank="1" showInputMessage="1" showErrorMessage="1" promptTitle="Equality Indicator" prompt="What is the equality indicator that your program is trying to positively impact?" sqref="G16:G17" xr:uid="{1746D80C-7644-4241-8A76-1161BBC39690}"/>
    <dataValidation allowBlank="1" showInputMessage="1" showErrorMessage="1" prompt="Select the cell to the left to active the drop-down menu." sqref="I12 I21:I27 I15:I19 D19" xr:uid="{A36DDCA4-10C1-4483-802A-9151F95268A1}"/>
    <dataValidation allowBlank="1" showInputMessage="1" showErrorMessage="1" promptTitle="Equality Indicator" prompt="What is the equality indicator that your program is trying to positively impact? Please select from the drop-down menu." sqref="G15" xr:uid="{354B6D3A-D1E0-425B-BF8C-0244BABA7188}"/>
    <dataValidation allowBlank="1" showInputMessage="1" showErrorMessage="1" promptTitle="Job Training" prompt="Does your program provide job training?" sqref="G23" xr:uid="{E769B678-CC8E-417B-8CA0-2ED98B523C4E}"/>
    <dataValidation allowBlank="1" showInputMessage="1" showErrorMessage="1" promptTitle="Summer Youth Employment" prompt="Does your program provide summer youth employment?" sqref="G24" xr:uid="{38B2449F-FF5D-447F-B34F-85686FD4A16D}"/>
    <dataValidation allowBlank="1" showInputMessage="1" showErrorMessage="1" promptTitle="Program Evaluation Detail" prompt="Please provide detail about your program evaluation or your plans to evaluate your program." sqref="L14:L16" xr:uid="{8C0972A2-96EF-41DA-B186-D63575E7BD45}"/>
    <dataValidation allowBlank="1" showInputMessage="1" showErrorMessage="1" promptTitle="Measurement Tools Detail" prompt="Please list the measurement tool(s) you use to meausre the outcomes of your program." sqref="L18:L20" xr:uid="{E86857DE-8C5D-40BF-AD84-C5BDE499368D}"/>
    <dataValidation allowBlank="1" showInputMessage="1" showErrorMessage="1" promptTitle="Key Trends Detail" prompt="Please list and/or describe the key trends you have seen in your program's outcomes." sqref="L22" xr:uid="{40E723A6-4128-445E-85A7-5408DC589C7E}"/>
    <dataValidation allowBlank="1" showInputMessage="1" showErrorMessage="1" promptTitle="Climate Change Detail" prompt="Please list and/or describe how your project contributes to work against climate change." sqref="L26:L28" xr:uid="{282BE67E-62A1-4305-BD21-688A337589DD}"/>
  </dataValidations>
  <pageMargins left="0.25" right="0.25" top="0.75" bottom="0.75" header="0" footer="0"/>
  <pageSetup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3" stopIfTrue="1" id="{C745DA54-ABBA-4B6B-98AE-52F9F2ACDCCA}">
            <xm:f>'Data Validation'!$J$4="YES"</xm:f>
            <x14:dxf>
              <fill>
                <patternFill patternType="lightGrid"/>
              </fill>
            </x14:dxf>
          </x14:cfRule>
          <xm:sqref>L9:L10 L14 L18 L22 G15:H19 G21:H27 L26</xm:sqref>
        </x14:conditionalFormatting>
        <x14:conditionalFormatting xmlns:xm="http://schemas.microsoft.com/office/excel/2006/main">
          <x14:cfRule type="expression" priority="1" id="{592A8FAB-D74A-4F1E-AE3F-9564B63E8E36}">
            <xm:f>'Data Validation'!$J$7="NO"</xm:f>
            <x14:dxf>
              <fill>
                <patternFill patternType="lightGrid"/>
              </fill>
            </x14:dxf>
          </x14:cfRule>
          <xm:sqref>L26:L28</xm:sqref>
        </x14:conditionalFormatting>
      </x14:conditionalFormattings>
    </ext>
    <ext xmlns:x14="http://schemas.microsoft.com/office/spreadsheetml/2009/9/main" uri="{CCE6A557-97BC-4b89-ADB6-D9C93CAAB3DF}">
      <x14:dataValidations xmlns:xm="http://schemas.microsoft.com/office/excel/2006/main" xWindow="1525" yWindow="461" count="4">
        <x14:dataValidation type="list" allowBlank="1" showInputMessage="1" showErrorMessage="1" xr:uid="{A3C72621-C976-489A-BD27-F96F1684D811}">
          <x14:formula1>
            <xm:f>'Data Validation'!$C$4:$C$5</xm:f>
          </x14:formula1>
          <xm:sqref>H16:H19 H21:H27</xm:sqref>
        </x14:dataValidation>
        <x14:dataValidation type="list" allowBlank="1" showInputMessage="1" showErrorMessage="1" xr:uid="{1A2CFD85-1654-4E97-B198-9CD99BFA8E26}">
          <x14:formula1>
            <xm:f>'Data Validation'!$I$4:$I$85</xm:f>
          </x14:formula1>
          <xm:sqref>C19:C20</xm:sqref>
        </x14:dataValidation>
        <x14:dataValidation type="list" allowBlank="1" showInputMessage="1" showErrorMessage="1" xr:uid="{58236CDA-B003-48C3-A782-5281180EA560}">
          <x14:formula1>
            <xm:f>'Data Validation'!$F$4:$F$8</xm:f>
          </x14:formula1>
          <xm:sqref>H12</xm:sqref>
        </x14:dataValidation>
        <x14:dataValidation type="list" allowBlank="1" showInputMessage="1" showErrorMessage="1" xr:uid="{A3D42C0B-D201-4E33-B8DB-AB909CE0A84A}">
          <x14:formula1>
            <xm:f>'Data Validation'!$G$4:$G$10</xm:f>
          </x14:formula1>
          <xm:sqref>H15:H18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20A8E-863F-450F-A8D2-837D607BD519}">
  <sheetPr>
    <tabColor theme="9" tint="0.39997558519241921"/>
  </sheetPr>
  <dimension ref="B1:W50"/>
  <sheetViews>
    <sheetView showGridLines="0" topLeftCell="A17" zoomScale="78" zoomScaleNormal="100" workbookViewId="0">
      <selection activeCell="L14" sqref="L14"/>
    </sheetView>
  </sheetViews>
  <sheetFormatPr defaultColWidth="12.58203125" defaultRowHeight="14.9" customHeight="1" x14ac:dyDescent="0.25"/>
  <cols>
    <col min="1" max="1" width="1.83203125" style="3" customWidth="1"/>
    <col min="2" max="2" width="18.25" style="8" customWidth="1"/>
    <col min="3" max="3" width="38.25" style="3" bestFit="1" customWidth="1"/>
    <col min="4" max="4" width="1.58203125" style="3" customWidth="1"/>
    <col min="5" max="5" width="16.4140625" style="86" customWidth="1"/>
    <col min="6" max="6" width="1.58203125" style="3" customWidth="1"/>
    <col min="7" max="7" width="8.25" style="3" customWidth="1"/>
    <col min="8" max="8" width="9.08203125" style="3" customWidth="1"/>
    <col min="9" max="9" width="7.25" style="3" customWidth="1"/>
    <col min="10" max="10" width="1.58203125" style="3" customWidth="1"/>
    <col min="11" max="13" width="7.25" style="3" customWidth="1"/>
    <col min="14" max="14" width="1.58203125" style="3" customWidth="1"/>
    <col min="15" max="15" width="8.08203125" style="3" customWidth="1"/>
    <col min="16" max="17" width="7.25" style="3" customWidth="1"/>
    <col min="18" max="18" width="1.58203125" style="3" customWidth="1"/>
    <col min="19" max="21" width="7.25" style="3" customWidth="1"/>
    <col min="22" max="22" width="1.58203125" style="3" customWidth="1"/>
    <col min="23" max="23" width="9.33203125" style="3" bestFit="1" customWidth="1"/>
    <col min="24" max="16384" width="12.58203125" style="3"/>
  </cols>
  <sheetData>
    <row r="1" spans="2:23" s="18" customFormat="1" ht="14.9" customHeight="1" x14ac:dyDescent="0.25"/>
    <row r="2" spans="2:23" s="18" customFormat="1" ht="14.9" customHeight="1" x14ac:dyDescent="0.25">
      <c r="B2" s="20"/>
      <c r="C2" s="131" t="s">
        <v>204</v>
      </c>
      <c r="D2" s="131"/>
      <c r="E2" s="131"/>
      <c r="F2" s="131"/>
      <c r="G2" s="131"/>
      <c r="H2" s="131"/>
      <c r="I2" s="131"/>
      <c r="J2" s="40"/>
      <c r="K2" s="40"/>
      <c r="L2" s="39"/>
      <c r="M2" s="2"/>
      <c r="N2" s="40"/>
      <c r="O2" s="40"/>
      <c r="P2" s="40"/>
      <c r="Q2" s="22"/>
      <c r="R2" s="22"/>
      <c r="S2" s="22"/>
      <c r="T2" s="22"/>
      <c r="U2" s="22"/>
    </row>
    <row r="3" spans="2:23" s="18" customFormat="1" ht="14.9" customHeight="1" x14ac:dyDescent="0.25">
      <c r="B3" s="20"/>
      <c r="C3" s="170" t="s">
        <v>262</v>
      </c>
      <c r="D3" s="170"/>
      <c r="E3" s="170"/>
      <c r="F3" s="170"/>
      <c r="G3" s="170"/>
      <c r="H3" s="124"/>
      <c r="P3" s="124"/>
      <c r="Q3" s="124"/>
      <c r="R3" s="124"/>
      <c r="S3" s="124"/>
      <c r="T3" s="124"/>
      <c r="U3" s="124"/>
    </row>
    <row r="4" spans="2:23" s="18" customFormat="1" ht="14.9" customHeight="1" x14ac:dyDescent="0.25">
      <c r="B4" s="20"/>
      <c r="C4" s="170"/>
      <c r="D4" s="170"/>
      <c r="E4" s="170"/>
      <c r="F4" s="170"/>
      <c r="G4" s="170"/>
      <c r="H4" s="124"/>
      <c r="I4" s="124"/>
      <c r="J4" s="124"/>
      <c r="K4" s="124"/>
      <c r="L4" s="124"/>
      <c r="M4" s="124"/>
      <c r="N4" s="124"/>
      <c r="O4" s="124"/>
      <c r="P4" s="124"/>
      <c r="Q4" s="124"/>
      <c r="R4" s="124"/>
      <c r="S4" s="124"/>
      <c r="T4" s="124"/>
      <c r="U4" s="124"/>
    </row>
    <row r="5" spans="2:23" s="18" customFormat="1" ht="14.9" customHeight="1" x14ac:dyDescent="0.25">
      <c r="B5" s="20"/>
      <c r="C5" s="170"/>
      <c r="D5" s="170"/>
      <c r="E5" s="170"/>
      <c r="F5" s="170"/>
      <c r="G5" s="170"/>
      <c r="H5" s="124"/>
      <c r="I5" s="124"/>
      <c r="J5" s="124"/>
      <c r="K5" s="124"/>
      <c r="L5" s="124"/>
      <c r="M5" s="124"/>
      <c r="N5" s="124"/>
      <c r="O5" s="124"/>
      <c r="P5" s="124"/>
      <c r="Q5" s="124"/>
      <c r="R5" s="124"/>
      <c r="S5" s="124"/>
      <c r="T5" s="124"/>
      <c r="U5" s="124"/>
    </row>
    <row r="6" spans="2:23" s="18" customFormat="1" ht="14.9" customHeight="1" x14ac:dyDescent="0.25">
      <c r="B6" s="20"/>
      <c r="C6" s="170"/>
      <c r="D6" s="170"/>
      <c r="E6" s="170"/>
      <c r="F6" s="170"/>
      <c r="G6" s="170"/>
      <c r="H6" s="124"/>
      <c r="I6" s="124"/>
      <c r="J6" s="124"/>
      <c r="K6" s="124"/>
      <c r="L6" s="124"/>
      <c r="M6" s="124"/>
      <c r="N6" s="124"/>
      <c r="O6" s="124"/>
      <c r="P6" s="124"/>
      <c r="Q6" s="124"/>
      <c r="R6" s="124"/>
      <c r="S6" s="124"/>
      <c r="T6" s="124"/>
      <c r="U6" s="124"/>
    </row>
    <row r="7" spans="2:23" s="18" customFormat="1" ht="14.9" customHeight="1" x14ac:dyDescent="0.25">
      <c r="B7" s="20"/>
      <c r="C7" s="124" t="s">
        <v>261</v>
      </c>
      <c r="E7" s="125" t="s">
        <v>263</v>
      </c>
      <c r="F7" s="26" t="s">
        <v>18</v>
      </c>
      <c r="J7" s="124"/>
      <c r="K7" s="124"/>
      <c r="L7" s="124"/>
      <c r="M7" s="124"/>
      <c r="N7" s="124"/>
      <c r="O7" s="124"/>
      <c r="P7" s="124"/>
      <c r="Q7" s="124"/>
      <c r="R7" s="124"/>
      <c r="S7" s="124"/>
      <c r="T7" s="124"/>
      <c r="U7" s="124"/>
    </row>
    <row r="8" spans="2:23" s="18" customFormat="1" ht="14.9" customHeight="1" x14ac:dyDescent="0.25">
      <c r="B8" s="20"/>
      <c r="C8" s="124"/>
      <c r="F8" s="126"/>
      <c r="J8" s="124"/>
      <c r="K8" s="124"/>
      <c r="L8" s="124"/>
      <c r="M8" s="124"/>
      <c r="N8" s="124"/>
      <c r="O8" s="124"/>
      <c r="P8" s="124"/>
      <c r="Q8" s="124"/>
      <c r="R8" s="124"/>
      <c r="S8" s="124"/>
      <c r="T8" s="124"/>
      <c r="U8" s="124"/>
    </row>
    <row r="9" spans="2:23" s="18" customFormat="1" ht="12" customHeight="1" x14ac:dyDescent="0.25">
      <c r="B9" s="20"/>
      <c r="C9" s="124"/>
      <c r="D9" s="124"/>
      <c r="E9" s="124"/>
      <c r="F9" s="124"/>
      <c r="G9" s="124"/>
      <c r="H9" s="124"/>
      <c r="I9" s="124"/>
      <c r="J9" s="124"/>
      <c r="K9" s="124"/>
      <c r="L9" s="124"/>
      <c r="M9" s="124"/>
      <c r="N9" s="124"/>
      <c r="O9" s="124"/>
      <c r="P9" s="124"/>
      <c r="Q9" s="124"/>
      <c r="R9" s="124"/>
      <c r="S9" s="124"/>
      <c r="T9" s="124"/>
      <c r="U9" s="124"/>
    </row>
    <row r="10" spans="2:23" s="33" customFormat="1" ht="14.9" customHeight="1" x14ac:dyDescent="0.3">
      <c r="B10" s="62"/>
      <c r="C10" s="65"/>
      <c r="D10" s="11"/>
      <c r="E10" s="108" t="s">
        <v>243</v>
      </c>
      <c r="F10" s="35"/>
      <c r="G10" s="171" t="s">
        <v>244</v>
      </c>
      <c r="H10" s="171"/>
      <c r="I10" s="171"/>
      <c r="J10" s="105"/>
      <c r="K10" s="171" t="s">
        <v>245</v>
      </c>
      <c r="L10" s="171"/>
      <c r="M10" s="171"/>
      <c r="N10" s="105"/>
      <c r="O10" s="171" t="s">
        <v>246</v>
      </c>
      <c r="P10" s="171"/>
      <c r="Q10" s="171"/>
      <c r="R10" s="105"/>
      <c r="S10" s="171" t="s">
        <v>247</v>
      </c>
      <c r="T10" s="171"/>
      <c r="U10" s="171"/>
      <c r="V10" s="52"/>
      <c r="W10" s="52"/>
    </row>
    <row r="11" spans="2:23" s="33" customFormat="1" ht="14.9" customHeight="1" x14ac:dyDescent="0.3">
      <c r="B11" s="64"/>
      <c r="C11" s="66" t="s">
        <v>194</v>
      </c>
      <c r="D11" s="53"/>
      <c r="E11" s="81" t="s">
        <v>242</v>
      </c>
      <c r="F11" s="72"/>
      <c r="G11" s="106" t="s">
        <v>248</v>
      </c>
      <c r="H11" s="106" t="s">
        <v>249</v>
      </c>
      <c r="I11" s="106" t="s">
        <v>250</v>
      </c>
      <c r="J11" s="107"/>
      <c r="K11" s="106" t="s">
        <v>251</v>
      </c>
      <c r="L11" s="106" t="s">
        <v>252</v>
      </c>
      <c r="M11" s="106" t="s">
        <v>253</v>
      </c>
      <c r="N11" s="107"/>
      <c r="O11" s="106" t="s">
        <v>254</v>
      </c>
      <c r="P11" s="106" t="s">
        <v>255</v>
      </c>
      <c r="Q11" s="106" t="s">
        <v>256</v>
      </c>
      <c r="R11" s="107"/>
      <c r="S11" s="106" t="s">
        <v>257</v>
      </c>
      <c r="T11" s="106" t="s">
        <v>258</v>
      </c>
      <c r="U11" s="106" t="s">
        <v>259</v>
      </c>
      <c r="V11" s="48"/>
      <c r="W11" s="58"/>
    </row>
    <row r="12" spans="2:23" s="33" customFormat="1" ht="19.5" customHeight="1" x14ac:dyDescent="0.3">
      <c r="B12" s="73" t="s">
        <v>31</v>
      </c>
      <c r="C12" s="80" t="s">
        <v>32</v>
      </c>
      <c r="D12" s="72"/>
      <c r="E12" s="109">
        <f>IFERROR(SUM(G12:U12),"")</f>
        <v>10</v>
      </c>
      <c r="F12" s="96"/>
      <c r="G12" s="112">
        <v>10</v>
      </c>
      <c r="H12" s="112"/>
      <c r="I12" s="112"/>
      <c r="J12" s="113"/>
      <c r="K12" s="112"/>
      <c r="L12" s="112"/>
      <c r="M12" s="112"/>
      <c r="N12" s="113"/>
      <c r="O12" s="112"/>
      <c r="P12" s="112"/>
      <c r="Q12" s="112"/>
      <c r="R12" s="113"/>
      <c r="S12" s="112"/>
      <c r="T12" s="112"/>
      <c r="U12" s="112"/>
      <c r="V12" s="48"/>
      <c r="W12" s="58"/>
    </row>
    <row r="13" spans="2:23" s="33" customFormat="1" ht="14.9" customHeight="1" x14ac:dyDescent="0.3">
      <c r="B13" s="70"/>
      <c r="C13" s="67"/>
      <c r="D13" s="69"/>
      <c r="E13" s="110"/>
      <c r="F13" s="97"/>
      <c r="G13" s="114"/>
      <c r="H13" s="114"/>
      <c r="I13" s="114"/>
      <c r="J13" s="114"/>
      <c r="K13" s="114"/>
      <c r="L13" s="114"/>
      <c r="M13" s="114"/>
      <c r="N13" s="114"/>
      <c r="O13" s="114"/>
      <c r="P13" s="114"/>
      <c r="Q13" s="114"/>
      <c r="R13" s="114"/>
      <c r="S13" s="114"/>
      <c r="T13" s="114"/>
      <c r="U13" s="114"/>
      <c r="V13" s="48"/>
      <c r="W13" s="58"/>
    </row>
    <row r="14" spans="2:23" s="33" customFormat="1" ht="14.9" customHeight="1" x14ac:dyDescent="0.3">
      <c r="B14" s="169" t="s">
        <v>33</v>
      </c>
      <c r="C14" s="74" t="s">
        <v>34</v>
      </c>
      <c r="D14" s="69"/>
      <c r="E14" s="111">
        <f t="shared" ref="E14:E37" si="0">IFERROR(SUM(G14:U14),"")</f>
        <v>0</v>
      </c>
      <c r="F14" s="98"/>
      <c r="G14" s="115"/>
      <c r="H14" s="115"/>
      <c r="I14" s="115"/>
      <c r="J14" s="116"/>
      <c r="K14" s="115"/>
      <c r="L14" s="115"/>
      <c r="M14" s="115"/>
      <c r="N14" s="116"/>
      <c r="O14" s="115"/>
      <c r="P14" s="115"/>
      <c r="Q14" s="115"/>
      <c r="R14" s="116"/>
      <c r="S14" s="115"/>
      <c r="T14" s="115"/>
      <c r="U14" s="115"/>
      <c r="V14" s="48"/>
      <c r="W14" s="58"/>
    </row>
    <row r="15" spans="2:23" s="33" customFormat="1" ht="14.9" customHeight="1" x14ac:dyDescent="0.3">
      <c r="B15" s="169"/>
      <c r="C15" s="74" t="s">
        <v>35</v>
      </c>
      <c r="D15" s="69"/>
      <c r="E15" s="111">
        <f t="shared" si="0"/>
        <v>0</v>
      </c>
      <c r="F15" s="98"/>
      <c r="G15" s="117"/>
      <c r="H15" s="117"/>
      <c r="I15" s="117"/>
      <c r="J15" s="118"/>
      <c r="K15" s="117"/>
      <c r="L15" s="117"/>
      <c r="M15" s="117"/>
      <c r="N15" s="118"/>
      <c r="O15" s="117"/>
      <c r="P15" s="117"/>
      <c r="Q15" s="117"/>
      <c r="R15" s="118"/>
      <c r="S15" s="117"/>
      <c r="T15" s="117"/>
      <c r="U15" s="117"/>
      <c r="V15" s="48"/>
      <c r="W15" s="58"/>
    </row>
    <row r="16" spans="2:23" s="33" customFormat="1" ht="14.9" customHeight="1" x14ac:dyDescent="0.3">
      <c r="B16" s="78"/>
      <c r="C16" s="75"/>
      <c r="D16" s="69"/>
      <c r="E16" s="110"/>
      <c r="F16" s="98"/>
      <c r="G16" s="119"/>
      <c r="H16" s="119"/>
      <c r="I16" s="119"/>
      <c r="J16" s="119"/>
      <c r="K16" s="119"/>
      <c r="L16" s="119"/>
      <c r="M16" s="119"/>
      <c r="N16" s="119"/>
      <c r="O16" s="119"/>
      <c r="P16" s="119"/>
      <c r="Q16" s="119"/>
      <c r="R16" s="119"/>
      <c r="S16" s="119"/>
      <c r="T16" s="119"/>
      <c r="U16" s="119"/>
      <c r="V16" s="48"/>
      <c r="W16" s="58"/>
    </row>
    <row r="17" spans="2:23" s="47" customFormat="1" ht="14.9" customHeight="1" x14ac:dyDescent="0.3">
      <c r="B17" s="169" t="s">
        <v>36</v>
      </c>
      <c r="C17" s="74" t="s">
        <v>37</v>
      </c>
      <c r="D17" s="69"/>
      <c r="E17" s="111">
        <f t="shared" si="0"/>
        <v>0</v>
      </c>
      <c r="F17" s="98"/>
      <c r="G17" s="117"/>
      <c r="H17" s="117"/>
      <c r="I17" s="117"/>
      <c r="J17" s="118"/>
      <c r="K17" s="117"/>
      <c r="L17" s="117"/>
      <c r="M17" s="117"/>
      <c r="N17" s="118"/>
      <c r="O17" s="117"/>
      <c r="P17" s="117"/>
      <c r="Q17" s="117"/>
      <c r="R17" s="118"/>
      <c r="S17" s="117"/>
      <c r="T17" s="117"/>
      <c r="U17" s="117"/>
      <c r="V17" s="48"/>
      <c r="W17" s="58"/>
    </row>
    <row r="18" spans="2:23" s="49" customFormat="1" ht="18" x14ac:dyDescent="0.35">
      <c r="B18" s="169"/>
      <c r="C18" s="74" t="s">
        <v>38</v>
      </c>
      <c r="D18" s="69"/>
      <c r="E18" s="109">
        <f t="shared" si="0"/>
        <v>0</v>
      </c>
      <c r="F18" s="98"/>
      <c r="G18" s="117"/>
      <c r="H18" s="117"/>
      <c r="I18" s="117"/>
      <c r="J18" s="118"/>
      <c r="K18" s="117"/>
      <c r="L18" s="117"/>
      <c r="M18" s="117"/>
      <c r="N18" s="118"/>
      <c r="O18" s="117"/>
      <c r="P18" s="117"/>
      <c r="Q18" s="117"/>
      <c r="R18" s="118"/>
      <c r="S18" s="117"/>
      <c r="T18" s="117"/>
      <c r="U18" s="117"/>
      <c r="V18" s="59"/>
      <c r="W18" s="59"/>
    </row>
    <row r="19" spans="2:23" s="49" customFormat="1" ht="18" x14ac:dyDescent="0.35">
      <c r="B19" s="169"/>
      <c r="C19" s="74" t="s">
        <v>39</v>
      </c>
      <c r="D19" s="69"/>
      <c r="E19" s="109">
        <f t="shared" si="0"/>
        <v>0</v>
      </c>
      <c r="F19" s="98"/>
      <c r="G19" s="117"/>
      <c r="H19" s="117"/>
      <c r="I19" s="117"/>
      <c r="J19" s="118"/>
      <c r="K19" s="117"/>
      <c r="L19" s="117"/>
      <c r="M19" s="117"/>
      <c r="N19" s="118"/>
      <c r="O19" s="117"/>
      <c r="P19" s="117"/>
      <c r="Q19" s="117"/>
      <c r="R19" s="118"/>
      <c r="S19" s="117"/>
      <c r="T19" s="117"/>
      <c r="U19" s="117"/>
      <c r="V19" s="59"/>
      <c r="W19" s="59"/>
    </row>
    <row r="20" spans="2:23" s="47" customFormat="1" ht="14.9" customHeight="1" x14ac:dyDescent="0.3">
      <c r="B20" s="169"/>
      <c r="C20" s="74" t="s">
        <v>195</v>
      </c>
      <c r="D20" s="69"/>
      <c r="E20" s="109">
        <f t="shared" si="0"/>
        <v>0</v>
      </c>
      <c r="F20" s="98"/>
      <c r="G20" s="117"/>
      <c r="H20" s="117"/>
      <c r="I20" s="117"/>
      <c r="J20" s="118"/>
      <c r="K20" s="117"/>
      <c r="L20" s="117"/>
      <c r="M20" s="117"/>
      <c r="N20" s="118"/>
      <c r="O20" s="117"/>
      <c r="P20" s="117"/>
      <c r="Q20" s="117"/>
      <c r="R20" s="118"/>
      <c r="S20" s="117"/>
      <c r="T20" s="117"/>
      <c r="U20" s="117"/>
      <c r="V20" s="48"/>
      <c r="W20" s="48"/>
    </row>
    <row r="21" spans="2:23" s="10" customFormat="1" ht="14.9" customHeight="1" x14ac:dyDescent="0.35">
      <c r="B21" s="169"/>
      <c r="C21" s="74" t="s">
        <v>40</v>
      </c>
      <c r="D21" s="69"/>
      <c r="E21" s="109">
        <f t="shared" si="0"/>
        <v>0</v>
      </c>
      <c r="F21" s="98"/>
      <c r="G21" s="117"/>
      <c r="H21" s="117"/>
      <c r="I21" s="117"/>
      <c r="J21" s="118"/>
      <c r="K21" s="117"/>
      <c r="L21" s="117"/>
      <c r="M21" s="117"/>
      <c r="N21" s="118"/>
      <c r="O21" s="117"/>
      <c r="P21" s="117"/>
      <c r="Q21" s="117"/>
      <c r="R21" s="118"/>
      <c r="S21" s="117"/>
      <c r="T21" s="117"/>
      <c r="U21" s="117"/>
      <c r="V21" s="53"/>
      <c r="W21" s="53"/>
    </row>
    <row r="22" spans="2:23" s="10" customFormat="1" ht="14.9" customHeight="1" x14ac:dyDescent="0.35">
      <c r="B22" s="169"/>
      <c r="C22" s="74" t="s">
        <v>41</v>
      </c>
      <c r="D22" s="69"/>
      <c r="E22" s="109">
        <f t="shared" si="0"/>
        <v>0</v>
      </c>
      <c r="F22" s="98"/>
      <c r="G22" s="117"/>
      <c r="H22" s="117"/>
      <c r="I22" s="117"/>
      <c r="J22" s="118"/>
      <c r="K22" s="117"/>
      <c r="L22" s="117"/>
      <c r="M22" s="117"/>
      <c r="N22" s="118"/>
      <c r="O22" s="117"/>
      <c r="P22" s="117"/>
      <c r="Q22" s="117"/>
      <c r="R22" s="118"/>
      <c r="S22" s="117"/>
      <c r="T22" s="117"/>
      <c r="U22" s="117"/>
      <c r="V22" s="53"/>
      <c r="W22" s="53"/>
    </row>
    <row r="23" spans="2:23" s="10" customFormat="1" ht="14.9" customHeight="1" x14ac:dyDescent="0.35">
      <c r="B23" s="78"/>
      <c r="C23" s="75"/>
      <c r="D23" s="69"/>
      <c r="E23" s="110"/>
      <c r="F23" s="98"/>
      <c r="G23" s="120"/>
      <c r="H23" s="120"/>
      <c r="I23" s="120"/>
      <c r="J23" s="120"/>
      <c r="K23" s="120"/>
      <c r="L23" s="120"/>
      <c r="M23" s="120"/>
      <c r="N23" s="120"/>
      <c r="O23" s="120"/>
      <c r="P23" s="120"/>
      <c r="Q23" s="120"/>
      <c r="R23" s="120"/>
      <c r="S23" s="120"/>
      <c r="T23" s="120"/>
      <c r="U23" s="120"/>
      <c r="V23" s="53"/>
      <c r="W23" s="53"/>
    </row>
    <row r="24" spans="2:23" ht="14.9" customHeight="1" x14ac:dyDescent="0.3">
      <c r="B24" s="169" t="s">
        <v>42</v>
      </c>
      <c r="C24" s="74" t="s">
        <v>37</v>
      </c>
      <c r="D24" s="69"/>
      <c r="E24" s="111">
        <f t="shared" si="0"/>
        <v>0</v>
      </c>
      <c r="F24" s="98"/>
      <c r="G24" s="117"/>
      <c r="H24" s="117"/>
      <c r="I24" s="117"/>
      <c r="J24" s="118"/>
      <c r="K24" s="117"/>
      <c r="L24" s="117"/>
      <c r="M24" s="117"/>
      <c r="N24" s="118"/>
      <c r="O24" s="117"/>
      <c r="P24" s="117"/>
      <c r="Q24" s="117"/>
      <c r="R24" s="118"/>
      <c r="S24" s="117"/>
      <c r="T24" s="117"/>
      <c r="U24" s="117"/>
      <c r="V24" s="6"/>
      <c r="W24" s="6"/>
    </row>
    <row r="25" spans="2:23" ht="14.9" customHeight="1" x14ac:dyDescent="0.3">
      <c r="B25" s="169"/>
      <c r="C25" s="74" t="s">
        <v>38</v>
      </c>
      <c r="D25" s="69"/>
      <c r="E25" s="111">
        <f t="shared" si="0"/>
        <v>0</v>
      </c>
      <c r="F25" s="98"/>
      <c r="G25" s="117"/>
      <c r="H25" s="117"/>
      <c r="I25" s="117"/>
      <c r="J25" s="118"/>
      <c r="K25" s="117"/>
      <c r="L25" s="117"/>
      <c r="M25" s="117"/>
      <c r="N25" s="118"/>
      <c r="O25" s="117"/>
      <c r="P25" s="117"/>
      <c r="Q25" s="117"/>
      <c r="R25" s="118"/>
      <c r="S25" s="117"/>
      <c r="T25" s="117"/>
      <c r="U25" s="117"/>
      <c r="V25" s="6"/>
      <c r="W25" s="6"/>
    </row>
    <row r="26" spans="2:23" ht="14.9" customHeight="1" x14ac:dyDescent="0.3">
      <c r="B26" s="169"/>
      <c r="C26" s="74" t="s">
        <v>39</v>
      </c>
      <c r="D26" s="69"/>
      <c r="E26" s="109">
        <f t="shared" si="0"/>
        <v>0</v>
      </c>
      <c r="F26" s="98"/>
      <c r="G26" s="117"/>
      <c r="H26" s="117"/>
      <c r="I26" s="117"/>
      <c r="J26" s="118"/>
      <c r="K26" s="117"/>
      <c r="L26" s="117"/>
      <c r="M26" s="117"/>
      <c r="N26" s="118"/>
      <c r="O26" s="117"/>
      <c r="P26" s="117"/>
      <c r="Q26" s="117"/>
      <c r="R26" s="118"/>
      <c r="S26" s="117"/>
      <c r="T26" s="117"/>
      <c r="U26" s="117"/>
      <c r="V26" s="6"/>
      <c r="W26" s="6"/>
    </row>
    <row r="27" spans="2:23" ht="14.9" customHeight="1" x14ac:dyDescent="0.3">
      <c r="B27" s="169"/>
      <c r="C27" s="74" t="s">
        <v>195</v>
      </c>
      <c r="D27" s="69"/>
      <c r="E27" s="109">
        <f t="shared" si="0"/>
        <v>0</v>
      </c>
      <c r="F27" s="98"/>
      <c r="G27" s="117"/>
      <c r="H27" s="117"/>
      <c r="I27" s="117"/>
      <c r="J27" s="118"/>
      <c r="K27" s="117"/>
      <c r="L27" s="117"/>
      <c r="M27" s="117"/>
      <c r="N27" s="118"/>
      <c r="O27" s="117"/>
      <c r="P27" s="117"/>
      <c r="Q27" s="117"/>
      <c r="R27" s="118"/>
      <c r="S27" s="117"/>
      <c r="T27" s="117"/>
      <c r="U27" s="117"/>
      <c r="V27" s="6"/>
      <c r="W27" s="6"/>
    </row>
    <row r="28" spans="2:23" ht="14.9" customHeight="1" x14ac:dyDescent="0.3">
      <c r="B28" s="169"/>
      <c r="C28" s="74" t="s">
        <v>40</v>
      </c>
      <c r="D28" s="69"/>
      <c r="E28" s="109">
        <f t="shared" si="0"/>
        <v>0</v>
      </c>
      <c r="F28" s="98"/>
      <c r="G28" s="117"/>
      <c r="H28" s="117"/>
      <c r="I28" s="117"/>
      <c r="J28" s="118"/>
      <c r="K28" s="117"/>
      <c r="L28" s="117"/>
      <c r="M28" s="117"/>
      <c r="N28" s="118"/>
      <c r="O28" s="117"/>
      <c r="P28" s="117"/>
      <c r="Q28" s="117"/>
      <c r="R28" s="118"/>
      <c r="S28" s="117"/>
      <c r="T28" s="117"/>
      <c r="U28" s="117"/>
      <c r="V28" s="6"/>
      <c r="W28" s="6"/>
    </row>
    <row r="29" spans="2:23" ht="14.9" customHeight="1" x14ac:dyDescent="0.3">
      <c r="B29" s="169"/>
      <c r="C29" s="74" t="s">
        <v>41</v>
      </c>
      <c r="D29" s="69"/>
      <c r="E29" s="109">
        <f t="shared" si="0"/>
        <v>0</v>
      </c>
      <c r="F29" s="98"/>
      <c r="G29" s="117"/>
      <c r="H29" s="117"/>
      <c r="I29" s="117"/>
      <c r="J29" s="118"/>
      <c r="K29" s="117"/>
      <c r="L29" s="117"/>
      <c r="M29" s="117"/>
      <c r="N29" s="118"/>
      <c r="O29" s="117"/>
      <c r="P29" s="117"/>
      <c r="Q29" s="117"/>
      <c r="R29" s="118"/>
      <c r="S29" s="117"/>
      <c r="T29" s="117"/>
      <c r="U29" s="117"/>
      <c r="V29" s="54"/>
      <c r="W29" s="54"/>
    </row>
    <row r="30" spans="2:23" ht="14.9" customHeight="1" x14ac:dyDescent="0.3">
      <c r="B30" s="78"/>
      <c r="C30" s="75"/>
      <c r="D30" s="68"/>
      <c r="E30" s="110"/>
      <c r="F30" s="99"/>
      <c r="G30" s="121"/>
      <c r="H30" s="121"/>
      <c r="I30" s="121"/>
      <c r="J30" s="121"/>
      <c r="K30" s="121"/>
      <c r="L30" s="121"/>
      <c r="M30" s="121"/>
      <c r="N30" s="121"/>
      <c r="O30" s="121"/>
      <c r="P30" s="121"/>
      <c r="Q30" s="121"/>
      <c r="R30" s="121"/>
      <c r="S30" s="121"/>
      <c r="T30" s="121"/>
      <c r="U30" s="121"/>
      <c r="V30" s="54"/>
      <c r="W30" s="54"/>
    </row>
    <row r="31" spans="2:23" ht="14.9" customHeight="1" x14ac:dyDescent="0.3">
      <c r="B31" s="77" t="s">
        <v>97</v>
      </c>
      <c r="C31" s="79"/>
      <c r="D31" s="71"/>
      <c r="E31" s="110"/>
      <c r="F31" s="96"/>
      <c r="G31" s="117"/>
      <c r="H31" s="117"/>
      <c r="I31" s="117"/>
      <c r="J31" s="118"/>
      <c r="K31" s="117"/>
      <c r="L31" s="117"/>
      <c r="M31" s="117"/>
      <c r="N31" s="118"/>
      <c r="O31" s="117"/>
      <c r="P31" s="117"/>
      <c r="Q31" s="117"/>
      <c r="R31" s="118"/>
      <c r="S31" s="117"/>
      <c r="T31" s="117"/>
      <c r="U31" s="117"/>
      <c r="V31" s="54"/>
      <c r="W31" s="51"/>
    </row>
    <row r="32" spans="2:23" ht="14.9" customHeight="1" x14ac:dyDescent="0.3">
      <c r="B32" s="169" t="s">
        <v>97</v>
      </c>
      <c r="C32" s="76" t="s">
        <v>98</v>
      </c>
      <c r="D32" s="69"/>
      <c r="E32" s="111">
        <f t="shared" si="0"/>
        <v>0</v>
      </c>
      <c r="F32" s="98"/>
      <c r="G32" s="117"/>
      <c r="H32" s="117"/>
      <c r="I32" s="117"/>
      <c r="J32" s="118"/>
      <c r="K32" s="117"/>
      <c r="L32" s="117"/>
      <c r="M32" s="117"/>
      <c r="N32" s="118"/>
      <c r="O32" s="117"/>
      <c r="P32" s="117"/>
      <c r="Q32" s="117"/>
      <c r="R32" s="118"/>
      <c r="S32" s="117"/>
      <c r="T32" s="117"/>
      <c r="U32" s="117"/>
      <c r="V32" s="55"/>
      <c r="W32" s="51"/>
    </row>
    <row r="33" spans="2:23" s="10" customFormat="1" ht="14.9" customHeight="1" x14ac:dyDescent="0.35">
      <c r="B33" s="169"/>
      <c r="C33" s="76" t="s">
        <v>99</v>
      </c>
      <c r="D33" s="69"/>
      <c r="E33" s="109">
        <f>IFERROR(SUM(G31:U31),"")</f>
        <v>0</v>
      </c>
      <c r="F33" s="98"/>
      <c r="G33" s="117"/>
      <c r="H33" s="117"/>
      <c r="I33" s="117"/>
      <c r="J33" s="118"/>
      <c r="K33" s="117"/>
      <c r="L33" s="117"/>
      <c r="M33" s="117"/>
      <c r="N33" s="118"/>
      <c r="O33" s="117"/>
      <c r="P33" s="117"/>
      <c r="Q33" s="117"/>
      <c r="R33" s="118"/>
      <c r="S33" s="117"/>
      <c r="T33" s="117"/>
      <c r="U33" s="117"/>
      <c r="V33" s="56"/>
      <c r="W33" s="60"/>
    </row>
    <row r="34" spans="2:23" ht="14.9" customHeight="1" x14ac:dyDescent="0.3">
      <c r="B34" s="169"/>
      <c r="C34" s="76" t="s">
        <v>100</v>
      </c>
      <c r="D34" s="69"/>
      <c r="E34" s="109">
        <f t="shared" ref="E34:E35" si="1">IFERROR(SUM(G32:U32),"")</f>
        <v>0</v>
      </c>
      <c r="F34" s="98"/>
      <c r="G34" s="117"/>
      <c r="H34" s="117"/>
      <c r="I34" s="117"/>
      <c r="J34" s="118"/>
      <c r="K34" s="117"/>
      <c r="L34" s="117"/>
      <c r="M34" s="117"/>
      <c r="N34" s="118"/>
      <c r="O34" s="117"/>
      <c r="P34" s="117"/>
      <c r="Q34" s="117"/>
      <c r="R34" s="118"/>
      <c r="S34" s="117"/>
      <c r="T34" s="117"/>
      <c r="U34" s="117"/>
      <c r="V34" s="6"/>
      <c r="W34" s="50"/>
    </row>
    <row r="35" spans="2:23" ht="14.9" customHeight="1" x14ac:dyDescent="0.3">
      <c r="B35" s="169"/>
      <c r="C35" s="76" t="s">
        <v>101</v>
      </c>
      <c r="D35" s="69"/>
      <c r="E35" s="109">
        <f t="shared" si="1"/>
        <v>0</v>
      </c>
      <c r="F35" s="98"/>
      <c r="G35" s="122"/>
      <c r="H35" s="122"/>
      <c r="I35" s="122"/>
      <c r="J35" s="123"/>
      <c r="K35" s="122"/>
      <c r="L35" s="122"/>
      <c r="M35" s="122"/>
      <c r="N35" s="123"/>
      <c r="O35" s="122"/>
      <c r="P35" s="122"/>
      <c r="Q35" s="122"/>
      <c r="R35" s="123"/>
      <c r="S35" s="122"/>
      <c r="T35" s="122"/>
      <c r="U35" s="122"/>
      <c r="V35" s="54"/>
      <c r="W35" s="51"/>
    </row>
    <row r="36" spans="2:23" ht="14.9" customHeight="1" x14ac:dyDescent="0.3">
      <c r="E36" s="110"/>
      <c r="F36" s="100"/>
      <c r="G36" s="86"/>
      <c r="H36" s="86"/>
      <c r="I36" s="86"/>
      <c r="J36" s="86"/>
      <c r="K36" s="86"/>
      <c r="L36" s="86"/>
      <c r="M36" s="86"/>
      <c r="N36" s="86"/>
      <c r="O36" s="86"/>
      <c r="P36" s="86"/>
      <c r="Q36" s="86"/>
      <c r="R36" s="86"/>
      <c r="S36" s="86"/>
      <c r="T36" s="86"/>
      <c r="U36" s="86"/>
      <c r="V36" s="54"/>
      <c r="W36" s="51"/>
    </row>
    <row r="37" spans="2:23" ht="14.9" customHeight="1" x14ac:dyDescent="0.3">
      <c r="B37" s="168" t="s">
        <v>97</v>
      </c>
      <c r="C37" s="34" t="s">
        <v>98</v>
      </c>
      <c r="D37" s="7"/>
      <c r="E37" s="111">
        <f t="shared" si="0"/>
        <v>0</v>
      </c>
      <c r="F37" s="98"/>
      <c r="G37" s="117"/>
      <c r="H37" s="117"/>
      <c r="I37" s="117"/>
      <c r="J37" s="118"/>
      <c r="K37" s="117"/>
      <c r="L37" s="117"/>
      <c r="M37" s="117"/>
      <c r="N37" s="118"/>
      <c r="O37" s="117"/>
      <c r="P37" s="117"/>
      <c r="Q37" s="117"/>
      <c r="R37" s="118"/>
      <c r="S37" s="117"/>
      <c r="T37" s="117"/>
      <c r="U37" s="117"/>
      <c r="V37" s="54"/>
      <c r="W37" s="51"/>
    </row>
    <row r="38" spans="2:23" ht="14.9" customHeight="1" x14ac:dyDescent="0.3">
      <c r="B38" s="168"/>
      <c r="C38" s="34" t="s">
        <v>99</v>
      </c>
      <c r="D38" s="7"/>
      <c r="E38" s="109">
        <f>IFERROR(SUM(G32:U32),"")</f>
        <v>0</v>
      </c>
      <c r="F38" s="98"/>
      <c r="G38" s="117"/>
      <c r="H38" s="117"/>
      <c r="I38" s="117"/>
      <c r="J38" s="118"/>
      <c r="K38" s="117"/>
      <c r="L38" s="117"/>
      <c r="M38" s="117"/>
      <c r="N38" s="118"/>
      <c r="O38" s="117"/>
      <c r="P38" s="117"/>
      <c r="Q38" s="117"/>
      <c r="R38" s="118"/>
      <c r="S38" s="117"/>
      <c r="T38" s="117"/>
      <c r="U38" s="117"/>
      <c r="V38" s="54"/>
      <c r="W38" s="51"/>
    </row>
    <row r="39" spans="2:23" ht="14.9" customHeight="1" x14ac:dyDescent="0.3">
      <c r="B39" s="168"/>
      <c r="C39" s="34" t="s">
        <v>100</v>
      </c>
      <c r="D39" s="7"/>
      <c r="E39" s="109">
        <f>IFERROR(SUM(G33:U33),"")</f>
        <v>0</v>
      </c>
      <c r="F39" s="98"/>
      <c r="G39" s="117"/>
      <c r="H39" s="117"/>
      <c r="I39" s="117"/>
      <c r="J39" s="118"/>
      <c r="K39" s="117"/>
      <c r="L39" s="117"/>
      <c r="M39" s="117"/>
      <c r="N39" s="118"/>
      <c r="O39" s="117"/>
      <c r="P39" s="117"/>
      <c r="Q39" s="117"/>
      <c r="R39" s="118"/>
      <c r="S39" s="117"/>
      <c r="T39" s="117"/>
      <c r="U39" s="117"/>
      <c r="V39" s="57"/>
      <c r="W39" s="57"/>
    </row>
    <row r="40" spans="2:23" ht="14.9" customHeight="1" x14ac:dyDescent="0.3">
      <c r="B40" s="168"/>
      <c r="C40" s="34" t="s">
        <v>101</v>
      </c>
      <c r="D40" s="7"/>
      <c r="E40" s="109">
        <f>IFERROR(SUM(G34:U34),"")</f>
        <v>0</v>
      </c>
      <c r="F40" s="98"/>
      <c r="G40" s="117"/>
      <c r="H40" s="117"/>
      <c r="I40" s="117"/>
      <c r="J40" s="118"/>
      <c r="K40" s="117"/>
      <c r="L40" s="117"/>
      <c r="M40" s="117"/>
      <c r="N40" s="118"/>
      <c r="O40" s="117"/>
      <c r="P40" s="117"/>
      <c r="Q40" s="117"/>
      <c r="R40" s="118"/>
      <c r="S40" s="117"/>
      <c r="T40" s="117"/>
      <c r="U40" s="117"/>
      <c r="V40" s="54"/>
      <c r="W40" s="51"/>
    </row>
    <row r="41" spans="2:23" ht="14.9" customHeight="1" x14ac:dyDescent="0.3">
      <c r="G41" s="7"/>
      <c r="H41" s="7"/>
      <c r="I41" s="7"/>
      <c r="J41" s="7"/>
      <c r="K41" s="7"/>
      <c r="L41" s="7"/>
      <c r="M41" s="7"/>
      <c r="N41" s="7"/>
      <c r="O41" s="7"/>
      <c r="P41" s="7"/>
      <c r="Q41" s="7"/>
      <c r="R41" s="7"/>
      <c r="S41" s="7"/>
      <c r="T41" s="7"/>
      <c r="U41" s="7"/>
      <c r="V41" s="54"/>
      <c r="W41" s="51"/>
    </row>
    <row r="42" spans="2:23" ht="14.9" customHeight="1" x14ac:dyDescent="0.3">
      <c r="G42" s="7"/>
      <c r="H42" s="7"/>
      <c r="I42" s="7"/>
      <c r="J42" s="7"/>
      <c r="K42" s="7"/>
      <c r="L42" s="7"/>
      <c r="M42" s="7"/>
      <c r="N42" s="7"/>
      <c r="O42" s="7"/>
      <c r="P42" s="7"/>
      <c r="Q42" s="7"/>
      <c r="R42" s="7"/>
      <c r="S42" s="7"/>
      <c r="T42" s="7"/>
      <c r="U42" s="7"/>
      <c r="V42" s="54"/>
      <c r="W42" s="51"/>
    </row>
    <row r="43" spans="2:23" ht="14.9" customHeight="1" x14ac:dyDescent="0.3">
      <c r="G43" s="7"/>
      <c r="H43" s="7"/>
      <c r="I43" s="7"/>
      <c r="J43" s="7"/>
      <c r="K43" s="7"/>
      <c r="L43" s="7"/>
      <c r="M43" s="7"/>
      <c r="N43" s="7"/>
      <c r="O43" s="7"/>
      <c r="P43" s="7"/>
      <c r="Q43" s="7"/>
      <c r="R43" s="7"/>
      <c r="S43" s="7"/>
      <c r="T43" s="7"/>
      <c r="U43" s="7"/>
      <c r="V43" s="54"/>
      <c r="W43" s="51"/>
    </row>
    <row r="44" spans="2:23" ht="14.9" customHeight="1" x14ac:dyDescent="0.25">
      <c r="G44" s="7"/>
      <c r="H44" s="7"/>
      <c r="I44" s="7"/>
      <c r="J44" s="7"/>
      <c r="K44" s="7"/>
      <c r="L44" s="7"/>
      <c r="M44" s="7"/>
      <c r="N44" s="7"/>
      <c r="O44" s="7"/>
      <c r="P44" s="7"/>
      <c r="Q44" s="7"/>
      <c r="R44" s="7"/>
      <c r="S44" s="7"/>
      <c r="T44" s="7"/>
      <c r="U44" s="7"/>
      <c r="V44" s="57"/>
      <c r="W44" s="57"/>
    </row>
    <row r="45" spans="2:23" s="10" customFormat="1" ht="14.9" customHeight="1" x14ac:dyDescent="0.35">
      <c r="B45" s="8"/>
      <c r="C45" s="3"/>
      <c r="D45" s="3"/>
      <c r="E45" s="86"/>
      <c r="F45" s="3"/>
      <c r="G45" s="7"/>
      <c r="H45" s="7"/>
      <c r="I45" s="7"/>
      <c r="J45" s="7"/>
      <c r="K45" s="7"/>
      <c r="L45" s="7"/>
      <c r="M45" s="7"/>
      <c r="N45" s="7"/>
      <c r="O45" s="7"/>
      <c r="P45" s="7"/>
      <c r="Q45" s="7"/>
      <c r="R45" s="7"/>
      <c r="S45" s="7"/>
      <c r="T45" s="7"/>
      <c r="U45" s="7"/>
      <c r="V45" s="56"/>
      <c r="W45" s="60"/>
    </row>
    <row r="46" spans="2:23" ht="14.9" customHeight="1" x14ac:dyDescent="0.25">
      <c r="G46" s="7"/>
      <c r="H46" s="7"/>
      <c r="I46" s="7"/>
      <c r="J46" s="7"/>
      <c r="K46" s="7"/>
      <c r="L46" s="7"/>
      <c r="M46" s="7"/>
      <c r="N46" s="7"/>
      <c r="O46" s="7"/>
      <c r="P46" s="7"/>
      <c r="Q46" s="7"/>
      <c r="R46" s="7"/>
      <c r="S46" s="7"/>
      <c r="T46" s="7"/>
      <c r="U46" s="7"/>
      <c r="V46" s="57"/>
      <c r="W46" s="57"/>
    </row>
    <row r="47" spans="2:23" ht="14.9" customHeight="1" x14ac:dyDescent="0.3">
      <c r="G47" s="7"/>
      <c r="H47" s="7"/>
      <c r="I47" s="7"/>
      <c r="J47" s="7"/>
      <c r="K47" s="7"/>
      <c r="L47" s="7"/>
      <c r="M47" s="7"/>
      <c r="N47" s="7"/>
      <c r="O47" s="7"/>
      <c r="P47" s="7"/>
      <c r="Q47" s="7"/>
      <c r="R47" s="7"/>
      <c r="S47" s="7"/>
      <c r="T47" s="7"/>
      <c r="U47" s="7"/>
      <c r="V47" s="54"/>
      <c r="W47" s="51"/>
    </row>
    <row r="48" spans="2:23" ht="14.9" customHeight="1" x14ac:dyDescent="0.3">
      <c r="G48" s="54"/>
      <c r="H48" s="54"/>
      <c r="I48" s="54"/>
      <c r="J48" s="54"/>
      <c r="K48" s="54"/>
      <c r="L48" s="54"/>
      <c r="M48" s="54"/>
      <c r="N48" s="54"/>
      <c r="O48" s="54"/>
      <c r="P48" s="54"/>
      <c r="Q48" s="54"/>
      <c r="R48" s="54"/>
      <c r="S48" s="54"/>
      <c r="T48" s="54"/>
      <c r="U48" s="54"/>
      <c r="V48" s="54"/>
      <c r="W48" s="51"/>
    </row>
    <row r="49" spans="7:23" ht="14.9" customHeight="1" x14ac:dyDescent="0.3">
      <c r="G49" s="54"/>
      <c r="H49" s="54"/>
      <c r="I49" s="54"/>
      <c r="J49" s="54"/>
      <c r="K49" s="54"/>
      <c r="L49" s="54"/>
      <c r="M49" s="54"/>
      <c r="N49" s="54"/>
      <c r="O49" s="54"/>
      <c r="P49" s="54"/>
      <c r="Q49" s="54"/>
      <c r="R49" s="54"/>
      <c r="S49" s="54"/>
      <c r="T49" s="54"/>
      <c r="U49" s="54"/>
      <c r="V49" s="54"/>
      <c r="W49" s="51"/>
    </row>
    <row r="50" spans="7:23" ht="14.9" customHeight="1" x14ac:dyDescent="0.3">
      <c r="G50" s="54"/>
      <c r="H50" s="54"/>
      <c r="I50" s="54"/>
      <c r="J50" s="54"/>
      <c r="K50" s="54"/>
      <c r="L50" s="54"/>
      <c r="M50" s="54"/>
      <c r="N50" s="54"/>
      <c r="O50" s="54"/>
      <c r="P50" s="54"/>
      <c r="Q50" s="54"/>
      <c r="R50" s="54"/>
      <c r="S50" s="54"/>
      <c r="T50" s="54"/>
      <c r="U50" s="54"/>
      <c r="V50" s="54"/>
      <c r="W50" s="51"/>
    </row>
  </sheetData>
  <sheetProtection algorithmName="SHA-512" hashValue="esyPhLURWyuDQu67UUV7+O1T3CxceGI7+5szSqpQxwDEigJxp+wNXDZ7/Ot4ySUvv7R3YFUwAMZzjytcWzZQ6A==" saltValue="Xfb/9SwxbkgXPX+MXzqJ6Q==" spinCount="100000" sheet="1" objects="1" scenarios="1" formatCells="0" formatColumns="0" formatRows="0"/>
  <mergeCells count="11">
    <mergeCell ref="K10:M10"/>
    <mergeCell ref="O10:Q10"/>
    <mergeCell ref="S10:U10"/>
    <mergeCell ref="B37:B40"/>
    <mergeCell ref="C2:I2"/>
    <mergeCell ref="B32:B35"/>
    <mergeCell ref="B14:B15"/>
    <mergeCell ref="B17:B22"/>
    <mergeCell ref="B24:B29"/>
    <mergeCell ref="C3:G6"/>
    <mergeCell ref="G10:I10"/>
  </mergeCells>
  <conditionalFormatting sqref="G12:T40">
    <cfRule type="expression" dxfId="2" priority="2" stopIfTrue="1">
      <formula>$E$7="once a year"</formula>
    </cfRule>
  </conditionalFormatting>
  <conditionalFormatting sqref="G12:H40 K12:L40 O12:P40 S12:T40">
    <cfRule type="expression" dxfId="1" priority="1" stopIfTrue="1">
      <formula>$E$7="once a quarter"</formula>
    </cfRule>
  </conditionalFormatting>
  <dataValidations xWindow="613" yWindow="736" count="9">
    <dataValidation allowBlank="1" showInputMessage="1" showErrorMessage="1" promptTitle="&lt; 60% Directions" prompt="Number of beneficiaries served earning less than 60% of the Tulsa Area Median Income" sqref="D19" xr:uid="{F219C664-654F-4E9E-8C4F-98633A1CB08E}"/>
    <dataValidation allowBlank="1" showInputMessage="1" showErrorMessage="1" promptTitle="Optional Data" prompt="Any additional data points not already captured in your report." sqref="B35" xr:uid="{88863986-EC8C-4589-B2F2-56E3132FCF76}"/>
    <dataValidation allowBlank="1" promptTitle="Exhibit B Program Data" prompt="Refer to your contract." sqref="B37:B40" xr:uid="{AA44AC23-3E4E-4DF2-BA89-54F41FE35759}"/>
    <dataValidation allowBlank="1" showInputMessage="1" promptTitle="Exhibit B Program Data" prompt="Refer to your contract." sqref="B31:B33" xr:uid="{954E982D-85A5-4FB7-9D85-344F5CCFDBFF}"/>
    <dataValidation allowBlank="1" showErrorMessage="1" sqref="C17:C22 C24:C42" xr:uid="{36550BD8-9C9D-47FA-8E57-EF3967C29A1C}"/>
    <dataValidation allowBlank="1" showInputMessage="1" showErrorMessage="1" promptTitle="&lt; 60% Directions:" prompt="Number of beneficiaries served earning less than 60% of your area Median Income" sqref="C14" xr:uid="{6C165961-65EE-4FEC-BBD1-190BA1192CC5}"/>
    <dataValidation allowBlank="1" showInputMessage="1" showErrorMessage="1" promptTitle="&lt; Poverty Line Directions:" prompt="Number of beneficiaries served earning below the poverty line." sqref="C15" xr:uid="{96011348-454C-4B45-AFF8-20A527D36F31}"/>
    <dataValidation allowBlank="1" showInputMessage="1" showErrorMessage="1" promptTitle="&lt; Poverty Line Directions" prompt="Number of beneficiaries served that live below the federal poverty line" sqref="D20 F20" xr:uid="{B2348E9B-0FB6-4511-8CFC-B3EA392C2133}"/>
    <dataValidation allowBlank="1" showInputMessage="1" showErrorMessage="1" prompt="Select the cell to the left to active the drop-down menu." sqref="F7:F8" xr:uid="{82663CA8-190B-4C61-B653-EB8BCD90DE65}"/>
  </dataValidations>
  <pageMargins left="0.25" right="0.25" top="0.75" bottom="0.75" header="0" footer="0"/>
  <pageSetup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3" id="{63FA033B-5F5A-4D16-9A88-57250DE29910}">
            <xm:f>'Data Validation'!$J$4="YES"</xm:f>
            <x14:dxf>
              <fill>
                <patternFill patternType="lightGrid">
                  <fgColor auto="1"/>
                  <bgColor theme="0"/>
                </patternFill>
              </fill>
            </x14:dxf>
          </x14:cfRule>
          <xm:sqref>E12:F12 F13 F36 E14:F15 F16 E17:F22 F23 E24:F29 F30:F31 E32:F35 E37:F40</xm:sqref>
        </x14:conditionalFormatting>
      </x14:conditionalFormattings>
    </ext>
    <ext xmlns:x14="http://schemas.microsoft.com/office/spreadsheetml/2009/9/main" uri="{CCE6A557-97BC-4b89-ADB6-D9C93CAAB3DF}">
      <x14:dataValidations xmlns:xm="http://schemas.microsoft.com/office/excel/2006/main" xWindow="613" yWindow="736" count="1">
        <x14:dataValidation type="list" allowBlank="1" showInputMessage="1" showErrorMessage="1" xr:uid="{E12683A2-0EFD-4BDB-86CB-16D2DF248762}">
          <x14:formula1>
            <xm:f>'Data Validation'!$K$4:$K$6</xm:f>
          </x14:formula1>
          <xm:sqref>E7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E813C-8385-4438-9DEE-B1B4AB453B80}">
  <dimension ref="B1:P56"/>
  <sheetViews>
    <sheetView showGridLines="0" tabSelected="1" zoomScaleNormal="100" workbookViewId="0">
      <selection activeCell="N14" sqref="N14"/>
    </sheetView>
  </sheetViews>
  <sheetFormatPr defaultColWidth="12.58203125" defaultRowHeight="14.9" customHeight="1" x14ac:dyDescent="0.25"/>
  <cols>
    <col min="1" max="1" width="1.83203125" style="2" customWidth="1"/>
    <col min="2" max="2" width="23.58203125" style="2" bestFit="1" customWidth="1"/>
    <col min="3" max="3" width="33.25" style="2" customWidth="1"/>
    <col min="4" max="7" width="7.58203125" style="2" customWidth="1"/>
    <col min="8" max="16384" width="12.58203125" style="2"/>
  </cols>
  <sheetData>
    <row r="1" spans="2:16" s="18" customFormat="1" ht="14.9" customHeight="1" x14ac:dyDescent="0.25"/>
    <row r="2" spans="2:16" s="18" customFormat="1" ht="14.9" customHeight="1" x14ac:dyDescent="0.25">
      <c r="B2" s="20"/>
      <c r="C2" s="131" t="s">
        <v>204</v>
      </c>
      <c r="D2" s="131"/>
      <c r="E2" s="131"/>
      <c r="F2" s="131"/>
      <c r="G2" s="131"/>
      <c r="H2" s="131"/>
      <c r="I2" s="131"/>
      <c r="J2" s="40"/>
      <c r="K2" s="40"/>
      <c r="L2" s="40"/>
      <c r="M2" s="40"/>
      <c r="N2" s="40"/>
      <c r="O2" s="40"/>
      <c r="P2" s="40"/>
    </row>
    <row r="3" spans="2:16" s="18" customFormat="1" ht="14.9" customHeight="1" x14ac:dyDescent="0.25">
      <c r="B3" s="20"/>
      <c r="C3" s="173" t="s">
        <v>43</v>
      </c>
      <c r="D3" s="173"/>
      <c r="E3" s="173"/>
      <c r="F3" s="173"/>
      <c r="G3" s="173"/>
      <c r="H3" s="173"/>
      <c r="I3" s="173"/>
      <c r="J3" s="173"/>
      <c r="K3" s="173"/>
      <c r="L3" s="173"/>
      <c r="M3" s="23"/>
      <c r="N3" s="23"/>
      <c r="O3" s="23"/>
      <c r="P3" s="23"/>
    </row>
    <row r="4" spans="2:16" s="18" customFormat="1" ht="14.9" customHeight="1" x14ac:dyDescent="0.25">
      <c r="B4" s="20"/>
      <c r="C4" s="174" t="s">
        <v>44</v>
      </c>
      <c r="D4" s="174"/>
      <c r="E4" s="174"/>
      <c r="F4" s="174"/>
      <c r="G4" s="174"/>
      <c r="H4" s="174"/>
      <c r="I4" s="174"/>
      <c r="J4" s="174"/>
      <c r="K4" s="174"/>
      <c r="L4" s="23"/>
      <c r="M4" s="23"/>
      <c r="N4" s="23"/>
      <c r="O4" s="23"/>
      <c r="P4" s="23"/>
    </row>
    <row r="5" spans="2:16" s="18" customFormat="1" ht="14.9" customHeight="1" x14ac:dyDescent="0.25">
      <c r="B5" s="20"/>
      <c r="C5" s="175"/>
      <c r="D5" s="175"/>
      <c r="E5" s="175"/>
      <c r="F5" s="175"/>
      <c r="G5" s="175"/>
      <c r="H5" s="175"/>
      <c r="I5" s="175"/>
      <c r="J5" s="175"/>
      <c r="K5" s="175"/>
      <c r="L5" s="175"/>
      <c r="M5" s="23"/>
      <c r="N5" s="23"/>
      <c r="O5" s="23"/>
      <c r="P5" s="23"/>
    </row>
    <row r="6" spans="2:16" s="18" customFormat="1" ht="12" customHeight="1" x14ac:dyDescent="0.25">
      <c r="B6" s="20"/>
      <c r="C6" s="41"/>
      <c r="D6" s="41"/>
      <c r="E6" s="41"/>
      <c r="F6" s="41"/>
      <c r="G6" s="41"/>
      <c r="H6" s="41"/>
      <c r="I6" s="41"/>
      <c r="J6" s="41"/>
      <c r="K6" s="41"/>
      <c r="L6" s="23"/>
      <c r="M6" s="23"/>
      <c r="N6" s="23"/>
      <c r="O6" s="23"/>
      <c r="P6" s="23"/>
    </row>
    <row r="7" spans="2:16" ht="14.9" customHeight="1" x14ac:dyDescent="0.35">
      <c r="B7" s="172" t="s">
        <v>232</v>
      </c>
      <c r="C7" s="172"/>
      <c r="E7" s="176" t="s">
        <v>45</v>
      </c>
      <c r="F7" s="176"/>
      <c r="G7" s="176"/>
      <c r="H7" s="176"/>
      <c r="I7" s="176"/>
      <c r="J7" s="176"/>
      <c r="K7" s="176"/>
    </row>
    <row r="8" spans="2:16" ht="14.9" customHeight="1" x14ac:dyDescent="0.25">
      <c r="B8" s="13" t="s">
        <v>46</v>
      </c>
      <c r="C8" s="14" t="str">
        <f>'Project Information'!C10</f>
        <v>So-so Nonprofit</v>
      </c>
      <c r="E8" s="177" t="str">
        <f>_xlfn.CONCAT(C43, IF('Data Validation'!J4="YES",  "",C44), "
", C45)</f>
        <v>So-so Nonprofit is a government located at 1234 N. Peoria in Atlantis aiming to improve economic opportunity outcomes. They have been allocated $6000 from ARPA funding for this purpose. From 7/01/2021 to 6/30/2022 they have served 10 individuals. 
They use evidence-based practices such as a cohort study. They performed a program evaluation and utilized tool(s) for program evaluation. They have noticed key trends such as example key trend(s).</v>
      </c>
      <c r="F8" s="177"/>
      <c r="G8" s="177"/>
      <c r="H8" s="177"/>
      <c r="I8" s="177"/>
      <c r="J8" s="177"/>
      <c r="K8" s="177"/>
    </row>
    <row r="9" spans="2:16" ht="14.9" customHeight="1" x14ac:dyDescent="0.25">
      <c r="B9" s="13" t="s">
        <v>47</v>
      </c>
      <c r="C9" s="15" t="s">
        <v>48</v>
      </c>
      <c r="D9" s="12"/>
      <c r="E9" s="177"/>
      <c r="F9" s="177"/>
      <c r="G9" s="177"/>
      <c r="H9" s="177"/>
      <c r="I9" s="177"/>
      <c r="J9" s="177"/>
      <c r="K9" s="177"/>
    </row>
    <row r="10" spans="2:16" ht="14.9" customHeight="1" x14ac:dyDescent="0.25">
      <c r="B10" s="13" t="s">
        <v>49</v>
      </c>
      <c r="C10" s="16" t="str">
        <f>'Project Information'!H12</f>
        <v>government</v>
      </c>
      <c r="D10" s="12"/>
      <c r="E10" s="177"/>
      <c r="F10" s="177"/>
      <c r="G10" s="177"/>
      <c r="H10" s="177"/>
      <c r="I10" s="177"/>
      <c r="J10" s="177"/>
      <c r="K10" s="177"/>
    </row>
    <row r="11" spans="2:16" s="3" customFormat="1" ht="14.9" customHeight="1" x14ac:dyDescent="0.25">
      <c r="B11" s="13" t="s">
        <v>47</v>
      </c>
      <c r="C11" s="15" t="s">
        <v>50</v>
      </c>
      <c r="D11" s="12"/>
      <c r="E11" s="177"/>
      <c r="F11" s="177"/>
      <c r="G11" s="177"/>
      <c r="H11" s="177"/>
      <c r="I11" s="177"/>
      <c r="J11" s="177"/>
      <c r="K11" s="177"/>
    </row>
    <row r="12" spans="2:16" s="3" customFormat="1" ht="14.9" customHeight="1" x14ac:dyDescent="0.25">
      <c r="B12" s="13" t="s">
        <v>51</v>
      </c>
      <c r="C12" s="16" t="str">
        <f>'Project Information'!H9</f>
        <v>1234 N. Peoria</v>
      </c>
      <c r="D12" s="12"/>
      <c r="E12" s="177"/>
      <c r="F12" s="177"/>
      <c r="G12" s="177"/>
      <c r="H12" s="177"/>
      <c r="I12" s="177"/>
      <c r="J12" s="177"/>
      <c r="K12" s="177"/>
    </row>
    <row r="13" spans="2:16" s="3" customFormat="1" ht="14.9" customHeight="1" x14ac:dyDescent="0.25">
      <c r="B13" s="13" t="s">
        <v>47</v>
      </c>
      <c r="C13" s="15" t="s">
        <v>52</v>
      </c>
      <c r="D13" s="12"/>
      <c r="E13" s="177"/>
      <c r="F13" s="177"/>
      <c r="G13" s="177"/>
      <c r="H13" s="177"/>
      <c r="I13" s="177"/>
      <c r="J13" s="177"/>
      <c r="K13" s="177"/>
    </row>
    <row r="14" spans="2:16" s="3" customFormat="1" ht="14.9" customHeight="1" x14ac:dyDescent="0.25">
      <c r="B14" s="13" t="s">
        <v>51</v>
      </c>
      <c r="C14" s="16" t="str">
        <f>'Project Information'!H10</f>
        <v>Atlantis</v>
      </c>
      <c r="D14" s="12"/>
      <c r="E14" s="177"/>
      <c r="F14" s="177"/>
      <c r="G14" s="177"/>
      <c r="H14" s="177"/>
      <c r="I14" s="177"/>
      <c r="J14" s="177"/>
      <c r="K14" s="177"/>
    </row>
    <row r="15" spans="2:16" s="3" customFormat="1" ht="14.9" customHeight="1" x14ac:dyDescent="0.25">
      <c r="B15" s="13" t="s">
        <v>47</v>
      </c>
      <c r="C15" s="13" t="s">
        <v>53</v>
      </c>
      <c r="E15" s="177"/>
      <c r="F15" s="177"/>
      <c r="G15" s="177"/>
      <c r="H15" s="177"/>
      <c r="I15" s="177"/>
      <c r="J15" s="177"/>
      <c r="K15" s="177"/>
    </row>
    <row r="16" spans="2:16" ht="14.9" customHeight="1" x14ac:dyDescent="0.25">
      <c r="B16" s="13" t="s">
        <v>54</v>
      </c>
      <c r="C16" s="16" t="str">
        <f>'Project Information'!H15</f>
        <v>economic opportunity</v>
      </c>
    </row>
    <row r="17" spans="2:13" ht="14.9" customHeight="1" x14ac:dyDescent="0.3">
      <c r="B17" s="13" t="s">
        <v>47</v>
      </c>
      <c r="C17" s="13" t="s">
        <v>234</v>
      </c>
      <c r="E17" s="178" t="s">
        <v>240</v>
      </c>
      <c r="F17" s="178"/>
      <c r="G17" s="178"/>
      <c r="H17" s="178"/>
      <c r="I17" s="178"/>
      <c r="J17" s="178"/>
      <c r="K17" s="178"/>
    </row>
    <row r="18" spans="2:13" ht="14.9" customHeight="1" x14ac:dyDescent="0.25">
      <c r="B18" s="13" t="s">
        <v>47</v>
      </c>
      <c r="C18" s="13" t="s">
        <v>225</v>
      </c>
      <c r="E18" s="179" t="s">
        <v>241</v>
      </c>
      <c r="F18" s="180"/>
      <c r="G18" s="180"/>
      <c r="H18" s="180"/>
      <c r="I18" s="180"/>
      <c r="J18" s="180"/>
      <c r="K18" s="181"/>
    </row>
    <row r="19" spans="2:13" s="3" customFormat="1" ht="14.9" customHeight="1" x14ac:dyDescent="0.25">
      <c r="B19" s="13" t="s">
        <v>59</v>
      </c>
      <c r="C19" s="19">
        <f>'Project Information'!C16</f>
        <v>6000</v>
      </c>
      <c r="E19" s="182"/>
      <c r="F19" s="183"/>
      <c r="G19" s="183"/>
      <c r="H19" s="183"/>
      <c r="I19" s="183"/>
      <c r="J19" s="183"/>
      <c r="K19" s="184"/>
    </row>
    <row r="20" spans="2:13" s="3" customFormat="1" ht="14.9" customHeight="1" x14ac:dyDescent="0.25">
      <c r="B20" s="13" t="s">
        <v>47</v>
      </c>
      <c r="C20" s="13" t="s">
        <v>229</v>
      </c>
      <c r="E20" s="182"/>
      <c r="F20" s="183"/>
      <c r="G20" s="183"/>
      <c r="H20" s="183"/>
      <c r="I20" s="183"/>
      <c r="J20" s="183"/>
      <c r="K20" s="184"/>
    </row>
    <row r="21" spans="2:13" s="3" customFormat="1" ht="14.9" customHeight="1" x14ac:dyDescent="0.25">
      <c r="E21" s="182"/>
      <c r="F21" s="183"/>
      <c r="G21" s="183"/>
      <c r="H21" s="183"/>
      <c r="I21" s="183"/>
      <c r="J21" s="183"/>
      <c r="K21" s="184"/>
    </row>
    <row r="22" spans="2:13" ht="14.9" customHeight="1" x14ac:dyDescent="0.3">
      <c r="B22" s="172" t="s">
        <v>231</v>
      </c>
      <c r="C22" s="172"/>
      <c r="E22" s="182"/>
      <c r="F22" s="183"/>
      <c r="G22" s="183"/>
      <c r="H22" s="183"/>
      <c r="I22" s="183"/>
      <c r="J22" s="183"/>
      <c r="K22" s="184"/>
    </row>
    <row r="23" spans="2:13" ht="14.9" customHeight="1" x14ac:dyDescent="0.25">
      <c r="B23" s="13" t="s">
        <v>47</v>
      </c>
      <c r="C23" s="13" t="s">
        <v>224</v>
      </c>
      <c r="E23" s="185"/>
      <c r="F23" s="186"/>
      <c r="G23" s="186"/>
      <c r="H23" s="186"/>
      <c r="I23" s="186"/>
      <c r="J23" s="186"/>
      <c r="K23" s="187"/>
    </row>
    <row r="24" spans="2:13" s="3" customFormat="1" ht="14.9" customHeight="1" x14ac:dyDescent="0.25">
      <c r="B24" s="13" t="s">
        <v>55</v>
      </c>
      <c r="C24" s="17">
        <f>'Project Information'!C14</f>
        <v>44378</v>
      </c>
      <c r="E24" s="2"/>
      <c r="F24" s="2"/>
      <c r="G24" s="2"/>
      <c r="H24" s="2"/>
      <c r="I24" s="2"/>
      <c r="J24" s="2"/>
      <c r="K24" s="2"/>
    </row>
    <row r="25" spans="2:13" s="3" customFormat="1" ht="14.9" customHeight="1" x14ac:dyDescent="0.25">
      <c r="B25" s="13" t="s">
        <v>47</v>
      </c>
      <c r="C25" s="13" t="s">
        <v>56</v>
      </c>
      <c r="E25" s="2"/>
      <c r="F25" s="2"/>
      <c r="G25" s="2"/>
      <c r="H25" s="2"/>
      <c r="I25" s="2"/>
      <c r="J25" s="2"/>
      <c r="K25" s="2"/>
    </row>
    <row r="26" spans="2:13" s="3" customFormat="1" ht="14.9" customHeight="1" x14ac:dyDescent="0.25">
      <c r="B26" s="13" t="s">
        <v>57</v>
      </c>
      <c r="C26" s="17">
        <f>'Project Information'!C15</f>
        <v>44742</v>
      </c>
      <c r="E26" s="2"/>
      <c r="F26" s="2"/>
      <c r="G26" s="2"/>
      <c r="H26" s="2"/>
      <c r="I26" s="2"/>
      <c r="J26" s="2"/>
      <c r="K26" s="2"/>
      <c r="L26" s="82"/>
      <c r="M26" s="82"/>
    </row>
    <row r="27" spans="2:13" ht="14.9" customHeight="1" x14ac:dyDescent="0.25">
      <c r="B27" s="13" t="s">
        <v>47</v>
      </c>
      <c r="C27" s="13" t="s">
        <v>58</v>
      </c>
    </row>
    <row r="28" spans="2:13" ht="14.9" customHeight="1" x14ac:dyDescent="0.25">
      <c r="B28" s="13" t="s">
        <v>32</v>
      </c>
      <c r="C28" s="63">
        <f>'Performance Data'!E12</f>
        <v>10</v>
      </c>
    </row>
    <row r="29" spans="2:13" ht="14.9" customHeight="1" x14ac:dyDescent="0.25">
      <c r="B29" s="13" t="s">
        <v>47</v>
      </c>
      <c r="C29" s="13" t="s">
        <v>230</v>
      </c>
    </row>
    <row r="31" spans="2:13" ht="14.9" customHeight="1" x14ac:dyDescent="0.3">
      <c r="B31" s="172" t="s">
        <v>233</v>
      </c>
      <c r="C31" s="172"/>
    </row>
    <row r="32" spans="2:13" ht="14.9" customHeight="1" x14ac:dyDescent="0.25">
      <c r="B32" s="13" t="s">
        <v>60</v>
      </c>
      <c r="C32" s="14" t="str">
        <f>IF('Project Information'!H16="No","","They use evidence-based practices such as ")</f>
        <v xml:space="preserve">They use evidence-based practices such as </v>
      </c>
    </row>
    <row r="33" spans="2:3" ht="14.9" customHeight="1" x14ac:dyDescent="0.25">
      <c r="B33" s="13" t="s">
        <v>61</v>
      </c>
      <c r="C33" s="14" t="str">
        <f>IF(C32&lt;&gt;"",'Project Information'!L10,"")</f>
        <v>a cohort study</v>
      </c>
    </row>
    <row r="34" spans="2:3" ht="14.9" customHeight="1" x14ac:dyDescent="0.25">
      <c r="B34" s="13" t="s">
        <v>62</v>
      </c>
      <c r="C34" s="14" t="str">
        <f>IF('Project Information'!H18="No","",". They measure outcomes by ")</f>
        <v/>
      </c>
    </row>
    <row r="35" spans="2:3" ht="14.9" customHeight="1" x14ac:dyDescent="0.25">
      <c r="B35" s="13" t="s">
        <v>63</v>
      </c>
      <c r="C35" s="14" t="str">
        <f>IF(C34&lt;&gt;"",'Project Information'!L18,"")</f>
        <v/>
      </c>
    </row>
    <row r="36" spans="2:3" ht="14.9" customHeight="1" x14ac:dyDescent="0.25">
      <c r="B36" s="13" t="s">
        <v>64</v>
      </c>
      <c r="C36" s="14" t="str">
        <f>IF('Project Information'!H17="No","",". They performed a program evaluation and utilized ")</f>
        <v xml:space="preserve">. They performed a program evaluation and utilized </v>
      </c>
    </row>
    <row r="37" spans="2:3" ht="14.9" customHeight="1" x14ac:dyDescent="0.25">
      <c r="B37" s="13" t="s">
        <v>65</v>
      </c>
      <c r="C37" s="14" t="str">
        <f>IF(C36&lt;&gt;"",'Project Information'!L14,"")</f>
        <v>tool(s) for program evaluation</v>
      </c>
    </row>
    <row r="38" spans="2:3" ht="14.9" customHeight="1" x14ac:dyDescent="0.25">
      <c r="B38" s="13" t="s">
        <v>66</v>
      </c>
      <c r="C38" s="14" t="str">
        <f>IF('Project Information'!H19="No","",". They have noticed key trends such as ")</f>
        <v xml:space="preserve">. They have noticed key trends such as </v>
      </c>
    </row>
    <row r="39" spans="2:3" ht="14.9" customHeight="1" x14ac:dyDescent="0.25">
      <c r="B39" s="13" t="s">
        <v>67</v>
      </c>
      <c r="C39" s="14" t="str">
        <f>IF(C38&lt;&gt;"",'Project Information'!L22,"")</f>
        <v>example key trend(s)</v>
      </c>
    </row>
    <row r="40" spans="2:3" ht="14.9" customHeight="1" x14ac:dyDescent="0.25">
      <c r="B40" s="13" t="s">
        <v>47</v>
      </c>
      <c r="C40" s="13" t="s">
        <v>223</v>
      </c>
    </row>
    <row r="43" spans="2:3" ht="48" customHeight="1" x14ac:dyDescent="0.25">
      <c r="B43" s="44" t="s">
        <v>226</v>
      </c>
      <c r="C43" s="44" t="str">
        <f>CONCATENATE(C8,C9,C10,C11,C12,C13,C14,C15,C16,C17,C18,C19,C20)</f>
        <v xml:space="preserve">So-so Nonprofit is a government located at 1234 N. Peoria in Atlantis aiming to improve economic opportunity outcomes. They have been allocated $6000 from ARPA funding for this purpose. </v>
      </c>
    </row>
    <row r="44" spans="2:3" ht="43.5" customHeight="1" x14ac:dyDescent="0.25">
      <c r="B44" s="2" t="s">
        <v>227</v>
      </c>
      <c r="C44" s="44" t="str">
        <f>CONCATENATE(C23, TEXT(C24,"m/dd/yyyy"),C25,TEXT(C26,"m/dd/yyyy"),C27,C28,C29)</f>
        <v xml:space="preserve">From 7/01/2021 to 6/30/2022 they have served 10 individuals. </v>
      </c>
    </row>
    <row r="45" spans="2:3" ht="51.5" customHeight="1" x14ac:dyDescent="0.25">
      <c r="B45" s="2" t="s">
        <v>228</v>
      </c>
      <c r="C45" s="44" t="str">
        <f>CONCATENATE(C32,C33,C34,C35,C36,C37,C38,C39,C40)</f>
        <v>They use evidence-based practices such as a cohort study. They performed a program evaluation and utilized tool(s) for program evaluation. They have noticed key trends such as example key trend(s).</v>
      </c>
    </row>
    <row r="54" ht="65.5" customHeight="1" x14ac:dyDescent="0.25"/>
    <row r="55" ht="83.5" customHeight="1" x14ac:dyDescent="0.25"/>
    <row r="56" ht="89.5" customHeight="1" x14ac:dyDescent="0.25"/>
  </sheetData>
  <sheetProtection algorithmName="SHA-512" hashValue="JKeXZltH8W8YYNfSyLc5TEq0Uih23XxzkR4e4JSWmd1k95WqcFC3a3FDdjBrSmYMop+nlKXcpgOdbWr2E9MMRg==" saltValue="NyiuuSN9KD4wcS5sS75e6Q==" spinCount="100000" sheet="1" objects="1" scenarios="1" formatCells="0" formatColumns="0" formatRows="0"/>
  <mergeCells count="11">
    <mergeCell ref="B31:C31"/>
    <mergeCell ref="C3:L3"/>
    <mergeCell ref="B7:C7"/>
    <mergeCell ref="C2:I2"/>
    <mergeCell ref="C4:K4"/>
    <mergeCell ref="C5:L5"/>
    <mergeCell ref="E7:K7"/>
    <mergeCell ref="B22:C22"/>
    <mergeCell ref="E8:K15"/>
    <mergeCell ref="E17:K17"/>
    <mergeCell ref="E18:K23"/>
  </mergeCells>
  <pageMargins left="0.25" right="0.25"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9B14-64C0-4168-8AB3-02F58E515A31}">
  <dimension ref="C1:K873"/>
  <sheetViews>
    <sheetView showGridLines="0" topLeftCell="I1" workbookViewId="0">
      <selection activeCell="K6" sqref="K6"/>
    </sheetView>
  </sheetViews>
  <sheetFormatPr defaultColWidth="12.58203125" defaultRowHeight="15" customHeight="1" x14ac:dyDescent="0.25"/>
  <cols>
    <col min="1" max="2" width="7.58203125" style="3" customWidth="1"/>
    <col min="3" max="3" width="6.25" style="3" bestFit="1" customWidth="1"/>
    <col min="4" max="4" width="2.58203125" style="3" bestFit="1" customWidth="1"/>
    <col min="5" max="5" width="47.25" style="3" bestFit="1" customWidth="1"/>
    <col min="6" max="6" width="17.25" style="3" bestFit="1" customWidth="1"/>
    <col min="7" max="7" width="10" style="3" bestFit="1" customWidth="1"/>
    <col min="8" max="8" width="15.5" style="3" bestFit="1" customWidth="1"/>
    <col min="9" max="9" width="102.5" style="3" bestFit="1" customWidth="1"/>
    <col min="10" max="16384" width="12.58203125" style="3"/>
  </cols>
  <sheetData>
    <row r="1" spans="3:11" ht="28" customHeight="1" x14ac:dyDescent="0.25"/>
    <row r="2" spans="3:11" ht="12.5" x14ac:dyDescent="0.25"/>
    <row r="3" spans="3:11" ht="14.25" customHeight="1" x14ac:dyDescent="0.3">
      <c r="C3" s="9" t="s">
        <v>68</v>
      </c>
      <c r="D3" s="188" t="s">
        <v>69</v>
      </c>
      <c r="E3" s="188"/>
      <c r="F3" s="9" t="s">
        <v>49</v>
      </c>
      <c r="G3" s="9" t="s">
        <v>70</v>
      </c>
      <c r="H3" s="9" t="s">
        <v>71</v>
      </c>
      <c r="I3" s="9" t="s">
        <v>186</v>
      </c>
      <c r="J3" s="9" t="s">
        <v>235</v>
      </c>
      <c r="K3" s="9" t="s">
        <v>260</v>
      </c>
    </row>
    <row r="4" spans="3:11" ht="14.25" customHeight="1" x14ac:dyDescent="0.25">
      <c r="C4" s="3" t="s">
        <v>17</v>
      </c>
      <c r="D4" s="3">
        <v>1</v>
      </c>
      <c r="E4" s="3" t="s">
        <v>72</v>
      </c>
      <c r="F4" s="3" t="s">
        <v>221</v>
      </c>
      <c r="G4" s="3" t="s">
        <v>23</v>
      </c>
      <c r="H4" s="3" t="s">
        <v>74</v>
      </c>
      <c r="I4" s="46" t="s">
        <v>106</v>
      </c>
      <c r="J4" s="3" t="str">
        <f>IF(ISNUMBER(SEARCH("6.1", 'Project Information'!C19)), "YES", "NO")</f>
        <v>NO</v>
      </c>
      <c r="K4" s="3" t="s">
        <v>263</v>
      </c>
    </row>
    <row r="5" spans="3:11" ht="14.25" customHeight="1" x14ac:dyDescent="0.25">
      <c r="C5" s="3" t="s">
        <v>30</v>
      </c>
      <c r="D5" s="3">
        <v>2</v>
      </c>
      <c r="E5" s="3" t="s">
        <v>73</v>
      </c>
      <c r="F5" s="3" t="s">
        <v>96</v>
      </c>
      <c r="G5" s="3" t="s">
        <v>77</v>
      </c>
      <c r="H5" s="3" t="s">
        <v>78</v>
      </c>
      <c r="I5" s="46" t="s">
        <v>107</v>
      </c>
      <c r="K5" s="3" t="s">
        <v>264</v>
      </c>
    </row>
    <row r="6" spans="3:11" ht="14.25" customHeight="1" x14ac:dyDescent="0.3">
      <c r="D6" s="3">
        <v>3</v>
      </c>
      <c r="E6" s="3" t="s">
        <v>75</v>
      </c>
      <c r="F6" s="3" t="s">
        <v>76</v>
      </c>
      <c r="G6" s="3" t="s">
        <v>81</v>
      </c>
      <c r="H6" s="3" t="s">
        <v>82</v>
      </c>
      <c r="I6" s="46" t="s">
        <v>108</v>
      </c>
      <c r="J6" s="9" t="s">
        <v>236</v>
      </c>
      <c r="K6" s="3" t="s">
        <v>265</v>
      </c>
    </row>
    <row r="7" spans="3:11" ht="14.25" customHeight="1" x14ac:dyDescent="0.25">
      <c r="D7" s="3">
        <v>4</v>
      </c>
      <c r="E7" s="3" t="s">
        <v>79</v>
      </c>
      <c r="F7" s="3" t="s">
        <v>80</v>
      </c>
      <c r="G7" s="3" t="s">
        <v>85</v>
      </c>
      <c r="I7" s="46" t="s">
        <v>109</v>
      </c>
      <c r="J7" s="3" t="str">
        <f>IF(ISNUMBER(SEARCH("5.", 'Project Information'!C19)), "YES", "NO")</f>
        <v>NO</v>
      </c>
    </row>
    <row r="8" spans="3:11" ht="14.25" customHeight="1" x14ac:dyDescent="0.25">
      <c r="D8" s="3">
        <v>5</v>
      </c>
      <c r="E8" s="3" t="s">
        <v>83</v>
      </c>
      <c r="F8" s="3" t="s">
        <v>84</v>
      </c>
      <c r="G8" s="3" t="s">
        <v>87</v>
      </c>
      <c r="I8" s="46" t="s">
        <v>110</v>
      </c>
    </row>
    <row r="9" spans="3:11" ht="14.25" customHeight="1" x14ac:dyDescent="0.25">
      <c r="D9" s="3">
        <v>6</v>
      </c>
      <c r="E9" s="3" t="s">
        <v>86</v>
      </c>
      <c r="G9" s="3" t="s">
        <v>89</v>
      </c>
      <c r="I9" s="46" t="s">
        <v>111</v>
      </c>
    </row>
    <row r="10" spans="3:11" ht="14.25" customHeight="1" x14ac:dyDescent="0.25">
      <c r="D10" s="3">
        <v>7</v>
      </c>
      <c r="E10" s="3" t="s">
        <v>88</v>
      </c>
      <c r="G10" s="3" t="s">
        <v>91</v>
      </c>
      <c r="I10" s="46" t="s">
        <v>112</v>
      </c>
    </row>
    <row r="11" spans="3:11" ht="14.25" customHeight="1" x14ac:dyDescent="0.25">
      <c r="D11" s="3">
        <v>8</v>
      </c>
      <c r="E11" s="3" t="s">
        <v>90</v>
      </c>
      <c r="I11" s="46" t="s">
        <v>113</v>
      </c>
    </row>
    <row r="12" spans="3:11" ht="14.25" customHeight="1" x14ac:dyDescent="0.25">
      <c r="D12" s="3">
        <v>9</v>
      </c>
      <c r="E12" s="3" t="s">
        <v>92</v>
      </c>
      <c r="I12" s="46" t="s">
        <v>114</v>
      </c>
    </row>
    <row r="13" spans="3:11" ht="14.25" customHeight="1" x14ac:dyDescent="0.25">
      <c r="D13" s="3">
        <v>10</v>
      </c>
      <c r="E13" s="3" t="s">
        <v>93</v>
      </c>
      <c r="I13" s="46" t="s">
        <v>115</v>
      </c>
    </row>
    <row r="14" spans="3:11" ht="14.25" customHeight="1" x14ac:dyDescent="0.25">
      <c r="D14" s="3">
        <v>11</v>
      </c>
      <c r="E14" s="3" t="s">
        <v>94</v>
      </c>
      <c r="I14" s="46" t="s">
        <v>116</v>
      </c>
    </row>
    <row r="15" spans="3:11" ht="14.25" customHeight="1" x14ac:dyDescent="0.25">
      <c r="D15" s="3">
        <v>12</v>
      </c>
      <c r="E15" s="3" t="s">
        <v>95</v>
      </c>
      <c r="I15" s="46" t="s">
        <v>117</v>
      </c>
    </row>
    <row r="16" spans="3:11" ht="14.25" customHeight="1" x14ac:dyDescent="0.25">
      <c r="I16" s="46" t="s">
        <v>118</v>
      </c>
    </row>
    <row r="17" spans="9:9" ht="14.25" customHeight="1" x14ac:dyDescent="0.25">
      <c r="I17" s="46" t="s">
        <v>119</v>
      </c>
    </row>
    <row r="18" spans="9:9" ht="14.25" customHeight="1" x14ac:dyDescent="0.25">
      <c r="I18" s="46" t="s">
        <v>120</v>
      </c>
    </row>
    <row r="19" spans="9:9" ht="14.25" customHeight="1" x14ac:dyDescent="0.25">
      <c r="I19" s="46" t="s">
        <v>121</v>
      </c>
    </row>
    <row r="20" spans="9:9" ht="14.25" customHeight="1" x14ac:dyDescent="0.25">
      <c r="I20" s="46" t="s">
        <v>122</v>
      </c>
    </row>
    <row r="21" spans="9:9" ht="14.25" customHeight="1" x14ac:dyDescent="0.25">
      <c r="I21" s="46" t="s">
        <v>123</v>
      </c>
    </row>
    <row r="22" spans="9:9" ht="14.25" customHeight="1" x14ac:dyDescent="0.25">
      <c r="I22" s="46" t="s">
        <v>124</v>
      </c>
    </row>
    <row r="23" spans="9:9" ht="14.25" customHeight="1" x14ac:dyDescent="0.25">
      <c r="I23" s="46" t="s">
        <v>125</v>
      </c>
    </row>
    <row r="24" spans="9:9" ht="14.25" customHeight="1" x14ac:dyDescent="0.25">
      <c r="I24" s="46" t="s">
        <v>126</v>
      </c>
    </row>
    <row r="25" spans="9:9" ht="14.25" customHeight="1" x14ac:dyDescent="0.25">
      <c r="I25" s="46" t="s">
        <v>127</v>
      </c>
    </row>
    <row r="26" spans="9:9" ht="14.25" customHeight="1" x14ac:dyDescent="0.25">
      <c r="I26" s="46" t="s">
        <v>128</v>
      </c>
    </row>
    <row r="27" spans="9:9" ht="15" customHeight="1" x14ac:dyDescent="0.25">
      <c r="I27" s="46" t="s">
        <v>129</v>
      </c>
    </row>
    <row r="28" spans="9:9" ht="15" customHeight="1" x14ac:dyDescent="0.25">
      <c r="I28" s="46" t="s">
        <v>130</v>
      </c>
    </row>
    <row r="29" spans="9:9" ht="14.25" customHeight="1" x14ac:dyDescent="0.25">
      <c r="I29" s="46" t="s">
        <v>131</v>
      </c>
    </row>
    <row r="30" spans="9:9" ht="14.25" customHeight="1" x14ac:dyDescent="0.25">
      <c r="I30" s="46" t="s">
        <v>132</v>
      </c>
    </row>
    <row r="31" spans="9:9" ht="14.25" customHeight="1" x14ac:dyDescent="0.25">
      <c r="I31" s="46" t="s">
        <v>133</v>
      </c>
    </row>
    <row r="32" spans="9:9" ht="14.25" customHeight="1" x14ac:dyDescent="0.25">
      <c r="I32" s="46" t="s">
        <v>134</v>
      </c>
    </row>
    <row r="33" spans="9:9" ht="14.25" customHeight="1" x14ac:dyDescent="0.25">
      <c r="I33" s="46" t="s">
        <v>135</v>
      </c>
    </row>
    <row r="34" spans="9:9" ht="14.25" customHeight="1" x14ac:dyDescent="0.25">
      <c r="I34" s="46" t="s">
        <v>136</v>
      </c>
    </row>
    <row r="35" spans="9:9" ht="14.25" customHeight="1" x14ac:dyDescent="0.25">
      <c r="I35" s="46" t="s">
        <v>137</v>
      </c>
    </row>
    <row r="36" spans="9:9" ht="14.25" customHeight="1" x14ac:dyDescent="0.25">
      <c r="I36" s="46" t="s">
        <v>138</v>
      </c>
    </row>
    <row r="37" spans="9:9" ht="14.25" customHeight="1" x14ac:dyDescent="0.25">
      <c r="I37" s="46" t="s">
        <v>139</v>
      </c>
    </row>
    <row r="38" spans="9:9" ht="14.25" customHeight="1" x14ac:dyDescent="0.25">
      <c r="I38" s="46" t="s">
        <v>140</v>
      </c>
    </row>
    <row r="39" spans="9:9" ht="14.25" customHeight="1" x14ac:dyDescent="0.25">
      <c r="I39" s="46" t="s">
        <v>141</v>
      </c>
    </row>
    <row r="40" spans="9:9" ht="14.25" customHeight="1" x14ac:dyDescent="0.25">
      <c r="I40" s="46" t="s">
        <v>142</v>
      </c>
    </row>
    <row r="41" spans="9:9" ht="14.25" customHeight="1" x14ac:dyDescent="0.25">
      <c r="I41" s="46" t="s">
        <v>143</v>
      </c>
    </row>
    <row r="42" spans="9:9" ht="14.25" customHeight="1" x14ac:dyDescent="0.25">
      <c r="I42" s="46" t="s">
        <v>144</v>
      </c>
    </row>
    <row r="43" spans="9:9" ht="14.25" customHeight="1" x14ac:dyDescent="0.25">
      <c r="I43" s="46" t="s">
        <v>145</v>
      </c>
    </row>
    <row r="44" spans="9:9" ht="14.25" customHeight="1" x14ac:dyDescent="0.25">
      <c r="I44" s="46" t="s">
        <v>146</v>
      </c>
    </row>
    <row r="45" spans="9:9" ht="14.25" customHeight="1" x14ac:dyDescent="0.25">
      <c r="I45" s="46" t="s">
        <v>147</v>
      </c>
    </row>
    <row r="46" spans="9:9" ht="14.25" customHeight="1" x14ac:dyDescent="0.25">
      <c r="I46" s="46" t="s">
        <v>148</v>
      </c>
    </row>
    <row r="47" spans="9:9" ht="14.25" customHeight="1" x14ac:dyDescent="0.25">
      <c r="I47" s="46" t="s">
        <v>149</v>
      </c>
    </row>
    <row r="48" spans="9:9" ht="14.25" customHeight="1" x14ac:dyDescent="0.25">
      <c r="I48" s="46" t="s">
        <v>150</v>
      </c>
    </row>
    <row r="49" spans="9:9" ht="14.25" customHeight="1" x14ac:dyDescent="0.25">
      <c r="I49" s="46" t="s">
        <v>151</v>
      </c>
    </row>
    <row r="50" spans="9:9" ht="14.25" customHeight="1" x14ac:dyDescent="0.25">
      <c r="I50" s="46" t="s">
        <v>152</v>
      </c>
    </row>
    <row r="51" spans="9:9" ht="14.25" customHeight="1" x14ac:dyDescent="0.25">
      <c r="I51" s="46" t="s">
        <v>153</v>
      </c>
    </row>
    <row r="52" spans="9:9" ht="14.25" customHeight="1" x14ac:dyDescent="0.25">
      <c r="I52" s="46" t="s">
        <v>154</v>
      </c>
    </row>
    <row r="53" spans="9:9" ht="14.25" customHeight="1" x14ac:dyDescent="0.25">
      <c r="I53" s="46" t="s">
        <v>155</v>
      </c>
    </row>
    <row r="54" spans="9:9" ht="14.25" customHeight="1" x14ac:dyDescent="0.25">
      <c r="I54" s="46" t="s">
        <v>156</v>
      </c>
    </row>
    <row r="55" spans="9:9" ht="14.25" customHeight="1" x14ac:dyDescent="0.25">
      <c r="I55" s="46" t="s">
        <v>157</v>
      </c>
    </row>
    <row r="56" spans="9:9" ht="14.25" customHeight="1" x14ac:dyDescent="0.25">
      <c r="I56" s="46" t="s">
        <v>158</v>
      </c>
    </row>
    <row r="57" spans="9:9" ht="14.25" customHeight="1" x14ac:dyDescent="0.25">
      <c r="I57" s="46" t="s">
        <v>159</v>
      </c>
    </row>
    <row r="58" spans="9:9" ht="14.25" customHeight="1" x14ac:dyDescent="0.25">
      <c r="I58" s="46" t="s">
        <v>160</v>
      </c>
    </row>
    <row r="59" spans="9:9" ht="14.25" customHeight="1" x14ac:dyDescent="0.25">
      <c r="I59" s="46" t="s">
        <v>161</v>
      </c>
    </row>
    <row r="60" spans="9:9" ht="14.25" customHeight="1" x14ac:dyDescent="0.25">
      <c r="I60" s="46" t="s">
        <v>162</v>
      </c>
    </row>
    <row r="61" spans="9:9" ht="14.25" customHeight="1" x14ac:dyDescent="0.25">
      <c r="I61" s="46" t="s">
        <v>163</v>
      </c>
    </row>
    <row r="62" spans="9:9" ht="14.25" customHeight="1" x14ac:dyDescent="0.25">
      <c r="I62" s="46" t="s">
        <v>164</v>
      </c>
    </row>
    <row r="63" spans="9:9" ht="14.25" customHeight="1" x14ac:dyDescent="0.25">
      <c r="I63" s="46" t="s">
        <v>165</v>
      </c>
    </row>
    <row r="64" spans="9:9" ht="14.25" customHeight="1" x14ac:dyDescent="0.25">
      <c r="I64" s="46" t="s">
        <v>166</v>
      </c>
    </row>
    <row r="65" spans="9:9" ht="14.25" customHeight="1" x14ac:dyDescent="0.25">
      <c r="I65" s="46" t="s">
        <v>167</v>
      </c>
    </row>
    <row r="66" spans="9:9" ht="14.25" customHeight="1" x14ac:dyDescent="0.25">
      <c r="I66" s="46" t="s">
        <v>168</v>
      </c>
    </row>
    <row r="67" spans="9:9" ht="14.25" customHeight="1" x14ac:dyDescent="0.25">
      <c r="I67" s="46" t="s">
        <v>169</v>
      </c>
    </row>
    <row r="68" spans="9:9" ht="14.25" customHeight="1" x14ac:dyDescent="0.25">
      <c r="I68" s="46" t="s">
        <v>170</v>
      </c>
    </row>
    <row r="69" spans="9:9" ht="14.25" customHeight="1" x14ac:dyDescent="0.25">
      <c r="I69" s="46" t="s">
        <v>171</v>
      </c>
    </row>
    <row r="70" spans="9:9" ht="14.25" customHeight="1" x14ac:dyDescent="0.25">
      <c r="I70" s="46" t="s">
        <v>172</v>
      </c>
    </row>
    <row r="71" spans="9:9" ht="14.25" customHeight="1" x14ac:dyDescent="0.25">
      <c r="I71" s="46" t="s">
        <v>173</v>
      </c>
    </row>
    <row r="72" spans="9:9" ht="14.25" customHeight="1" x14ac:dyDescent="0.25">
      <c r="I72" s="46" t="s">
        <v>174</v>
      </c>
    </row>
    <row r="73" spans="9:9" ht="14.25" customHeight="1" x14ac:dyDescent="0.25">
      <c r="I73" s="46" t="s">
        <v>175</v>
      </c>
    </row>
    <row r="74" spans="9:9" ht="14.25" customHeight="1" x14ac:dyDescent="0.25">
      <c r="I74" s="46" t="s">
        <v>176</v>
      </c>
    </row>
    <row r="75" spans="9:9" ht="14.25" customHeight="1" x14ac:dyDescent="0.25">
      <c r="I75" s="46" t="s">
        <v>177</v>
      </c>
    </row>
    <row r="76" spans="9:9" ht="14.25" customHeight="1" x14ac:dyDescent="0.25">
      <c r="I76" s="46" t="s">
        <v>178</v>
      </c>
    </row>
    <row r="77" spans="9:9" ht="14.25" customHeight="1" x14ac:dyDescent="0.25">
      <c r="I77" s="46" t="s">
        <v>105</v>
      </c>
    </row>
    <row r="78" spans="9:9" ht="14.25" customHeight="1" x14ac:dyDescent="0.25">
      <c r="I78" s="46" t="s">
        <v>179</v>
      </c>
    </row>
    <row r="79" spans="9:9" ht="14.25" customHeight="1" x14ac:dyDescent="0.25">
      <c r="I79" s="46" t="s">
        <v>180</v>
      </c>
    </row>
    <row r="80" spans="9:9" ht="14.25" customHeight="1" x14ac:dyDescent="0.25">
      <c r="I80" s="46" t="s">
        <v>181</v>
      </c>
    </row>
    <row r="81" spans="9:9" ht="14.25" customHeight="1" x14ac:dyDescent="0.25">
      <c r="I81" s="46" t="s">
        <v>182</v>
      </c>
    </row>
    <row r="82" spans="9:9" ht="14.25" customHeight="1" x14ac:dyDescent="0.25">
      <c r="I82" s="46" t="s">
        <v>183</v>
      </c>
    </row>
    <row r="83" spans="9:9" ht="14.25" customHeight="1" x14ac:dyDescent="0.25">
      <c r="I83" s="46" t="s">
        <v>220</v>
      </c>
    </row>
    <row r="84" spans="9:9" ht="14.25" customHeight="1" x14ac:dyDescent="0.25">
      <c r="I84" s="46" t="s">
        <v>184</v>
      </c>
    </row>
    <row r="85" spans="9:9" ht="14.25" customHeight="1" x14ac:dyDescent="0.25">
      <c r="I85" s="46" t="s">
        <v>185</v>
      </c>
    </row>
    <row r="86" spans="9:9" ht="14.25" customHeight="1" x14ac:dyDescent="0.25"/>
    <row r="87" spans="9:9" ht="14.25" customHeight="1" x14ac:dyDescent="0.25"/>
    <row r="88" spans="9:9" ht="14.25" customHeight="1" x14ac:dyDescent="0.25"/>
    <row r="89" spans="9:9" ht="14.25" customHeight="1" x14ac:dyDescent="0.25"/>
    <row r="90" spans="9:9" ht="14.25" customHeight="1" x14ac:dyDescent="0.25"/>
    <row r="91" spans="9:9" ht="14.25" customHeight="1" x14ac:dyDescent="0.25"/>
    <row r="92" spans="9:9" ht="14.25" customHeight="1" x14ac:dyDescent="0.25"/>
    <row r="93" spans="9:9" ht="14.25" customHeight="1" x14ac:dyDescent="0.25"/>
    <row r="94" spans="9:9" ht="14.25" customHeight="1" x14ac:dyDescent="0.25"/>
    <row r="95" spans="9:9" ht="14.25" customHeight="1" x14ac:dyDescent="0.25"/>
    <row r="96" spans="9:9"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sheetData>
  <sortState xmlns:xlrd2="http://schemas.microsoft.com/office/spreadsheetml/2017/richdata2" ref="G4:G10">
    <sortCondition ref="G4:G10"/>
  </sortState>
  <mergeCells count="1">
    <mergeCell ref="D3:E3"/>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25DD1-C26A-4F39-9DBF-550644CE03CF}">
  <dimension ref="A1:B2"/>
  <sheetViews>
    <sheetView workbookViewId="0">
      <selection activeCell="B1" sqref="B1"/>
    </sheetView>
  </sheetViews>
  <sheetFormatPr defaultRowHeight="14" x14ac:dyDescent="0.3"/>
  <cols>
    <col min="1" max="1" width="15.33203125" bestFit="1" customWidth="1"/>
  </cols>
  <sheetData>
    <row r="1" spans="1:2" x14ac:dyDescent="0.3">
      <c r="A1" s="102" t="s">
        <v>237</v>
      </c>
      <c r="B1" s="101" t="s">
        <v>266</v>
      </c>
    </row>
    <row r="2" spans="1:2" x14ac:dyDescent="0.3">
      <c r="A2" s="103" t="s">
        <v>238</v>
      </c>
      <c r="B2" s="104">
        <v>44788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0875A323B92B49A48DE9FBE911EEAF" ma:contentTypeVersion="8" ma:contentTypeDescription="Create a new document." ma:contentTypeScope="" ma:versionID="c18ed7db5ae3e592ef0353204967837c">
  <xsd:schema xmlns:xsd="http://www.w3.org/2001/XMLSchema" xmlns:xs="http://www.w3.org/2001/XMLSchema" xmlns:p="http://schemas.microsoft.com/office/2006/metadata/properties" xmlns:ns2="645e3291-cc15-4eb1-87e5-86431c0cd79f" xmlns:ns3="1ac88db2-d24b-43fd-9da4-1251ae2231c6" targetNamespace="http://schemas.microsoft.com/office/2006/metadata/properties" ma:root="true" ma:fieldsID="fa29a0ef48793c540702cecaddc0ec4e" ns2:_="" ns3:_="">
    <xsd:import namespace="645e3291-cc15-4eb1-87e5-86431c0cd79f"/>
    <xsd:import namespace="1ac88db2-d24b-43fd-9da4-1251ae2231c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5e3291-cc15-4eb1-87e5-86431c0cd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c88db2-d24b-43fd-9da4-1251ae2231c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6B0816-331F-4779-8590-60584C455424}">
  <ds:schemaRefs>
    <ds:schemaRef ds:uri="http://schemas.microsoft.com/sharepoint/v3/contenttype/forms"/>
  </ds:schemaRefs>
</ds:datastoreItem>
</file>

<file path=customXml/itemProps2.xml><?xml version="1.0" encoding="utf-8"?>
<ds:datastoreItem xmlns:ds="http://schemas.openxmlformats.org/officeDocument/2006/customXml" ds:itemID="{DAC047FC-DFD2-4A85-A76B-6CDAFF681A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5e3291-cc15-4eb1-87e5-86431c0cd79f"/>
    <ds:schemaRef ds:uri="1ac88db2-d24b-43fd-9da4-1251ae2231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A3BF8D-E3B9-4E14-B644-B625F6EEAE3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Certification</vt:lpstr>
      <vt:lpstr>Project Information</vt:lpstr>
      <vt:lpstr>Performance Data</vt:lpstr>
      <vt:lpstr>Impact Statement</vt:lpstr>
      <vt:lpstr>Data Validation</vt:lpstr>
      <vt:lpstr>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Nancy Robbins</dc:creator>
  <cp:keywords/>
  <dc:description/>
  <cp:lastModifiedBy>mindy-usdr</cp:lastModifiedBy>
  <cp:revision/>
  <dcterms:created xsi:type="dcterms:W3CDTF">2021-09-03T19:46:28Z</dcterms:created>
  <dcterms:modified xsi:type="dcterms:W3CDTF">2022-08-15T23:35:28Z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0x0101001E0875A323B92B49A48DE9FBE911EEAF</vt:lpwstr>
  </property>
</Properties>
</file>