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hx\Desktop\MatlabCodeOfICM\"/>
    </mc:Choice>
  </mc:AlternateContent>
  <xr:revisionPtr revIDLastSave="0" documentId="13_ncr:1_{64B59452-7DB6-4335-8F4A-CB8A8782CFC6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美国数据" sheetId="1" r:id="rId1"/>
    <sheet name="Sheet3" sheetId="3" r:id="rId2"/>
  </sheets>
  <calcPr calcId="191029"/>
</workbook>
</file>

<file path=xl/calcChain.xml><?xml version="1.0" encoding="utf-8"?>
<calcChain xmlns="http://schemas.openxmlformats.org/spreadsheetml/2006/main">
  <c r="C33" i="1" l="1"/>
  <c r="C34" i="1"/>
  <c r="C35" i="1"/>
  <c r="C36" i="1"/>
  <c r="C37" i="1"/>
  <c r="C32" i="1"/>
  <c r="D25" i="1"/>
  <c r="D26" i="1"/>
  <c r="D27" i="1"/>
  <c r="D28" i="1"/>
  <c r="D29" i="1"/>
  <c r="D24" i="1"/>
  <c r="E24" i="1"/>
  <c r="C25" i="1"/>
  <c r="C26" i="1"/>
  <c r="C27" i="1"/>
  <c r="C28" i="1"/>
  <c r="C29" i="1"/>
  <c r="C24" i="1"/>
  <c r="G25" i="1"/>
  <c r="G26" i="1"/>
  <c r="G27" i="1"/>
  <c r="G28" i="1"/>
  <c r="G29" i="1"/>
  <c r="G24" i="1"/>
  <c r="F25" i="1"/>
  <c r="F26" i="1"/>
  <c r="F27" i="1"/>
  <c r="F28" i="1"/>
  <c r="F29" i="1"/>
  <c r="F24" i="1"/>
  <c r="E25" i="1"/>
  <c r="E26" i="1"/>
  <c r="E27" i="1"/>
  <c r="E28" i="1"/>
  <c r="E29" i="1"/>
  <c r="B25" i="1"/>
  <c r="B26" i="1"/>
  <c r="B27" i="1"/>
  <c r="B28" i="1"/>
  <c r="B29" i="1"/>
  <c r="B24" i="1"/>
</calcChain>
</file>

<file path=xl/sharedStrings.xml><?xml version="1.0" encoding="utf-8"?>
<sst xmlns="http://schemas.openxmlformats.org/spreadsheetml/2006/main" count="35" uniqueCount="22">
  <si>
    <t>就业率</t>
    <phoneticPr fontId="1" type="noConversion"/>
  </si>
  <si>
    <t>The number of World top awards winners</t>
  </si>
  <si>
    <t>毕业率</t>
    <phoneticPr fontId="1" type="noConversion"/>
  </si>
  <si>
    <t>接受高等教育程度</t>
    <phoneticPr fontId="1" type="noConversion"/>
  </si>
  <si>
    <t>Labor Force Participation population with bachelor's degree or higher between age 25 and 64(%)</t>
    <phoneticPr fontId="1" type="noConversion"/>
  </si>
  <si>
    <t>Higher education graduation rate(%)</t>
    <phoneticPr fontId="1" type="noConversion"/>
  </si>
  <si>
    <t>Proportion of population with bachelor's degree or higher aged 25 and over(%)</t>
    <phoneticPr fontId="1" type="noConversion"/>
  </si>
  <si>
    <t xml:space="preserve">      Factors
Year</t>
    <phoneticPr fontId="1" type="noConversion"/>
  </si>
  <si>
    <t>顶尖学术奖项获得人数（诺贝尔奖、图灵奖、菲尔茨奖）</t>
    <phoneticPr fontId="1" type="noConversion"/>
  </si>
  <si>
    <t>高等教育支出占比</t>
    <phoneticPr fontId="1" type="noConversion"/>
  </si>
  <si>
    <t>Proportion of GDP on higher education expenditures(%)</t>
    <phoneticPr fontId="1" type="noConversion"/>
  </si>
  <si>
    <t>就业率（中国）</t>
    <phoneticPr fontId="1" type="noConversion"/>
  </si>
  <si>
    <t>高等教育支出占比（世界）</t>
    <phoneticPr fontId="1" type="noConversion"/>
  </si>
  <si>
    <t>毕业率（美国）</t>
    <phoneticPr fontId="1" type="noConversion"/>
  </si>
  <si>
    <t>接受高等教育程度（美国）</t>
    <phoneticPr fontId="1" type="noConversion"/>
  </si>
  <si>
    <t>顶尖学术奖项获得总人数（诺贝尔奖、图灵奖、菲尔茨奖）（世界）</t>
    <phoneticPr fontId="1" type="noConversion"/>
  </si>
  <si>
    <t>Number of scientific journal articles published in the field of natural sciences</t>
    <phoneticPr fontId="1" type="noConversion"/>
  </si>
  <si>
    <t>发表科学期刊文章的数量（以当年文章数发表最多的国家为满分标准）</t>
    <phoneticPr fontId="1" type="noConversion"/>
  </si>
  <si>
    <t>发表科学期刊文章的数量</t>
    <phoneticPr fontId="1" type="noConversion"/>
  </si>
  <si>
    <t>Number of scientific journal articles published in the field of natural sciences</t>
    <phoneticPr fontId="1" type="noConversion"/>
  </si>
  <si>
    <t>AHP</t>
    <phoneticPr fontId="1" type="noConversion"/>
  </si>
  <si>
    <t>Fraction of U.S.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</si>
</sst>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8" zoomScaleNormal="100" workbookViewId="0">
      <selection activeCell="B28" sqref="B28"/>
    </sheetView>
  </sheetViews>
  <sheetFormatPr defaultRowHeight="13.5" x14ac:dyDescent="0.15"/>
  <cols>
    <col min="1" max="1" width="15.75" customWidth="1"/>
    <col min="2" max="2" width="102.125" customWidth="1"/>
    <col min="3" max="3" width="59.25" customWidth="1"/>
    <col min="4" max="4" width="39.375" customWidth="1"/>
    <col min="5" max="5" width="84.125" customWidth="1"/>
    <col min="6" max="6" width="49.875" customWidth="1"/>
    <col min="7" max="7" width="89.875" customWidth="1"/>
  </cols>
  <sheetData>
    <row r="1" spans="1:7" ht="29.45" customHeight="1" x14ac:dyDescent="0.15">
      <c r="A1" s="3" t="s">
        <v>7</v>
      </c>
      <c r="B1" s="4" t="s">
        <v>4</v>
      </c>
      <c r="C1" s="5" t="s">
        <v>10</v>
      </c>
      <c r="D1" s="4" t="s">
        <v>5</v>
      </c>
      <c r="E1" s="4" t="s">
        <v>6</v>
      </c>
      <c r="F1" s="4" t="s">
        <v>1</v>
      </c>
      <c r="G1" s="4" t="s">
        <v>19</v>
      </c>
    </row>
    <row r="2" spans="1:7" ht="19.899999999999999" customHeight="1" x14ac:dyDescent="0.15">
      <c r="A2" s="4">
        <v>2013</v>
      </c>
      <c r="B2" s="4">
        <v>87.5</v>
      </c>
      <c r="C2" s="5">
        <v>2.2999999999999998</v>
      </c>
      <c r="D2" s="4">
        <v>48</v>
      </c>
      <c r="E2" s="4">
        <v>29.6</v>
      </c>
      <c r="F2" s="4">
        <v>9</v>
      </c>
      <c r="G2" s="4">
        <v>429570</v>
      </c>
    </row>
    <row r="3" spans="1:7" ht="19.899999999999999" customHeight="1" x14ac:dyDescent="0.15">
      <c r="A3" s="4">
        <v>2014</v>
      </c>
      <c r="B3" s="4">
        <v>87.7</v>
      </c>
      <c r="C3" s="5">
        <v>3.1</v>
      </c>
      <c r="D3" s="4">
        <v>48</v>
      </c>
      <c r="E3" s="4">
        <v>30.1</v>
      </c>
      <c r="F3" s="4">
        <v>4</v>
      </c>
      <c r="G3" s="4">
        <v>433192</v>
      </c>
    </row>
    <row r="4" spans="1:7" ht="19.899999999999999" customHeight="1" x14ac:dyDescent="0.15">
      <c r="A4" s="4">
        <v>2015</v>
      </c>
      <c r="B4" s="4">
        <v>88</v>
      </c>
      <c r="C4" s="5">
        <v>4.7</v>
      </c>
      <c r="D4" s="4">
        <v>48</v>
      </c>
      <c r="E4" s="4">
        <v>30.6</v>
      </c>
      <c r="F4" s="4">
        <v>4</v>
      </c>
      <c r="G4" s="4">
        <v>429989</v>
      </c>
    </row>
    <row r="5" spans="1:7" ht="19.899999999999999" customHeight="1" x14ac:dyDescent="0.15">
      <c r="A5" s="4">
        <v>2016</v>
      </c>
      <c r="B5" s="4">
        <v>89.3</v>
      </c>
      <c r="C5" s="5">
        <v>4.0999999999999996</v>
      </c>
      <c r="D5" s="4">
        <v>49</v>
      </c>
      <c r="E5" s="4">
        <v>31.3</v>
      </c>
      <c r="F5" s="4">
        <v>5</v>
      </c>
      <c r="G5" s="4">
        <v>427265</v>
      </c>
    </row>
    <row r="6" spans="1:7" ht="19.899999999999999" customHeight="1" x14ac:dyDescent="0.15">
      <c r="A6" s="4">
        <v>2017</v>
      </c>
      <c r="B6" s="4">
        <v>89.1</v>
      </c>
      <c r="C6" s="5">
        <v>5.9</v>
      </c>
      <c r="D6" s="4">
        <v>50</v>
      </c>
      <c r="E6" s="4">
        <v>32</v>
      </c>
      <c r="F6" s="4">
        <v>7</v>
      </c>
      <c r="G6" s="4">
        <v>432216</v>
      </c>
    </row>
    <row r="7" spans="1:7" ht="19.899999999999999" customHeight="1" x14ac:dyDescent="0.15">
      <c r="A7" s="4">
        <v>2018</v>
      </c>
      <c r="B7" s="4">
        <v>89</v>
      </c>
      <c r="C7" s="5">
        <v>2.7</v>
      </c>
      <c r="D7" s="4">
        <v>50</v>
      </c>
      <c r="E7" s="4">
        <v>32.6</v>
      </c>
      <c r="F7" s="4">
        <v>6</v>
      </c>
      <c r="G7" s="4">
        <v>422808</v>
      </c>
    </row>
    <row r="8" spans="1:7" x14ac:dyDescent="0.15">
      <c r="A8" s="6"/>
      <c r="B8" s="4"/>
      <c r="C8" s="5"/>
      <c r="D8" s="4"/>
      <c r="E8" s="4"/>
      <c r="F8" s="4"/>
      <c r="G8" s="4"/>
    </row>
    <row r="9" spans="1:7" x14ac:dyDescent="0.15">
      <c r="A9" s="6"/>
      <c r="B9" s="4" t="s">
        <v>0</v>
      </c>
      <c r="C9" s="5" t="s">
        <v>9</v>
      </c>
      <c r="D9" s="4" t="s">
        <v>2</v>
      </c>
      <c r="E9" s="4" t="s">
        <v>3</v>
      </c>
      <c r="F9" s="4" t="s">
        <v>8</v>
      </c>
      <c r="G9" s="4" t="s">
        <v>18</v>
      </c>
    </row>
    <row r="10" spans="1:7" x14ac:dyDescent="0.15">
      <c r="A10" s="8"/>
      <c r="B10" s="9"/>
      <c r="C10" s="10"/>
      <c r="D10" s="9"/>
      <c r="E10" s="9"/>
      <c r="F10" s="9"/>
      <c r="G10" s="9"/>
    </row>
    <row r="11" spans="1:7" x14ac:dyDescent="0.15">
      <c r="A11" s="8"/>
      <c r="B11" s="8"/>
      <c r="C11" s="8"/>
      <c r="D11" s="8"/>
      <c r="E11" s="8"/>
      <c r="F11" s="8"/>
      <c r="G11" s="8"/>
    </row>
    <row r="12" spans="1:7" ht="27" x14ac:dyDescent="0.15">
      <c r="A12" s="3" t="s">
        <v>7</v>
      </c>
      <c r="B12" s="4" t="s">
        <v>4</v>
      </c>
      <c r="C12" s="5" t="s">
        <v>10</v>
      </c>
      <c r="D12" s="4" t="s">
        <v>5</v>
      </c>
      <c r="E12" s="4" t="s">
        <v>6</v>
      </c>
      <c r="F12" s="4" t="s">
        <v>1</v>
      </c>
      <c r="G12" s="4" t="s">
        <v>16</v>
      </c>
    </row>
    <row r="13" spans="1:7" x14ac:dyDescent="0.15">
      <c r="A13" s="4">
        <v>2013</v>
      </c>
      <c r="B13" s="4">
        <v>91.4</v>
      </c>
      <c r="C13" s="5">
        <v>4.5289999999999999</v>
      </c>
      <c r="D13" s="4">
        <v>48</v>
      </c>
      <c r="E13" s="4">
        <v>29.6</v>
      </c>
      <c r="F13" s="4">
        <v>10</v>
      </c>
      <c r="G13" s="4">
        <v>429570</v>
      </c>
    </row>
    <row r="14" spans="1:7" x14ac:dyDescent="0.15">
      <c r="A14" s="4">
        <v>2014</v>
      </c>
      <c r="B14" s="4">
        <v>92.6</v>
      </c>
      <c r="C14" s="5">
        <v>4.6289999999999996</v>
      </c>
      <c r="D14" s="4">
        <v>48</v>
      </c>
      <c r="E14" s="4">
        <v>30.1</v>
      </c>
      <c r="F14" s="4">
        <v>18</v>
      </c>
      <c r="G14" s="4">
        <v>433192</v>
      </c>
    </row>
    <row r="15" spans="1:7" x14ac:dyDescent="0.15">
      <c r="A15" s="4">
        <v>2015</v>
      </c>
      <c r="B15" s="4">
        <v>92.2</v>
      </c>
      <c r="C15" s="5">
        <v>4.6239999999999997</v>
      </c>
      <c r="D15" s="4">
        <v>48</v>
      </c>
      <c r="E15" s="4">
        <v>30.6</v>
      </c>
      <c r="F15" s="4">
        <v>11</v>
      </c>
      <c r="G15" s="4">
        <v>429989</v>
      </c>
    </row>
    <row r="16" spans="1:7" x14ac:dyDescent="0.15">
      <c r="A16" s="4">
        <v>2016</v>
      </c>
      <c r="B16" s="4">
        <v>91.8</v>
      </c>
      <c r="C16" s="5">
        <v>4.4589999999999996</v>
      </c>
      <c r="D16" s="4">
        <v>49</v>
      </c>
      <c r="E16" s="4">
        <v>31.3</v>
      </c>
      <c r="F16" s="4">
        <v>12</v>
      </c>
      <c r="G16" s="4">
        <v>438349</v>
      </c>
    </row>
    <row r="17" spans="1:7" x14ac:dyDescent="0.15">
      <c r="A17" s="4">
        <v>2017</v>
      </c>
      <c r="B17" s="4">
        <v>91.6</v>
      </c>
      <c r="C17" s="5">
        <v>4.5289999999999999</v>
      </c>
      <c r="D17" s="4">
        <v>50</v>
      </c>
      <c r="E17" s="4">
        <v>32</v>
      </c>
      <c r="F17" s="4">
        <v>12</v>
      </c>
      <c r="G17" s="4">
        <v>473439</v>
      </c>
    </row>
    <row r="18" spans="1:7" x14ac:dyDescent="0.15">
      <c r="A18" s="4">
        <v>2018</v>
      </c>
      <c r="B18" s="4">
        <v>91</v>
      </c>
      <c r="C18" s="5">
        <v>4.6189999999999998</v>
      </c>
      <c r="D18" s="4">
        <v>50</v>
      </c>
      <c r="E18" s="4">
        <v>32.6</v>
      </c>
      <c r="F18" s="4">
        <v>18</v>
      </c>
      <c r="G18" s="4">
        <v>528263</v>
      </c>
    </row>
    <row r="19" spans="1:7" x14ac:dyDescent="0.15">
      <c r="A19" s="6"/>
      <c r="B19" s="4"/>
      <c r="C19" s="5"/>
      <c r="D19" s="4"/>
      <c r="E19" s="4"/>
      <c r="F19" s="4"/>
      <c r="G19" s="4"/>
    </row>
    <row r="20" spans="1:7" x14ac:dyDescent="0.15">
      <c r="A20" s="6"/>
      <c r="B20" s="4" t="s">
        <v>11</v>
      </c>
      <c r="C20" s="5" t="s">
        <v>12</v>
      </c>
      <c r="D20" s="4" t="s">
        <v>13</v>
      </c>
      <c r="E20" s="4" t="s">
        <v>14</v>
      </c>
      <c r="F20" s="7" t="s">
        <v>15</v>
      </c>
      <c r="G20" s="7" t="s">
        <v>17</v>
      </c>
    </row>
    <row r="21" spans="1:7" x14ac:dyDescent="0.15">
      <c r="A21" s="8"/>
      <c r="B21" s="8"/>
      <c r="C21" s="8"/>
      <c r="D21" s="8"/>
      <c r="E21" s="8"/>
      <c r="F21" s="8"/>
      <c r="G21" s="8"/>
    </row>
    <row r="22" spans="1:7" x14ac:dyDescent="0.15">
      <c r="A22" s="8"/>
      <c r="B22" s="8"/>
      <c r="C22" s="8"/>
      <c r="D22" s="8"/>
      <c r="E22" s="8"/>
      <c r="F22" s="8"/>
      <c r="G22" s="8"/>
    </row>
    <row r="23" spans="1:7" ht="27" x14ac:dyDescent="0.15">
      <c r="A23" s="3" t="s">
        <v>7</v>
      </c>
      <c r="B23" s="4" t="s">
        <v>4</v>
      </c>
      <c r="C23" s="5" t="s">
        <v>10</v>
      </c>
      <c r="D23" s="4" t="s">
        <v>5</v>
      </c>
      <c r="E23" s="4" t="s">
        <v>6</v>
      </c>
      <c r="F23" s="4" t="s">
        <v>1</v>
      </c>
      <c r="G23" s="4" t="s">
        <v>16</v>
      </c>
    </row>
    <row r="24" spans="1:7" x14ac:dyDescent="0.15">
      <c r="A24" s="4">
        <v>2013</v>
      </c>
      <c r="B24" s="4">
        <f>B2/B13*100</f>
        <v>95.733041575492337</v>
      </c>
      <c r="C24" s="5">
        <f>C2/C13*100</f>
        <v>50.783837491720021</v>
      </c>
      <c r="D24" s="4">
        <f>(1-D2)/(1-D13)*100</f>
        <v>100</v>
      </c>
      <c r="E24" s="4">
        <f>E2/E13*100</f>
        <v>100</v>
      </c>
      <c r="F24" s="4">
        <f>F2/F13*100</f>
        <v>90</v>
      </c>
      <c r="G24" s="4">
        <f>G2/G13*100</f>
        <v>100</v>
      </c>
    </row>
    <row r="25" spans="1:7" x14ac:dyDescent="0.15">
      <c r="A25" s="4">
        <v>2014</v>
      </c>
      <c r="B25" s="4">
        <f t="shared" ref="B25:C29" si="0">B3/B14*100</f>
        <v>94.708423326133911</v>
      </c>
      <c r="C25" s="5">
        <f t="shared" si="0"/>
        <v>66.969107798660616</v>
      </c>
      <c r="D25" s="4">
        <f t="shared" ref="D25:D29" si="1">(1-D3)/(1-D14)*100</f>
        <v>100</v>
      </c>
      <c r="E25" s="4">
        <f t="shared" ref="E25:G29" si="2">E3/E14*100</f>
        <v>100</v>
      </c>
      <c r="F25" s="4">
        <f t="shared" si="2"/>
        <v>22.222222222222221</v>
      </c>
      <c r="G25" s="4">
        <f t="shared" si="2"/>
        <v>100</v>
      </c>
    </row>
    <row r="26" spans="1:7" x14ac:dyDescent="0.15">
      <c r="A26" s="4">
        <v>2015</v>
      </c>
      <c r="B26" s="4">
        <f t="shared" si="0"/>
        <v>95.444685466377436</v>
      </c>
      <c r="C26" s="5">
        <f t="shared" si="0"/>
        <v>101.64359861591696</v>
      </c>
      <c r="D26" s="4">
        <f t="shared" si="1"/>
        <v>100</v>
      </c>
      <c r="E26" s="4">
        <f t="shared" si="2"/>
        <v>100</v>
      </c>
      <c r="F26" s="4">
        <f t="shared" si="2"/>
        <v>36.363636363636367</v>
      </c>
      <c r="G26" s="4">
        <f t="shared" si="2"/>
        <v>100</v>
      </c>
    </row>
    <row r="27" spans="1:7" x14ac:dyDescent="0.15">
      <c r="A27" s="4">
        <v>2016</v>
      </c>
      <c r="B27" s="4">
        <f t="shared" si="0"/>
        <v>97.276688453159039</v>
      </c>
      <c r="C27" s="5">
        <f t="shared" si="0"/>
        <v>91.948867459071536</v>
      </c>
      <c r="D27" s="4">
        <f t="shared" si="1"/>
        <v>100</v>
      </c>
      <c r="E27" s="4">
        <f t="shared" si="2"/>
        <v>100</v>
      </c>
      <c r="F27" s="4">
        <f t="shared" si="2"/>
        <v>41.666666666666671</v>
      </c>
      <c r="G27" s="4">
        <f t="shared" si="2"/>
        <v>97.47142117353981</v>
      </c>
    </row>
    <row r="28" spans="1:7" x14ac:dyDescent="0.15">
      <c r="A28" s="4">
        <v>2017</v>
      </c>
      <c r="B28" s="4">
        <f t="shared" si="0"/>
        <v>97.270742358078593</v>
      </c>
      <c r="C28" s="5">
        <f t="shared" si="0"/>
        <v>130.27158313093398</v>
      </c>
      <c r="D28" s="4">
        <f t="shared" si="1"/>
        <v>100</v>
      </c>
      <c r="E28" s="4">
        <f t="shared" si="2"/>
        <v>100</v>
      </c>
      <c r="F28" s="4">
        <f t="shared" si="2"/>
        <v>58.333333333333336</v>
      </c>
      <c r="G28" s="4">
        <f t="shared" si="2"/>
        <v>91.292859270148853</v>
      </c>
    </row>
    <row r="29" spans="1:7" x14ac:dyDescent="0.15">
      <c r="A29" s="4">
        <v>2018</v>
      </c>
      <c r="B29" s="4">
        <f t="shared" si="0"/>
        <v>97.802197802197796</v>
      </c>
      <c r="C29" s="5">
        <f t="shared" si="0"/>
        <v>58.454210868153289</v>
      </c>
      <c r="D29" s="4">
        <f t="shared" si="1"/>
        <v>100</v>
      </c>
      <c r="E29" s="4">
        <f t="shared" si="2"/>
        <v>100</v>
      </c>
      <c r="F29" s="4">
        <f t="shared" si="2"/>
        <v>33.333333333333329</v>
      </c>
      <c r="G29" s="4">
        <f t="shared" si="2"/>
        <v>80.037405610462969</v>
      </c>
    </row>
    <row r="30" spans="1:7" x14ac:dyDescent="0.15">
      <c r="B30" s="1"/>
      <c r="C30" s="2"/>
      <c r="D30" s="1"/>
      <c r="E30" s="1"/>
      <c r="F30" s="1"/>
      <c r="G30" s="1"/>
    </row>
    <row r="31" spans="1:7" x14ac:dyDescent="0.15">
      <c r="A31" s="4" t="s">
        <v>20</v>
      </c>
      <c r="C31" s="4" t="s">
        <v>21</v>
      </c>
    </row>
    <row r="32" spans="1:7" x14ac:dyDescent="0.15">
      <c r="A32" s="4">
        <v>0.18239722061378114</v>
      </c>
      <c r="C32" s="4">
        <f>B24*A$32+C24*A$33+D24*A$34+E24*A$35+F24*A$36+G24*A$37</f>
        <v>90.824224171507538</v>
      </c>
    </row>
    <row r="33" spans="1:3" x14ac:dyDescent="0.15">
      <c r="A33" s="4">
        <v>0.14591777649102491</v>
      </c>
      <c r="C33" s="4">
        <f t="shared" ref="C33:C37" si="3">B25*A$32+C25*A$33+D25*A$34+E25*A$35+F25*A$36+G25*A$37</f>
        <v>84.757403115032616</v>
      </c>
    </row>
    <row r="34" spans="1:3" x14ac:dyDescent="0.15">
      <c r="A34" s="4">
        <v>0.36479444122756222</v>
      </c>
      <c r="C34" s="4">
        <f t="shared" si="3"/>
        <v>91.670889640696913</v>
      </c>
    </row>
    <row r="35" spans="1:3" x14ac:dyDescent="0.15">
      <c r="A35" s="4">
        <v>8.1065431383902722E-2</v>
      </c>
      <c r="C35" s="4">
        <f t="shared" si="3"/>
        <v>90.971700795407244</v>
      </c>
    </row>
    <row r="36" spans="1:3" x14ac:dyDescent="0.15">
      <c r="A36" s="4">
        <v>0.12159814707585405</v>
      </c>
      <c r="C36" s="4">
        <f t="shared" si="3"/>
        <v>97.945244620970996</v>
      </c>
    </row>
    <row r="37" spans="1:3" x14ac:dyDescent="0.15">
      <c r="A37" s="4">
        <v>0.10422698320787492</v>
      </c>
      <c r="C37" s="4">
        <f t="shared" si="3"/>
        <v>83.349673686363786</v>
      </c>
    </row>
    <row r="38" spans="1:3" x14ac:dyDescent="0.15">
      <c r="C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美国数据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yanghx</cp:lastModifiedBy>
  <dcterms:created xsi:type="dcterms:W3CDTF">2021-02-05T12:24:37Z</dcterms:created>
  <dcterms:modified xsi:type="dcterms:W3CDTF">2021-02-06T10:22:11Z</dcterms:modified>
</cp:coreProperties>
</file>