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s/Downloads/"/>
    </mc:Choice>
  </mc:AlternateContent>
  <xr:revisionPtr revIDLastSave="0" documentId="13_ncr:1_{F4BA09B1-1758-A04F-B532-4217A625AC96}" xr6:coauthVersionLast="36" xr6:coauthVersionMax="46" xr10:uidLastSave="{00000000-0000-0000-0000-000000000000}"/>
  <bookViews>
    <workbookView xWindow="0" yWindow="500" windowWidth="25600" windowHeight="26560" activeTab="1" xr2:uid="{BE23656E-3814-6744-8334-C6CF624E3DE4}"/>
  </bookViews>
  <sheets>
    <sheet name="PIN_Belegung" sheetId="3" r:id="rId1"/>
    <sheet name="BOM" sheetId="6" r:id="rId2"/>
    <sheet name="Datenblaetter" sheetId="2" r:id="rId3"/>
    <sheet name="NodeMCUDev4C_Lochraster" sheetId="7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6" l="1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31" i="6"/>
  <c r="A53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31" i="6"/>
</calcChain>
</file>

<file path=xl/sharedStrings.xml><?xml version="1.0" encoding="utf-8"?>
<sst xmlns="http://schemas.openxmlformats.org/spreadsheetml/2006/main" count="805" uniqueCount="262">
  <si>
    <t>Modul</t>
  </si>
  <si>
    <t>GND</t>
  </si>
  <si>
    <t>5V</t>
  </si>
  <si>
    <t>Pumpe</t>
  </si>
  <si>
    <t>Heizung</t>
  </si>
  <si>
    <t>Relais</t>
  </si>
  <si>
    <t>3,3V</t>
  </si>
  <si>
    <t>Drucksensor</t>
  </si>
  <si>
    <t>Waage</t>
  </si>
  <si>
    <t>x</t>
  </si>
  <si>
    <t>Einkaufsliste</t>
  </si>
  <si>
    <t>Flowmeter</t>
  </si>
  <si>
    <t>Digimesa</t>
  </si>
  <si>
    <t>https://www.digmesa.com/wp-content/uploads/932-952x_Bxxx_D_20V-2.pdf</t>
  </si>
  <si>
    <t>932-9521-b</t>
  </si>
  <si>
    <t>Paddle</t>
  </si>
  <si>
    <t>Alps Alpine</t>
  </si>
  <si>
    <t>RSA0N11S9002</t>
  </si>
  <si>
    <t>https://docs.rs-online.com/453e/0900766b80124572.pdf</t>
  </si>
  <si>
    <t>Datenblatt</t>
  </si>
  <si>
    <t>SSR 25A</t>
  </si>
  <si>
    <t xml:space="preserve">Jotta, </t>
  </si>
  <si>
    <t>SSR 2x2A</t>
  </si>
  <si>
    <t>China mit Omron</t>
  </si>
  <si>
    <t>GPIO</t>
  </si>
  <si>
    <t>Output</t>
  </si>
  <si>
    <t>Notes</t>
  </si>
  <si>
    <t>Input</t>
  </si>
  <si>
    <t>pulled up</t>
  </si>
  <si>
    <t>OK</t>
  </si>
  <si>
    <t>outputs PWM signal at boot</t>
  </si>
  <si>
    <t>TX pin</t>
  </si>
  <si>
    <t>debug output at boot </t>
  </si>
  <si>
    <t>connected to on-board LED</t>
  </si>
  <si>
    <t>RX pin</t>
  </si>
  <si>
    <t>HIGH at boot </t>
  </si>
  <si>
    <t>outputs PWM signal at boot </t>
  </si>
  <si>
    <t>connected to the integrated SPI flash</t>
  </si>
  <si>
    <t>boot fail if pulled high</t>
  </si>
  <si>
    <t>input only</t>
  </si>
  <si>
    <t>ESP32 - GPIO und Anschlussbeschreibungen</t>
  </si>
  <si>
    <t>Quellen:</t>
  </si>
  <si>
    <t>ADC1 (Wifi-Input)</t>
  </si>
  <si>
    <t>input only - no PWM</t>
  </si>
  <si>
    <t>Schalter</t>
  </si>
  <si>
    <t>Dampfschalter</t>
  </si>
  <si>
    <t>Brühschalter</t>
  </si>
  <si>
    <t>Druckzelle</t>
  </si>
  <si>
    <t>HX711 DAT</t>
  </si>
  <si>
    <t>HX711 CLK</t>
  </si>
  <si>
    <t>ADC2</t>
  </si>
  <si>
    <t xml:space="preserve">GND </t>
  </si>
  <si>
    <t>E-Trigger</t>
  </si>
  <si>
    <t>SCL</t>
  </si>
  <si>
    <t>SDA</t>
  </si>
  <si>
    <t>SSR 20A</t>
  </si>
  <si>
    <t>3W-Ventil</t>
  </si>
  <si>
    <t>Temp. Sensor</t>
  </si>
  <si>
    <t>n.v.</t>
  </si>
  <si>
    <t>HIGH at boot</t>
  </si>
  <si>
    <t>debug output at boot</t>
  </si>
  <si>
    <t>ADC-Version</t>
  </si>
  <si>
    <t>Elektr. Bauteil</t>
  </si>
  <si>
    <t>ESP32-PinOuts für Clevercoffee-PID</t>
  </si>
  <si>
    <t>Digimesa 932-9521-b</t>
  </si>
  <si>
    <t>TSIC 306 TO92</t>
  </si>
  <si>
    <t>Dimmer RobotDyn 6970622932550</t>
  </si>
  <si>
    <t>SSR/Relais (SSR bevorzugt)</t>
  </si>
  <si>
    <t>Referenzdesign</t>
  </si>
  <si>
    <t>Rotary Encoder</t>
  </si>
  <si>
    <t>Rotary Encoder Push Button</t>
  </si>
  <si>
    <t>Button</t>
  </si>
  <si>
    <t>Push Button</t>
  </si>
  <si>
    <t>Z</t>
  </si>
  <si>
    <t>Y</t>
  </si>
  <si>
    <t>X</t>
  </si>
  <si>
    <t>W</t>
  </si>
  <si>
    <t>V</t>
  </si>
  <si>
    <t>U</t>
  </si>
  <si>
    <t>T</t>
  </si>
  <si>
    <t>S</t>
  </si>
  <si>
    <t>o</t>
  </si>
  <si>
    <t>R</t>
  </si>
  <si>
    <t>Q</t>
  </si>
  <si>
    <t>P</t>
  </si>
  <si>
    <t>O</t>
  </si>
  <si>
    <t>N</t>
  </si>
  <si>
    <t>M</t>
  </si>
  <si>
    <t>L</t>
  </si>
  <si>
    <t>K</t>
  </si>
  <si>
    <t>J</t>
  </si>
  <si>
    <t>EN</t>
  </si>
  <si>
    <t>3.3</t>
  </si>
  <si>
    <t>I</t>
  </si>
  <si>
    <t>H</t>
  </si>
  <si>
    <t>G</t>
  </si>
  <si>
    <t>F</t>
  </si>
  <si>
    <t>E</t>
  </si>
  <si>
    <t>D</t>
  </si>
  <si>
    <t>C</t>
  </si>
  <si>
    <t>B</t>
  </si>
  <si>
    <t>A</t>
  </si>
  <si>
    <t>Platinenlayout Unterseite</t>
  </si>
  <si>
    <t>Platinenlayout Oberseite</t>
  </si>
  <si>
    <t>Touch</t>
  </si>
  <si>
    <t xml:space="preserve"> 2.8 TFT Touch Screen ILI9341Type</t>
  </si>
  <si>
    <t xml:space="preserve">SDA </t>
  </si>
  <si>
    <t xml:space="preserve">Rotary Encoder / Touch </t>
  </si>
  <si>
    <t xml:space="preserve">Display / Touch </t>
  </si>
  <si>
    <t xml:space="preserve">Touch </t>
  </si>
  <si>
    <t>Touch (Optional)</t>
  </si>
  <si>
    <t>PCB?</t>
  </si>
  <si>
    <t>ja</t>
  </si>
  <si>
    <t>nein</t>
  </si>
  <si>
    <t>wäre ein</t>
  </si>
  <si>
    <t>Freier ADC</t>
  </si>
  <si>
    <t>PIN 1</t>
  </si>
  <si>
    <t>PIN 2</t>
  </si>
  <si>
    <t>PIN 3</t>
  </si>
  <si>
    <t>PIN 4</t>
  </si>
  <si>
    <t>PIN 5</t>
  </si>
  <si>
    <t>PIN 6</t>
  </si>
  <si>
    <t>RST</t>
  </si>
  <si>
    <t>3V3</t>
  </si>
  <si>
    <t>VCC</t>
  </si>
  <si>
    <t>Freier GIPO</t>
  </si>
  <si>
    <t>ID</t>
  </si>
  <si>
    <t>Name</t>
  </si>
  <si>
    <t>Designator</t>
  </si>
  <si>
    <t>Footprint</t>
  </si>
  <si>
    <t>Quantity</t>
  </si>
  <si>
    <t>Manufacturer Part</t>
  </si>
  <si>
    <t>Manufacturer</t>
  </si>
  <si>
    <t>Supplier</t>
  </si>
  <si>
    <t>Supplier Part</t>
  </si>
  <si>
    <t>Price</t>
  </si>
  <si>
    <t>LCSC Assembly</t>
  </si>
  <si>
    <t>Paste Type</t>
  </si>
  <si>
    <t>220uF</t>
  </si>
  <si>
    <t>C1,C2</t>
  </si>
  <si>
    <t>CAP-TH_BD6.3-P2.50-D1.0-FD</t>
  </si>
  <si>
    <t>KF0J221ME050A00CV0</t>
  </si>
  <si>
    <t>Changzhou Huawei Elec</t>
  </si>
  <si>
    <t>LCSC</t>
  </si>
  <si>
    <t>C271304</t>
  </si>
  <si>
    <t>0.0248</t>
  </si>
  <si>
    <t>Yes</t>
  </si>
  <si>
    <t>100nF</t>
  </si>
  <si>
    <t>C3,C4,C5,C6</t>
  </si>
  <si>
    <t>CAP-TH_L8.5-W5.0-P5.00-D1.2</t>
  </si>
  <si>
    <t>CT4-0805B104K500F3</t>
  </si>
  <si>
    <t>FH</t>
  </si>
  <si>
    <t>C84772</t>
  </si>
  <si>
    <t>0.0141</t>
  </si>
  <si>
    <t>CN1</t>
  </si>
  <si>
    <t>CONN-TH_4P-P2.00_PH--4AW</t>
  </si>
  <si>
    <t>PH-4AW</t>
  </si>
  <si>
    <t>BOOMELE</t>
  </si>
  <si>
    <t>C10401</t>
  </si>
  <si>
    <t>0.0085</t>
  </si>
  <si>
    <t>expand</t>
  </si>
  <si>
    <t>CN2</t>
  </si>
  <si>
    <t>CONN-TH_PH-2AW</t>
  </si>
  <si>
    <t>PH-2AW</t>
  </si>
  <si>
    <t>CAX</t>
  </si>
  <si>
    <t>C722769</t>
  </si>
  <si>
    <t>0.003545</t>
  </si>
  <si>
    <t>Pumpe/Ventil</t>
  </si>
  <si>
    <t>CN3,CN15</t>
  </si>
  <si>
    <t>CONN-TH_6P-P2.00_PH-6AW</t>
  </si>
  <si>
    <t>PH-6AW</t>
  </si>
  <si>
    <t>C5662</t>
  </si>
  <si>
    <t>0.0126</t>
  </si>
  <si>
    <t>CN4</t>
  </si>
  <si>
    <t>CONN-TH_3P-P2.00_PH-3AK</t>
  </si>
  <si>
    <t>PH-3A</t>
  </si>
  <si>
    <t>Boom Precision Elec</t>
  </si>
  <si>
    <t>C146083</t>
  </si>
  <si>
    <t>0.0108</t>
  </si>
  <si>
    <t>CN5</t>
  </si>
  <si>
    <t>TSIC</t>
  </si>
  <si>
    <t>CN6</t>
  </si>
  <si>
    <t>CONN-TH_PH-3AW</t>
  </si>
  <si>
    <t>PH-3AW</t>
  </si>
  <si>
    <t>C10400</t>
  </si>
  <si>
    <t>0.0064</t>
  </si>
  <si>
    <t>Display/Touch</t>
  </si>
  <si>
    <t>CN7</t>
  </si>
  <si>
    <t>CONN-TH_PH-5AW</t>
  </si>
  <si>
    <t>PH-5AW</t>
  </si>
  <si>
    <t>C10402</t>
  </si>
  <si>
    <t>0.0105</t>
  </si>
  <si>
    <t>CN9</t>
  </si>
  <si>
    <t>5 Volt input</t>
  </si>
  <si>
    <t>CN10</t>
  </si>
  <si>
    <t>Encoder/Touch</t>
  </si>
  <si>
    <t>CN11</t>
  </si>
  <si>
    <t>CN12</t>
  </si>
  <si>
    <t>CONN-TH_4P-P2.00_PH-4AK</t>
  </si>
  <si>
    <t>PH-4A</t>
  </si>
  <si>
    <t>C146084</t>
  </si>
  <si>
    <t>IC2</t>
  </si>
  <si>
    <t>CN13</t>
  </si>
  <si>
    <t>CN14</t>
  </si>
  <si>
    <t>Header-Female-2.54_1x20</t>
  </si>
  <si>
    <t>P4,P5</t>
  </si>
  <si>
    <t>HDR-TH_20P-P2.54-V-F</t>
  </si>
  <si>
    <t>2.54mm 1*20P Female header</t>
  </si>
  <si>
    <t>C50984</t>
  </si>
  <si>
    <t>0.1184</t>
  </si>
  <si>
    <t>51K</t>
  </si>
  <si>
    <t>R1,R2</t>
  </si>
  <si>
    <t>RES-TH_BD2.4-L6.3-P10.30-D0.6</t>
  </si>
  <si>
    <t>RD 1/4W 51K J T/B A1</t>
  </si>
  <si>
    <t>TyoHM</t>
  </si>
  <si>
    <t>C433709</t>
  </si>
  <si>
    <t>0.00561</t>
  </si>
  <si>
    <t>4.7K</t>
  </si>
  <si>
    <t>R5,R6</t>
  </si>
  <si>
    <t>RES-TH_BD2.2-L6.5-P10.50-D0.6</t>
  </si>
  <si>
    <t>CFR0W4J0472A50</t>
  </si>
  <si>
    <t>UniOhm</t>
  </si>
  <si>
    <t>C61297</t>
  </si>
  <si>
    <t>0.0055</t>
  </si>
  <si>
    <t>A2541WV-2X2P</t>
  </si>
  <si>
    <t>V_CN13_CN7</t>
  </si>
  <si>
    <t>HDR-TH_4P-P2.54-V-R2-C2-S2.54_A2541WV-2X2P</t>
  </si>
  <si>
    <t>A2541WV-2x2P</t>
  </si>
  <si>
    <t>Changjiang Connectors</t>
  </si>
  <si>
    <t>C225517</t>
  </si>
  <si>
    <t>0.0755</t>
  </si>
  <si>
    <t>Housing PH 2</t>
  </si>
  <si>
    <t>Housing PH 4</t>
  </si>
  <si>
    <t>Housing PH 6</t>
  </si>
  <si>
    <t>Housing PH 3</t>
  </si>
  <si>
    <t>Housing PH 5</t>
  </si>
  <si>
    <t>BOM Export</t>
  </si>
  <si>
    <t>LCSC Part Number</t>
  </si>
  <si>
    <t>Beschreibung</t>
  </si>
  <si>
    <t>2x2 Header</t>
  </si>
  <si>
    <t>4,7 k</t>
  </si>
  <si>
    <t>51 K</t>
  </si>
  <si>
    <t>Crimptkontakte</t>
  </si>
  <si>
    <t>C157952</t>
  </si>
  <si>
    <t>C157953</t>
  </si>
  <si>
    <t>C111514</t>
  </si>
  <si>
    <t>C157954</t>
  </si>
  <si>
    <t>C157955</t>
  </si>
  <si>
    <t>PH-6A</t>
  </si>
  <si>
    <t>PH-5A</t>
  </si>
  <si>
    <t>PH-2A</t>
  </si>
  <si>
    <t>C2319</t>
  </si>
  <si>
    <t>C2322</t>
  </si>
  <si>
    <t>C33478</t>
  </si>
  <si>
    <t>C8875</t>
  </si>
  <si>
    <t>Summe</t>
  </si>
  <si>
    <t>Bestellung</t>
  </si>
  <si>
    <t>Summe2</t>
  </si>
  <si>
    <t>C2689176</t>
  </si>
  <si>
    <t>Brücken</t>
  </si>
  <si>
    <t>Bestellt LSCS</t>
  </si>
  <si>
    <t>Prüfung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</si>
</sst>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sz val="10"/>
      <color theme="7" tint="-0.249977111117893"/>
      <name val="Arial"/>
      <family val="2"/>
    </font>
    <font>
      <sz val="10"/>
      <color rgb="FFC00000"/>
      <name val="Arial"/>
      <family val="2"/>
    </font>
    <font>
      <b/>
      <sz val="11"/>
      <color rgb="FF3F3F3F"/>
      <name val="Calibri"/>
      <family val="2"/>
      <scheme val="minor"/>
    </font>
    <font>
      <b/>
      <sz val="14"/>
      <color theme="0"/>
      <name val="Arial"/>
      <family val="2"/>
    </font>
    <font>
      <sz val="12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0"/>
      <color theme="0"/>
      <name val="Helvetica Neue"/>
      <family val="2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2F2F2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578787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9"/>
        <bgColor indexed="64"/>
      </patternFill>
    </fill>
  </fills>
  <borders count="2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6" fillId="3" borderId="3" applyNumberFormat="0" applyAlignment="0" applyProtection="0"/>
  </cellStyleXfs>
  <cellXfs count="75">
    <xf numFmtId="0" fontId="0" fillId="0" borderId="0" xfId="0"/>
    <xf numFmtId="0" fontId="2" fillId="0" borderId="0" xfId="0" applyFont="1"/>
    <xf numFmtId="0" fontId="3" fillId="0" borderId="0" xfId="1"/>
    <xf numFmtId="0" fontId="2" fillId="6" borderId="4" xfId="0" applyFont="1" applyFill="1" applyBorder="1" applyAlignment="1">
      <alignment horizontal="left" vertical="center" wrapText="1"/>
    </xf>
    <xf numFmtId="0" fontId="2" fillId="7" borderId="4" xfId="0" applyFont="1" applyFill="1" applyBorder="1" applyAlignment="1">
      <alignment horizontal="left" vertical="center" wrapText="1"/>
    </xf>
    <xf numFmtId="0" fontId="5" fillId="6" borderId="4" xfId="0" applyFont="1" applyFill="1" applyBorder="1" applyAlignment="1">
      <alignment horizontal="left" vertical="center" wrapText="1"/>
    </xf>
    <xf numFmtId="0" fontId="5" fillId="7" borderId="4" xfId="0" applyFont="1" applyFill="1" applyBorder="1" applyAlignment="1">
      <alignment horizontal="left" vertical="center" wrapText="1"/>
    </xf>
    <xf numFmtId="0" fontId="2" fillId="7" borderId="5" xfId="0" applyFont="1" applyFill="1" applyBorder="1" applyAlignment="1">
      <alignment horizontal="left" vertical="center" wrapText="1"/>
    </xf>
    <xf numFmtId="0" fontId="7" fillId="9" borderId="0" xfId="0" applyFont="1" applyFill="1" applyAlignment="1">
      <alignment horizontal="left" vertical="center"/>
    </xf>
    <xf numFmtId="0" fontId="7" fillId="9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6" xfId="2" applyFill="1" applyBorder="1" applyAlignment="1">
      <alignment horizontal="center" wrapText="1"/>
    </xf>
    <xf numFmtId="0" fontId="6" fillId="8" borderId="6" xfId="2" applyFill="1" applyBorder="1" applyAlignment="1">
      <alignment horizontal="center"/>
    </xf>
    <xf numFmtId="0" fontId="6" fillId="8" borderId="3" xfId="2" applyFill="1" applyAlignment="1">
      <alignment horizontal="center" wrapText="1"/>
    </xf>
    <xf numFmtId="0" fontId="2" fillId="7" borderId="4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vertical="center"/>
    </xf>
    <xf numFmtId="0" fontId="2" fillId="7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8" xfId="0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vertical="center"/>
    </xf>
    <xf numFmtId="0" fontId="9" fillId="0" borderId="4" xfId="0" applyFont="1" applyBorder="1" applyAlignment="1">
      <alignment horizontal="center" vertical="center"/>
    </xf>
    <xf numFmtId="0" fontId="9" fillId="0" borderId="0" xfId="0" applyFont="1"/>
    <xf numFmtId="0" fontId="9" fillId="7" borderId="4" xfId="0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16" fontId="10" fillId="7" borderId="4" xfId="0" quotePrefix="1" applyNumberFormat="1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 wrapText="1"/>
    </xf>
    <xf numFmtId="0" fontId="2" fillId="6" borderId="20" xfId="0" applyFont="1" applyFill="1" applyBorder="1" applyAlignment="1">
      <alignment horizontal="left" vertical="center" wrapText="1"/>
    </xf>
    <xf numFmtId="0" fontId="2" fillId="0" borderId="20" xfId="0" applyFont="1" applyBorder="1" applyAlignment="1">
      <alignment vertical="center"/>
    </xf>
    <xf numFmtId="0" fontId="2" fillId="0" borderId="2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8" borderId="0" xfId="0" applyFill="1" applyAlignment="1">
      <alignment horizontal="center"/>
    </xf>
    <xf numFmtId="0" fontId="11" fillId="0" borderId="4" xfId="0" applyFont="1" applyBorder="1"/>
    <xf numFmtId="0" fontId="2" fillId="0" borderId="4" xfId="0" applyFont="1" applyBorder="1"/>
    <xf numFmtId="0" fontId="13" fillId="0" borderId="0" xfId="0" applyFont="1"/>
    <xf numFmtId="0" fontId="12" fillId="0" borderId="0" xfId="0" applyFont="1"/>
    <xf numFmtId="0" fontId="14" fillId="0" borderId="0" xfId="0" applyFont="1"/>
    <xf numFmtId="0" fontId="1" fillId="0" borderId="0" xfId="0" applyFont="1"/>
    <xf numFmtId="0" fontId="12" fillId="11" borderId="0" xfId="0" applyFont="1" applyFill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5" fillId="0" borderId="0" xfId="0" applyFont="1"/>
  </cellXfs>
  <cellStyles count="3">
    <cellStyle name="Ausgabe 2" xfId="2" xr:uid="{5A4F6745-181F-6D45-B66E-70026765E5A2}"/>
    <cellStyle name="Link" xfId="1" builtinId="8"/>
    <cellStyle name="Standard" xfId="0" builtinId="0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rgb="FF000000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vertical="center" textRotation="0" indent="0" justifyLastLine="0" shrinkToFit="0" readingOrder="0"/>
    </dxf>
    <dxf>
      <fill>
        <patternFill patternType="solid">
          <fgColor indexed="64"/>
          <bgColor theme="2" tint="-0.249977111117893"/>
        </patternFill>
      </fill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581025</xdr:colOff>
      <xdr:row>0</xdr:row>
      <xdr:rowOff>512666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82BAAF18-CE53-1047-8E65-AEF57851A8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9600" y="0"/>
          <a:ext cx="581025" cy="512666"/>
        </a:xfrm>
        <a:prstGeom prst="rect">
          <a:avLst/>
        </a:prstGeom>
      </xdr:spPr>
    </xdr:pic>
    <xdr:clientData/>
  </xdr:twoCellAnchor>
  <xdr:twoCellAnchor editAs="oneCell">
    <xdr:from>
      <xdr:col>15</xdr:col>
      <xdr:colOff>206375</xdr:colOff>
      <xdr:row>3</xdr:row>
      <xdr:rowOff>136901</xdr:rowOff>
    </xdr:from>
    <xdr:to>
      <xdr:col>15</xdr:col>
      <xdr:colOff>3899375</xdr:colOff>
      <xdr:row>24</xdr:row>
      <xdr:rowOff>2972</xdr:rowOff>
    </xdr:to>
    <xdr:pic>
      <xdr:nvPicPr>
        <xdr:cNvPr id="13" name="Grafik 12">
          <a:extLst>
            <a:ext uri="{FF2B5EF4-FFF2-40B4-BE49-F238E27FC236}">
              <a16:creationId xmlns:a16="http://schemas.microsoft.com/office/drawing/2014/main" id="{9215CBA7-5960-7742-8436-DFF68FAAFD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62625" y="1406901"/>
          <a:ext cx="3693000" cy="5197099"/>
        </a:xfrm>
        <a:prstGeom prst="rect">
          <a:avLst/>
        </a:prstGeom>
      </xdr:spPr>
    </xdr:pic>
    <xdr:clientData/>
  </xdr:twoCellAnchor>
  <xdr:twoCellAnchor editAs="oneCell">
    <xdr:from>
      <xdr:col>4</xdr:col>
      <xdr:colOff>676388</xdr:colOff>
      <xdr:row>42</xdr:row>
      <xdr:rowOff>147279</xdr:rowOff>
    </xdr:from>
    <xdr:to>
      <xdr:col>14</xdr:col>
      <xdr:colOff>1013511</xdr:colOff>
      <xdr:row>73</xdr:row>
      <xdr:rowOff>167139</xdr:rowOff>
    </xdr:to>
    <xdr:pic>
      <xdr:nvPicPr>
        <xdr:cNvPr id="5" name="Grafik 4" descr="preview url image">
          <a:extLst>
            <a:ext uri="{FF2B5EF4-FFF2-40B4-BE49-F238E27FC236}">
              <a16:creationId xmlns:a16="http://schemas.microsoft.com/office/drawing/2014/main" id="{12D6469A-1609-624A-B30F-771C7E4655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0105" y="11363739"/>
          <a:ext cx="9856503" cy="62911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79761C-F1B0-5149-96F0-837C9A124176}" name="Tabelle23" displayName="Tabelle23" ref="A3:K36" totalsRowShown="0" headerRowDxfId="33" dataDxfId="32" tableBorderDxfId="31">
  <autoFilter ref="A3:K36" xr:uid="{B21C3374-608A-C345-AB05-F310339615EE}"/>
  <tableColumns count="11">
    <tableColumn id="1" xr3:uid="{2E8D6400-F38D-DF49-84AA-9447A39C6F93}" name="GPIO" dataDxfId="30"/>
    <tableColumn id="2" xr3:uid="{8E128805-293C-3F48-8D25-925093F29EAA}" name="Input" dataDxfId="29"/>
    <tableColumn id="3" xr3:uid="{2A2E863F-CC15-DD49-B60B-A45B9AC5B583}" name="Output" dataDxfId="28"/>
    <tableColumn id="4" xr3:uid="{ADED94E3-156F-0941-9F44-E054486A2BD5}" name="Notes" dataDxfId="27"/>
    <tableColumn id="6" xr3:uid="{497E20CF-4E42-2644-BB38-E412FE2407A2}" name="Modul" dataDxfId="26"/>
    <tableColumn id="7" xr3:uid="{A8C4520B-C4A1-2F40-AD64-59A6865F767B}" name="Elektr. Bauteil" dataDxfId="25"/>
    <tableColumn id="8" xr3:uid="{AD9CC84C-D388-7249-A0D2-8A0437A5FD1F}" name="GND" dataDxfId="24"/>
    <tableColumn id="9" xr3:uid="{E49792F2-83F1-0646-A1D7-D68F0CDF81EB}" name="5V" dataDxfId="23"/>
    <tableColumn id="10" xr3:uid="{AC5D00D7-3737-2541-A2A6-C198E42F714E}" name="3,3V" dataDxfId="22"/>
    <tableColumn id="12" xr3:uid="{E55F856F-D519-8C4C-A7D9-6AF72EFA43C3}" name="ADC-Version" dataDxfId="21"/>
    <tableColumn id="5" xr3:uid="{0852D91C-ACB0-CD42-ADCA-52864EB66EEA}" name="PCB?" dataDxfId="20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CDE660-148D-484C-A50D-F9532394F42F}" name="Tabelle1" displayName="Tabelle1" ref="A30:G53" totalsRowShown="0">
  <autoFilter ref="A30:G53" xr:uid="{D648710C-4F4C-C347-81F3-BF621B96AABA}"/>
  <tableColumns count="7">
    <tableColumn id="1" xr3:uid="{AB786865-097C-704F-A0F1-62A661E70027}" name="Summe" dataDxfId="19">
      <calculatedColumnFormula>D31*E31</calculatedColumnFormula>
    </tableColumn>
    <tableColumn id="2" xr3:uid="{9D20B695-55B1-FB47-846A-FE3C5363A9B9}" name="LCSC Part Number"/>
    <tableColumn id="3" xr3:uid="{0370BCA3-5306-0646-8139-0121892BD445}" name="Beschreibung" dataDxfId="18"/>
    <tableColumn id="4" xr3:uid="{5EA59D60-3ADB-E243-A6A6-CE2D235D051D}" name="Summe2" dataDxfId="17"/>
    <tableColumn id="5" xr3:uid="{E9B45019-4F91-2447-974E-A1517900FE7E}" name="x" dataDxfId="16"/>
    <tableColumn id="6" xr3:uid="{F9D5163E-3905-AA45-B2F5-325C7E321C6D}" name="Bestellt LSCS" dataDxfId="1"/>
    <tableColumn id="7" xr3:uid="{3772BC7A-B5A3-F94A-AB93-008172E8884B}" name="Prüfung" dataDxfId="0">
      <calculatedColumnFormula>Tabelle1[[#This Row],[Bestellt LSCS]]&lt;Tabelle1[[#This Row],[Summe]]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160044-8595-DA40-9653-98586802A2F9}" name="Tabelle3" displayName="Tabelle3" ref="A3:L22" totalsRowShown="0" headerRowDxfId="2" dataDxfId="3">
  <autoFilter ref="A3:L22" xr:uid="{1D78F03B-002E-6048-8207-3C71630AA9D6}"/>
  <tableColumns count="12">
    <tableColumn id="1" xr3:uid="{507E02F1-63BA-5849-9D54-B5453E354B2E}" name="ID" dataDxfId="15"/>
    <tableColumn id="2" xr3:uid="{8781AC22-2484-5744-B370-3D42FA931236}" name="Name" dataDxfId="14"/>
    <tableColumn id="3" xr3:uid="{4E3882BA-732E-BE40-AF0B-1141220E9AE0}" name="Designator" dataDxfId="13"/>
    <tableColumn id="4" xr3:uid="{2D428145-468C-F24C-8422-C8472ED551BA}" name="Footprint" dataDxfId="12"/>
    <tableColumn id="5" xr3:uid="{2B0AC15F-5EF5-454A-9E8D-6E46601459E0}" name="Quantity" dataDxfId="11"/>
    <tableColumn id="6" xr3:uid="{14E914BD-FF8E-6940-B8AD-CF7EA1328CD0}" name="Manufacturer Part" dataDxfId="10"/>
    <tableColumn id="7" xr3:uid="{1C89C3C6-6846-D84E-95E4-C9AC98DC3A29}" name="Manufacturer" dataDxfId="9"/>
    <tableColumn id="8" xr3:uid="{C069AC7F-5190-FD40-BE88-25F8A78DD35A}" name="Supplier" dataDxfId="8"/>
    <tableColumn id="9" xr3:uid="{7A28E8D2-74A1-5444-BA67-0E8F050496BC}" name="Supplier Part" dataDxfId="7"/>
    <tableColumn id="10" xr3:uid="{E53A51CE-83C9-674A-8443-EA10AB924B2D}" name="Price" dataDxfId="6"/>
    <tableColumn id="11" xr3:uid="{6141732F-1EDD-1048-8011-61B28C84E035}" name="LCSC Assembly" dataDxfId="5"/>
    <tableColumn id="12" xr3:uid="{BF42882C-17FD-D44A-AAB1-4D215A4DE6BF}" name="Paste Type" dataDxfId="4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hyperlink" Target="https://randomnerdtutorials.com/esp32-pinout-reference-gpio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1D7AB-3DDA-2346-92EB-0D50C441E61A}">
  <dimension ref="A1:P54"/>
  <sheetViews>
    <sheetView topLeftCell="B11" zoomScale="113" zoomScaleNormal="111" workbookViewId="0">
      <selection activeCell="F8" sqref="F8"/>
    </sheetView>
  </sheetViews>
  <sheetFormatPr baseColWidth="10" defaultRowHeight="16" x14ac:dyDescent="0.2"/>
  <cols>
    <col min="1" max="1" width="6.6640625" style="1" customWidth="1"/>
    <col min="2" max="2" width="7.33203125" style="1" bestFit="1" customWidth="1"/>
    <col min="3" max="3" width="8.33203125" style="1" bestFit="1" customWidth="1"/>
    <col min="4" max="4" width="28" style="1" bestFit="1" customWidth="1"/>
    <col min="5" max="5" width="22" style="1" customWidth="1"/>
    <col min="6" max="6" width="29" style="1" bestFit="1" customWidth="1"/>
    <col min="7" max="7" width="6.5" style="1" bestFit="1" customWidth="1"/>
    <col min="8" max="8" width="4.83203125" style="1" bestFit="1" customWidth="1"/>
    <col min="9" max="9" width="6.1640625" style="1" bestFit="1" customWidth="1"/>
    <col min="10" max="10" width="13.33203125" style="1" bestFit="1" customWidth="1"/>
    <col min="15" max="15" width="32" bestFit="1" customWidth="1"/>
    <col min="16" max="16" width="55.33203125" style="10" customWidth="1"/>
  </cols>
  <sheetData>
    <row r="1" spans="1:16" ht="48" customHeight="1" x14ac:dyDescent="0.2">
      <c r="A1" s="8" t="s">
        <v>63</v>
      </c>
      <c r="B1" s="8"/>
      <c r="C1" s="8"/>
      <c r="D1" s="8"/>
      <c r="E1" s="8"/>
      <c r="F1" s="8"/>
      <c r="G1" s="8"/>
      <c r="H1" s="8"/>
      <c r="I1" s="8"/>
      <c r="J1" s="9"/>
    </row>
    <row r="2" spans="1:16" ht="17" thickBot="1" x14ac:dyDescent="0.25"/>
    <row r="3" spans="1:16" ht="17" thickBot="1" x14ac:dyDescent="0.25">
      <c r="A3" s="11" t="s">
        <v>24</v>
      </c>
      <c r="B3" s="11" t="s">
        <v>27</v>
      </c>
      <c r="C3" s="11" t="s">
        <v>25</v>
      </c>
      <c r="D3" s="11" t="s">
        <v>26</v>
      </c>
      <c r="E3" s="12" t="s">
        <v>0</v>
      </c>
      <c r="F3" s="12" t="s">
        <v>62</v>
      </c>
      <c r="G3" s="12" t="s">
        <v>1</v>
      </c>
      <c r="H3" s="12" t="s">
        <v>2</v>
      </c>
      <c r="I3" s="12" t="s">
        <v>6</v>
      </c>
      <c r="J3" s="13" t="s">
        <v>61</v>
      </c>
      <c r="K3" s="60" t="s">
        <v>111</v>
      </c>
      <c r="L3" s="42" t="s">
        <v>24</v>
      </c>
      <c r="M3" s="43" t="s">
        <v>27</v>
      </c>
      <c r="N3" s="44" t="s">
        <v>25</v>
      </c>
      <c r="O3" s="43" t="s">
        <v>26</v>
      </c>
      <c r="P3" s="45" t="s">
        <v>68</v>
      </c>
    </row>
    <row r="4" spans="1:16" ht="28" x14ac:dyDescent="0.2">
      <c r="A4" s="14">
        <v>0</v>
      </c>
      <c r="B4" s="15" t="s">
        <v>28</v>
      </c>
      <c r="C4" s="15" t="s">
        <v>29</v>
      </c>
      <c r="D4" s="4" t="s">
        <v>30</v>
      </c>
      <c r="E4" s="21"/>
      <c r="F4" s="21"/>
      <c r="G4" s="22"/>
      <c r="H4" s="22"/>
      <c r="I4" s="22"/>
      <c r="J4" s="7" t="s">
        <v>50</v>
      </c>
      <c r="K4" s="59"/>
      <c r="L4" s="39">
        <v>0</v>
      </c>
      <c r="M4" s="40" t="s">
        <v>28</v>
      </c>
      <c r="N4" s="41" t="s">
        <v>29</v>
      </c>
      <c r="O4" s="40" t="s">
        <v>30</v>
      </c>
      <c r="P4" s="68"/>
    </row>
    <row r="5" spans="1:16" x14ac:dyDescent="0.2">
      <c r="A5" s="16">
        <v>1</v>
      </c>
      <c r="B5" s="17" t="s">
        <v>31</v>
      </c>
      <c r="C5" s="18" t="s">
        <v>29</v>
      </c>
      <c r="D5" s="3" t="s">
        <v>60</v>
      </c>
      <c r="E5" s="23"/>
      <c r="F5" s="23"/>
      <c r="G5" s="24"/>
      <c r="H5" s="24"/>
      <c r="I5" s="24"/>
      <c r="J5" s="3"/>
      <c r="K5" s="24"/>
      <c r="L5" s="26">
        <v>1</v>
      </c>
      <c r="M5" s="30" t="s">
        <v>31</v>
      </c>
      <c r="N5" s="28" t="s">
        <v>29</v>
      </c>
      <c r="O5" s="27" t="s">
        <v>32</v>
      </c>
      <c r="P5" s="68"/>
    </row>
    <row r="6" spans="1:16" x14ac:dyDescent="0.2">
      <c r="A6" s="14">
        <v>2</v>
      </c>
      <c r="B6" s="14" t="s">
        <v>29</v>
      </c>
      <c r="C6" s="14" t="s">
        <v>29</v>
      </c>
      <c r="D6" s="4" t="s">
        <v>33</v>
      </c>
      <c r="E6" s="23"/>
      <c r="F6" s="23"/>
      <c r="G6" s="24"/>
      <c r="H6" s="24"/>
      <c r="I6" s="24"/>
      <c r="J6" s="4" t="s">
        <v>50</v>
      </c>
      <c r="K6" s="24"/>
      <c r="L6" s="26">
        <v>2</v>
      </c>
      <c r="M6" s="31" t="s">
        <v>29</v>
      </c>
      <c r="N6" s="32" t="s">
        <v>29</v>
      </c>
      <c r="O6" s="27" t="s">
        <v>33</v>
      </c>
      <c r="P6" s="68"/>
    </row>
    <row r="7" spans="1:16" x14ac:dyDescent="0.2">
      <c r="A7" s="16">
        <v>3</v>
      </c>
      <c r="B7" s="18" t="s">
        <v>29</v>
      </c>
      <c r="C7" s="17" t="s">
        <v>34</v>
      </c>
      <c r="D7" s="3" t="s">
        <v>59</v>
      </c>
      <c r="E7" s="23" t="s">
        <v>71</v>
      </c>
      <c r="F7" s="23" t="s">
        <v>72</v>
      </c>
      <c r="G7" s="24"/>
      <c r="H7" s="24"/>
      <c r="I7" s="24" t="s">
        <v>6</v>
      </c>
      <c r="J7" s="3"/>
      <c r="K7" s="24" t="s">
        <v>113</v>
      </c>
      <c r="L7" s="26">
        <v>3</v>
      </c>
      <c r="M7" s="27" t="s">
        <v>29</v>
      </c>
      <c r="N7" s="33" t="s">
        <v>34</v>
      </c>
      <c r="O7" s="27" t="s">
        <v>35</v>
      </c>
      <c r="P7" s="68"/>
    </row>
    <row r="8" spans="1:16" x14ac:dyDescent="0.2">
      <c r="A8" s="14">
        <v>4</v>
      </c>
      <c r="B8" s="14" t="s">
        <v>29</v>
      </c>
      <c r="C8" s="14" t="s">
        <v>29</v>
      </c>
      <c r="D8" s="4"/>
      <c r="E8" s="23" t="s">
        <v>45</v>
      </c>
      <c r="F8" s="23" t="s">
        <v>44</v>
      </c>
      <c r="G8" s="24"/>
      <c r="H8" s="24"/>
      <c r="I8" s="24"/>
      <c r="J8" s="4" t="s">
        <v>50</v>
      </c>
      <c r="K8" s="24" t="s">
        <v>113</v>
      </c>
      <c r="L8" s="26">
        <v>4</v>
      </c>
      <c r="M8" s="31" t="s">
        <v>29</v>
      </c>
      <c r="N8" s="32" t="s">
        <v>29</v>
      </c>
      <c r="O8" s="29"/>
      <c r="P8" s="68"/>
    </row>
    <row r="9" spans="1:16" x14ac:dyDescent="0.2">
      <c r="A9" s="16">
        <v>5</v>
      </c>
      <c r="B9" s="16" t="s">
        <v>29</v>
      </c>
      <c r="C9" s="16" t="s">
        <v>29</v>
      </c>
      <c r="D9" s="3" t="s">
        <v>30</v>
      </c>
      <c r="E9" s="23"/>
      <c r="F9" s="23"/>
      <c r="G9" s="24"/>
      <c r="H9" s="24"/>
      <c r="I9" s="24"/>
      <c r="J9" s="3"/>
      <c r="K9" s="24" t="s">
        <v>113</v>
      </c>
      <c r="L9" s="26">
        <v>5</v>
      </c>
      <c r="M9" s="31" t="s">
        <v>29</v>
      </c>
      <c r="N9" s="32" t="s">
        <v>29</v>
      </c>
      <c r="O9" s="27" t="s">
        <v>36</v>
      </c>
      <c r="P9" s="68"/>
    </row>
    <row r="10" spans="1:16" ht="28" x14ac:dyDescent="0.2">
      <c r="A10" s="19">
        <v>6</v>
      </c>
      <c r="B10" s="19" t="s">
        <v>9</v>
      </c>
      <c r="C10" s="19" t="s">
        <v>9</v>
      </c>
      <c r="D10" s="6" t="s">
        <v>37</v>
      </c>
      <c r="E10" s="23" t="s">
        <v>58</v>
      </c>
      <c r="F10" s="23" t="s">
        <v>58</v>
      </c>
      <c r="G10" s="24" t="s">
        <v>58</v>
      </c>
      <c r="H10" s="24" t="s">
        <v>58</v>
      </c>
      <c r="I10" s="24" t="s">
        <v>58</v>
      </c>
      <c r="J10" s="23" t="s">
        <v>58</v>
      </c>
      <c r="K10" s="24"/>
      <c r="L10" s="26">
        <v>6</v>
      </c>
      <c r="M10" s="30" t="s">
        <v>9</v>
      </c>
      <c r="N10" s="33" t="s">
        <v>9</v>
      </c>
      <c r="O10" s="46" t="s">
        <v>37</v>
      </c>
      <c r="P10" s="68"/>
    </row>
    <row r="11" spans="1:16" ht="28" x14ac:dyDescent="0.2">
      <c r="A11" s="17">
        <v>7</v>
      </c>
      <c r="B11" s="17" t="s">
        <v>9</v>
      </c>
      <c r="C11" s="17" t="s">
        <v>9</v>
      </c>
      <c r="D11" s="5" t="s">
        <v>37</v>
      </c>
      <c r="E11" s="23" t="s">
        <v>58</v>
      </c>
      <c r="F11" s="23" t="s">
        <v>58</v>
      </c>
      <c r="G11" s="24" t="s">
        <v>58</v>
      </c>
      <c r="H11" s="24" t="s">
        <v>58</v>
      </c>
      <c r="I11" s="24" t="s">
        <v>58</v>
      </c>
      <c r="J11" s="23" t="s">
        <v>58</v>
      </c>
      <c r="K11" s="24"/>
      <c r="L11" s="26">
        <v>7</v>
      </c>
      <c r="M11" s="30" t="s">
        <v>9</v>
      </c>
      <c r="N11" s="33" t="s">
        <v>9</v>
      </c>
      <c r="O11" s="46" t="s">
        <v>37</v>
      </c>
      <c r="P11" s="68"/>
    </row>
    <row r="12" spans="1:16" ht="28" x14ac:dyDescent="0.2">
      <c r="A12" s="19">
        <v>8</v>
      </c>
      <c r="B12" s="19" t="s">
        <v>9</v>
      </c>
      <c r="C12" s="19" t="s">
        <v>9</v>
      </c>
      <c r="D12" s="6" t="s">
        <v>37</v>
      </c>
      <c r="E12" s="23" t="s">
        <v>58</v>
      </c>
      <c r="F12" s="23" t="s">
        <v>58</v>
      </c>
      <c r="G12" s="24" t="s">
        <v>58</v>
      </c>
      <c r="H12" s="24" t="s">
        <v>58</v>
      </c>
      <c r="I12" s="24" t="s">
        <v>58</v>
      </c>
      <c r="J12" s="23" t="s">
        <v>58</v>
      </c>
      <c r="K12" s="24"/>
      <c r="L12" s="26">
        <v>8</v>
      </c>
      <c r="M12" s="30" t="s">
        <v>9</v>
      </c>
      <c r="N12" s="33" t="s">
        <v>9</v>
      </c>
      <c r="O12" s="46" t="s">
        <v>37</v>
      </c>
      <c r="P12" s="68"/>
    </row>
    <row r="13" spans="1:16" ht="28" x14ac:dyDescent="0.2">
      <c r="A13" s="17">
        <v>9</v>
      </c>
      <c r="B13" s="17" t="s">
        <v>9</v>
      </c>
      <c r="C13" s="17" t="s">
        <v>9</v>
      </c>
      <c r="D13" s="5" t="s">
        <v>37</v>
      </c>
      <c r="E13" s="23" t="s">
        <v>58</v>
      </c>
      <c r="F13" s="23" t="s">
        <v>58</v>
      </c>
      <c r="G13" s="24" t="s">
        <v>58</v>
      </c>
      <c r="H13" s="24" t="s">
        <v>58</v>
      </c>
      <c r="I13" s="24" t="s">
        <v>58</v>
      </c>
      <c r="J13" s="23" t="s">
        <v>58</v>
      </c>
      <c r="K13" s="24"/>
      <c r="L13" s="26">
        <v>9</v>
      </c>
      <c r="M13" s="30" t="s">
        <v>9</v>
      </c>
      <c r="N13" s="33" t="s">
        <v>9</v>
      </c>
      <c r="O13" s="46" t="s">
        <v>37</v>
      </c>
      <c r="P13" s="68"/>
    </row>
    <row r="14" spans="1:16" ht="28" x14ac:dyDescent="0.2">
      <c r="A14" s="19">
        <v>10</v>
      </c>
      <c r="B14" s="19" t="s">
        <v>9</v>
      </c>
      <c r="C14" s="19" t="s">
        <v>9</v>
      </c>
      <c r="D14" s="6" t="s">
        <v>37</v>
      </c>
      <c r="E14" s="23" t="s">
        <v>58</v>
      </c>
      <c r="F14" s="23" t="s">
        <v>114</v>
      </c>
      <c r="G14" s="24" t="s">
        <v>58</v>
      </c>
      <c r="H14" s="24" t="s">
        <v>58</v>
      </c>
      <c r="I14" s="24" t="s">
        <v>58</v>
      </c>
      <c r="J14" s="23" t="s">
        <v>58</v>
      </c>
      <c r="K14" s="24"/>
      <c r="L14" s="26">
        <v>10</v>
      </c>
      <c r="M14" s="30" t="s">
        <v>9</v>
      </c>
      <c r="N14" s="33" t="s">
        <v>9</v>
      </c>
      <c r="O14" s="46" t="s">
        <v>37</v>
      </c>
      <c r="P14" s="68"/>
    </row>
    <row r="15" spans="1:16" ht="28" x14ac:dyDescent="0.2">
      <c r="A15" s="17">
        <v>11</v>
      </c>
      <c r="B15" s="17" t="s">
        <v>9</v>
      </c>
      <c r="C15" s="17" t="s">
        <v>9</v>
      </c>
      <c r="D15" s="5" t="s">
        <v>37</v>
      </c>
      <c r="E15" s="23" t="s">
        <v>58</v>
      </c>
      <c r="F15" s="23" t="s">
        <v>58</v>
      </c>
      <c r="G15" s="24" t="s">
        <v>58</v>
      </c>
      <c r="H15" s="24" t="s">
        <v>58</v>
      </c>
      <c r="I15" s="24" t="s">
        <v>58</v>
      </c>
      <c r="J15" s="23" t="s">
        <v>58</v>
      </c>
      <c r="K15" s="24"/>
      <c r="L15" s="26">
        <v>11</v>
      </c>
      <c r="M15" s="30" t="s">
        <v>9</v>
      </c>
      <c r="N15" s="33" t="s">
        <v>9</v>
      </c>
      <c r="O15" s="46" t="s">
        <v>37</v>
      </c>
      <c r="P15" s="68"/>
    </row>
    <row r="16" spans="1:16" x14ac:dyDescent="0.2">
      <c r="A16" s="14">
        <v>12</v>
      </c>
      <c r="B16" s="15" t="s">
        <v>29</v>
      </c>
      <c r="C16" s="14" t="s">
        <v>29</v>
      </c>
      <c r="D16" s="4" t="s">
        <v>38</v>
      </c>
      <c r="E16" s="47" t="s">
        <v>107</v>
      </c>
      <c r="F16" s="47" t="s">
        <v>70</v>
      </c>
      <c r="G16" s="24"/>
      <c r="H16" s="24"/>
      <c r="I16" s="24"/>
      <c r="J16" s="4" t="s">
        <v>50</v>
      </c>
      <c r="K16" s="24" t="s">
        <v>112</v>
      </c>
      <c r="L16" s="26">
        <v>12</v>
      </c>
      <c r="M16" s="27" t="s">
        <v>29</v>
      </c>
      <c r="N16" s="32" t="s">
        <v>29</v>
      </c>
      <c r="O16" s="27" t="s">
        <v>38</v>
      </c>
      <c r="P16" s="68"/>
    </row>
    <row r="17" spans="1:16" x14ac:dyDescent="0.2">
      <c r="A17" s="16">
        <v>13</v>
      </c>
      <c r="B17" s="14" t="s">
        <v>29</v>
      </c>
      <c r="C17" s="14" t="s">
        <v>29</v>
      </c>
      <c r="D17" s="3"/>
      <c r="E17" s="23" t="s">
        <v>110</v>
      </c>
      <c r="F17" s="23"/>
      <c r="G17" s="24"/>
      <c r="H17" s="24"/>
      <c r="I17" s="24"/>
      <c r="J17" s="3"/>
      <c r="K17" s="24" t="s">
        <v>112</v>
      </c>
      <c r="L17" s="26">
        <v>13</v>
      </c>
      <c r="M17" s="31" t="s">
        <v>29</v>
      </c>
      <c r="N17" s="32" t="s">
        <v>29</v>
      </c>
      <c r="O17" s="29"/>
      <c r="P17" s="68"/>
    </row>
    <row r="18" spans="1:16" x14ac:dyDescent="0.2">
      <c r="A18" s="14">
        <v>14</v>
      </c>
      <c r="B18" s="14" t="s">
        <v>29</v>
      </c>
      <c r="C18" s="14" t="s">
        <v>29</v>
      </c>
      <c r="D18" s="4" t="s">
        <v>30</v>
      </c>
      <c r="E18" s="47" t="s">
        <v>107</v>
      </c>
      <c r="F18" s="47" t="s">
        <v>69</v>
      </c>
      <c r="G18" s="24"/>
      <c r="H18" s="24"/>
      <c r="I18" s="24" t="s">
        <v>6</v>
      </c>
      <c r="J18" s="4" t="s">
        <v>50</v>
      </c>
      <c r="K18" s="24" t="s">
        <v>112</v>
      </c>
      <c r="L18" s="26">
        <v>14</v>
      </c>
      <c r="M18" s="31" t="s">
        <v>29</v>
      </c>
      <c r="N18" s="32" t="s">
        <v>29</v>
      </c>
      <c r="O18" s="27" t="s">
        <v>30</v>
      </c>
      <c r="P18" s="68"/>
    </row>
    <row r="19" spans="1:16" x14ac:dyDescent="0.2">
      <c r="A19" s="16">
        <v>15</v>
      </c>
      <c r="B19" s="16" t="s">
        <v>29</v>
      </c>
      <c r="C19" s="16" t="s">
        <v>29</v>
      </c>
      <c r="D19" s="3" t="s">
        <v>30</v>
      </c>
      <c r="E19" s="47" t="s">
        <v>107</v>
      </c>
      <c r="F19" s="23" t="s">
        <v>69</v>
      </c>
      <c r="G19" s="24"/>
      <c r="H19" s="24"/>
      <c r="I19" s="24"/>
      <c r="J19" s="3" t="s">
        <v>50</v>
      </c>
      <c r="K19" s="24" t="s">
        <v>112</v>
      </c>
      <c r="L19" s="26">
        <v>15</v>
      </c>
      <c r="M19" s="31" t="s">
        <v>29</v>
      </c>
      <c r="N19" s="32" t="s">
        <v>29</v>
      </c>
      <c r="O19" s="27" t="s">
        <v>30</v>
      </c>
      <c r="P19" s="68"/>
    </row>
    <row r="20" spans="1:16" x14ac:dyDescent="0.2">
      <c r="A20" s="20">
        <v>16</v>
      </c>
      <c r="B20" s="14" t="s">
        <v>29</v>
      </c>
      <c r="C20" s="14" t="s">
        <v>29</v>
      </c>
      <c r="D20" s="4"/>
      <c r="E20" s="23" t="s">
        <v>57</v>
      </c>
      <c r="F20" s="23" t="s">
        <v>65</v>
      </c>
      <c r="G20" s="24" t="s">
        <v>1</v>
      </c>
      <c r="H20" s="24"/>
      <c r="I20" s="24" t="s">
        <v>6</v>
      </c>
      <c r="J20" s="4"/>
      <c r="K20" s="24" t="s">
        <v>112</v>
      </c>
      <c r="L20" s="26">
        <v>16</v>
      </c>
      <c r="M20" s="31" t="s">
        <v>29</v>
      </c>
      <c r="N20" s="32" t="s">
        <v>29</v>
      </c>
      <c r="O20" s="29"/>
      <c r="P20" s="68"/>
    </row>
    <row r="21" spans="1:16" x14ac:dyDescent="0.2">
      <c r="A21" s="20">
        <v>17</v>
      </c>
      <c r="B21" s="16" t="s">
        <v>29</v>
      </c>
      <c r="C21" s="16" t="s">
        <v>29</v>
      </c>
      <c r="D21" s="3"/>
      <c r="E21" s="23" t="s">
        <v>3</v>
      </c>
      <c r="F21" s="23" t="s">
        <v>67</v>
      </c>
      <c r="G21" s="24" t="s">
        <v>1</v>
      </c>
      <c r="H21" s="24" t="s">
        <v>2</v>
      </c>
      <c r="I21" s="24" t="s">
        <v>6</v>
      </c>
      <c r="J21" s="3"/>
      <c r="K21" s="24" t="s">
        <v>112</v>
      </c>
      <c r="L21" s="26">
        <v>17</v>
      </c>
      <c r="M21" s="31" t="s">
        <v>29</v>
      </c>
      <c r="N21" s="32" t="s">
        <v>29</v>
      </c>
      <c r="O21" s="29"/>
      <c r="P21" s="68"/>
    </row>
    <row r="22" spans="1:16" x14ac:dyDescent="0.2">
      <c r="A22" s="20">
        <v>18</v>
      </c>
      <c r="B22" s="14" t="s">
        <v>29</v>
      </c>
      <c r="C22" s="14" t="s">
        <v>29</v>
      </c>
      <c r="D22" s="4"/>
      <c r="E22" s="23" t="s">
        <v>56</v>
      </c>
      <c r="F22" s="23" t="s">
        <v>67</v>
      </c>
      <c r="G22" s="24"/>
      <c r="H22" s="24"/>
      <c r="I22" s="24"/>
      <c r="J22" s="4"/>
      <c r="K22" s="24" t="s">
        <v>112</v>
      </c>
      <c r="L22" s="26">
        <v>18</v>
      </c>
      <c r="M22" s="31" t="s">
        <v>29</v>
      </c>
      <c r="N22" s="32" t="s">
        <v>29</v>
      </c>
      <c r="O22" s="29"/>
      <c r="P22" s="68"/>
    </row>
    <row r="23" spans="1:16" x14ac:dyDescent="0.2">
      <c r="A23" s="20">
        <v>19</v>
      </c>
      <c r="B23" s="16" t="s">
        <v>29</v>
      </c>
      <c r="C23" s="16" t="s">
        <v>29</v>
      </c>
      <c r="D23" s="3"/>
      <c r="E23" s="23" t="s">
        <v>4</v>
      </c>
      <c r="F23" s="23" t="s">
        <v>55</v>
      </c>
      <c r="G23" s="24" t="s">
        <v>1</v>
      </c>
      <c r="H23" s="24"/>
      <c r="I23" s="24"/>
      <c r="J23" s="3"/>
      <c r="K23" s="24" t="s">
        <v>112</v>
      </c>
      <c r="L23" s="26">
        <v>19</v>
      </c>
      <c r="M23" s="31" t="s">
        <v>29</v>
      </c>
      <c r="N23" s="32" t="s">
        <v>29</v>
      </c>
      <c r="O23" s="29"/>
      <c r="P23" s="68"/>
    </row>
    <row r="24" spans="1:16" x14ac:dyDescent="0.2">
      <c r="A24" s="20">
        <v>21</v>
      </c>
      <c r="B24" s="14" t="s">
        <v>29</v>
      </c>
      <c r="C24" s="14" t="s">
        <v>29</v>
      </c>
      <c r="D24" s="4" t="s">
        <v>54</v>
      </c>
      <c r="E24" s="23" t="s">
        <v>108</v>
      </c>
      <c r="F24" s="23" t="s">
        <v>106</v>
      </c>
      <c r="G24" s="24" t="s">
        <v>1</v>
      </c>
      <c r="H24" s="24" t="s">
        <v>2</v>
      </c>
      <c r="I24" s="24"/>
      <c r="J24" s="4"/>
      <c r="K24" s="24" t="s">
        <v>112</v>
      </c>
      <c r="L24" s="26">
        <v>21</v>
      </c>
      <c r="M24" s="31" t="s">
        <v>29</v>
      </c>
      <c r="N24" s="32" t="s">
        <v>29</v>
      </c>
      <c r="O24" s="29" t="s">
        <v>54</v>
      </c>
      <c r="P24" s="68"/>
    </row>
    <row r="25" spans="1:16" x14ac:dyDescent="0.2">
      <c r="A25" s="20">
        <v>22</v>
      </c>
      <c r="B25" s="16" t="s">
        <v>29</v>
      </c>
      <c r="C25" s="16" t="s">
        <v>29</v>
      </c>
      <c r="D25" s="3" t="s">
        <v>53</v>
      </c>
      <c r="E25" s="23" t="s">
        <v>108</v>
      </c>
      <c r="F25" s="23" t="s">
        <v>53</v>
      </c>
      <c r="G25" s="24"/>
      <c r="H25" s="24"/>
      <c r="I25" s="24"/>
      <c r="J25" s="3"/>
      <c r="K25" s="24" t="s">
        <v>112</v>
      </c>
      <c r="L25" s="26">
        <v>22</v>
      </c>
      <c r="M25" s="31" t="s">
        <v>29</v>
      </c>
      <c r="N25" s="32" t="s">
        <v>29</v>
      </c>
      <c r="O25" s="29" t="s">
        <v>53</v>
      </c>
      <c r="P25" s="68"/>
    </row>
    <row r="26" spans="1:16" x14ac:dyDescent="0.2">
      <c r="A26" s="20">
        <v>23</v>
      </c>
      <c r="B26" s="14" t="s">
        <v>29</v>
      </c>
      <c r="C26" s="14" t="s">
        <v>29</v>
      </c>
      <c r="D26" s="4"/>
      <c r="E26" s="23" t="s">
        <v>11</v>
      </c>
      <c r="F26" s="25" t="s">
        <v>64</v>
      </c>
      <c r="G26" s="24" t="s">
        <v>51</v>
      </c>
      <c r="H26" s="24" t="s">
        <v>2</v>
      </c>
      <c r="I26" s="24" t="s">
        <v>6</v>
      </c>
      <c r="J26" s="4"/>
      <c r="K26" s="24" t="s">
        <v>112</v>
      </c>
      <c r="L26" s="26">
        <v>23</v>
      </c>
      <c r="M26" s="31" t="s">
        <v>29</v>
      </c>
      <c r="N26" s="32" t="s">
        <v>29</v>
      </c>
      <c r="O26" s="29"/>
      <c r="P26" s="68"/>
    </row>
    <row r="27" spans="1:16" x14ac:dyDescent="0.2">
      <c r="A27" s="20">
        <v>25</v>
      </c>
      <c r="B27" s="16" t="s">
        <v>29</v>
      </c>
      <c r="C27" s="16" t="s">
        <v>29</v>
      </c>
      <c r="D27" s="3"/>
      <c r="E27" s="23" t="s">
        <v>52</v>
      </c>
      <c r="F27" s="23" t="s">
        <v>5</v>
      </c>
      <c r="G27" s="24" t="s">
        <v>51</v>
      </c>
      <c r="H27" s="24" t="s">
        <v>2</v>
      </c>
      <c r="I27" s="24" t="s">
        <v>6</v>
      </c>
      <c r="J27" s="3" t="s">
        <v>50</v>
      </c>
      <c r="K27" s="24" t="s">
        <v>112</v>
      </c>
      <c r="L27" s="26">
        <v>25</v>
      </c>
      <c r="M27" s="31" t="s">
        <v>29</v>
      </c>
      <c r="N27" s="32" t="s">
        <v>29</v>
      </c>
      <c r="O27" s="29"/>
      <c r="P27" s="68"/>
    </row>
    <row r="28" spans="1:16" x14ac:dyDescent="0.2">
      <c r="A28" s="20">
        <v>26</v>
      </c>
      <c r="B28" s="14" t="s">
        <v>29</v>
      </c>
      <c r="C28" s="14" t="s">
        <v>29</v>
      </c>
      <c r="D28" s="4"/>
      <c r="E28" s="23" t="s">
        <v>3</v>
      </c>
      <c r="F28" s="23" t="s">
        <v>66</v>
      </c>
      <c r="G28" s="24"/>
      <c r="H28" s="24"/>
      <c r="I28" s="24"/>
      <c r="J28" s="4" t="s">
        <v>50</v>
      </c>
      <c r="K28" s="24" t="s">
        <v>112</v>
      </c>
      <c r="L28" s="26">
        <v>26</v>
      </c>
      <c r="M28" s="31" t="s">
        <v>29</v>
      </c>
      <c r="N28" s="32" t="s">
        <v>29</v>
      </c>
      <c r="O28" s="29"/>
      <c r="P28" s="68"/>
    </row>
    <row r="29" spans="1:16" x14ac:dyDescent="0.2">
      <c r="A29" s="20">
        <v>27</v>
      </c>
      <c r="B29" s="16" t="s">
        <v>29</v>
      </c>
      <c r="C29" s="16" t="s">
        <v>29</v>
      </c>
      <c r="D29" s="3"/>
      <c r="E29" s="23" t="s">
        <v>104</v>
      </c>
      <c r="F29" s="23" t="s">
        <v>105</v>
      </c>
      <c r="G29" s="24"/>
      <c r="H29" s="24"/>
      <c r="I29" s="24"/>
      <c r="J29" s="3" t="s">
        <v>50</v>
      </c>
      <c r="K29" s="24" t="s">
        <v>112</v>
      </c>
      <c r="L29" s="26">
        <v>27</v>
      </c>
      <c r="M29" s="31" t="s">
        <v>29</v>
      </c>
      <c r="N29" s="32" t="s">
        <v>29</v>
      </c>
      <c r="O29" s="29"/>
      <c r="P29" s="68"/>
    </row>
    <row r="30" spans="1:16" ht="28" x14ac:dyDescent="0.2">
      <c r="A30" s="20">
        <v>32</v>
      </c>
      <c r="B30" s="14" t="s">
        <v>29</v>
      </c>
      <c r="C30" s="14" t="s">
        <v>29</v>
      </c>
      <c r="D30" s="4"/>
      <c r="E30" s="23" t="s">
        <v>8</v>
      </c>
      <c r="F30" s="23" t="s">
        <v>49</v>
      </c>
      <c r="G30" s="24" t="s">
        <v>1</v>
      </c>
      <c r="H30" s="24" t="s">
        <v>2</v>
      </c>
      <c r="I30" s="24"/>
      <c r="J30" s="4" t="s">
        <v>42</v>
      </c>
      <c r="K30" s="24" t="s">
        <v>112</v>
      </c>
      <c r="L30" s="26">
        <v>32</v>
      </c>
      <c r="M30" s="31" t="s">
        <v>29</v>
      </c>
      <c r="N30" s="32" t="s">
        <v>29</v>
      </c>
      <c r="O30" s="29"/>
      <c r="P30" s="68"/>
    </row>
    <row r="31" spans="1:16" ht="28" x14ac:dyDescent="0.2">
      <c r="A31" s="20">
        <v>33</v>
      </c>
      <c r="B31" s="16" t="s">
        <v>29</v>
      </c>
      <c r="C31" s="16" t="s">
        <v>29</v>
      </c>
      <c r="D31" s="3"/>
      <c r="E31" s="23" t="s">
        <v>8</v>
      </c>
      <c r="F31" s="23" t="s">
        <v>48</v>
      </c>
      <c r="G31" s="24"/>
      <c r="H31" s="24"/>
      <c r="I31" s="24" t="s">
        <v>6</v>
      </c>
      <c r="J31" s="3" t="s">
        <v>42</v>
      </c>
      <c r="K31" s="24" t="s">
        <v>112</v>
      </c>
      <c r="L31" s="26">
        <v>33</v>
      </c>
      <c r="M31" s="31" t="s">
        <v>29</v>
      </c>
      <c r="N31" s="32" t="s">
        <v>29</v>
      </c>
      <c r="O31" s="29"/>
      <c r="P31" s="68"/>
    </row>
    <row r="32" spans="1:16" ht="28" x14ac:dyDescent="0.2">
      <c r="A32" s="20">
        <v>34</v>
      </c>
      <c r="B32" s="14" t="s">
        <v>29</v>
      </c>
      <c r="C32" s="14"/>
      <c r="D32" s="4" t="s">
        <v>43</v>
      </c>
      <c r="E32" s="23" t="s">
        <v>125</v>
      </c>
      <c r="F32" s="23"/>
      <c r="G32" s="24" t="s">
        <v>1</v>
      </c>
      <c r="H32" s="24"/>
      <c r="I32" s="24" t="s">
        <v>6</v>
      </c>
      <c r="J32" s="4" t="s">
        <v>42</v>
      </c>
      <c r="K32" s="24" t="s">
        <v>112</v>
      </c>
      <c r="L32" s="26">
        <v>34</v>
      </c>
      <c r="M32" s="31" t="s">
        <v>29</v>
      </c>
      <c r="N32" s="34"/>
      <c r="O32" s="27" t="s">
        <v>39</v>
      </c>
      <c r="P32" s="68"/>
    </row>
    <row r="33" spans="1:16" ht="28" x14ac:dyDescent="0.2">
      <c r="A33" s="20">
        <v>35</v>
      </c>
      <c r="B33" s="16" t="s">
        <v>29</v>
      </c>
      <c r="C33" s="16"/>
      <c r="D33" s="3" t="s">
        <v>43</v>
      </c>
      <c r="E33" s="23" t="s">
        <v>46</v>
      </c>
      <c r="F33" s="23" t="s">
        <v>44</v>
      </c>
      <c r="G33" s="24" t="s">
        <v>1</v>
      </c>
      <c r="H33" s="24"/>
      <c r="I33" s="24" t="s">
        <v>6</v>
      </c>
      <c r="J33" s="3" t="s">
        <v>42</v>
      </c>
      <c r="K33" s="24" t="s">
        <v>112</v>
      </c>
      <c r="L33" s="26">
        <v>35</v>
      </c>
      <c r="M33" s="31" t="s">
        <v>29</v>
      </c>
      <c r="N33" s="34"/>
      <c r="O33" s="27" t="s">
        <v>39</v>
      </c>
      <c r="P33" s="68"/>
    </row>
    <row r="34" spans="1:16" ht="28" x14ac:dyDescent="0.2">
      <c r="A34" s="20">
        <v>36</v>
      </c>
      <c r="B34" s="14" t="s">
        <v>29</v>
      </c>
      <c r="C34" s="14"/>
      <c r="D34" s="4" t="s">
        <v>43</v>
      </c>
      <c r="E34" s="23" t="s">
        <v>7</v>
      </c>
      <c r="F34" s="23" t="s">
        <v>47</v>
      </c>
      <c r="G34" s="24"/>
      <c r="H34" s="24"/>
      <c r="I34" s="24"/>
      <c r="J34" s="4" t="s">
        <v>42</v>
      </c>
      <c r="K34" s="24" t="s">
        <v>112</v>
      </c>
      <c r="L34" s="26">
        <v>36</v>
      </c>
      <c r="M34" s="31" t="s">
        <v>29</v>
      </c>
      <c r="N34" s="34"/>
      <c r="O34" s="27" t="s">
        <v>39</v>
      </c>
      <c r="P34" s="68"/>
    </row>
    <row r="35" spans="1:16" ht="29" thickBot="1" x14ac:dyDescent="0.25">
      <c r="A35" s="16">
        <v>39</v>
      </c>
      <c r="B35" s="16" t="s">
        <v>29</v>
      </c>
      <c r="C35" s="16"/>
      <c r="D35" s="3" t="s">
        <v>43</v>
      </c>
      <c r="E35" s="23" t="s">
        <v>115</v>
      </c>
      <c r="F35" s="23"/>
      <c r="G35" s="24"/>
      <c r="H35" s="24"/>
      <c r="I35" s="24"/>
      <c r="J35" s="3" t="s">
        <v>42</v>
      </c>
      <c r="K35" s="24" t="s">
        <v>112</v>
      </c>
      <c r="L35" s="35">
        <v>39</v>
      </c>
      <c r="M35" s="36" t="s">
        <v>29</v>
      </c>
      <c r="N35" s="37"/>
      <c r="O35" s="38" t="s">
        <v>39</v>
      </c>
      <c r="P35" s="69"/>
    </row>
    <row r="36" spans="1:16" x14ac:dyDescent="0.2">
      <c r="A36" s="55" t="s">
        <v>91</v>
      </c>
      <c r="B36" s="55"/>
      <c r="C36" s="55"/>
      <c r="D36" s="56"/>
      <c r="E36" s="57" t="s">
        <v>109</v>
      </c>
      <c r="F36" s="23" t="s">
        <v>105</v>
      </c>
      <c r="G36" s="58"/>
      <c r="H36" s="58"/>
      <c r="I36" s="58"/>
      <c r="J36" s="57"/>
      <c r="K36" s="58"/>
    </row>
    <row r="38" spans="1:16" x14ac:dyDescent="0.2">
      <c r="A38" s="1" t="s">
        <v>41</v>
      </c>
    </row>
    <row r="39" spans="1:16" x14ac:dyDescent="0.2">
      <c r="A39" s="2" t="s">
        <v>40</v>
      </c>
    </row>
    <row r="45" spans="1:16" x14ac:dyDescent="0.2">
      <c r="C45" s="61" t="s">
        <v>104</v>
      </c>
      <c r="D45" s="62"/>
    </row>
    <row r="46" spans="1:16" x14ac:dyDescent="0.2">
      <c r="C46" s="62" t="s">
        <v>116</v>
      </c>
      <c r="D46" s="62"/>
      <c r="F46"/>
    </row>
    <row r="47" spans="1:16" x14ac:dyDescent="0.2">
      <c r="C47" s="62" t="s">
        <v>117</v>
      </c>
      <c r="D47" s="62"/>
    </row>
    <row r="48" spans="1:16" x14ac:dyDescent="0.2">
      <c r="C48" s="62" t="s">
        <v>118</v>
      </c>
      <c r="D48" s="62"/>
    </row>
    <row r="49" spans="3:4" x14ac:dyDescent="0.2">
      <c r="C49" s="62" t="s">
        <v>119</v>
      </c>
      <c r="D49" s="62"/>
    </row>
    <row r="50" spans="3:4" x14ac:dyDescent="0.2">
      <c r="C50" s="62" t="s">
        <v>120</v>
      </c>
      <c r="D50" s="62"/>
    </row>
    <row r="51" spans="3:4" x14ac:dyDescent="0.2">
      <c r="C51" s="62" t="s">
        <v>121</v>
      </c>
      <c r="D51" s="62"/>
    </row>
    <row r="52" spans="3:4" x14ac:dyDescent="0.2">
      <c r="C52" s="62" t="s">
        <v>122</v>
      </c>
      <c r="D52" s="62" t="s">
        <v>123</v>
      </c>
    </row>
    <row r="53" spans="3:4" x14ac:dyDescent="0.2">
      <c r="C53" s="62" t="s">
        <v>124</v>
      </c>
      <c r="D53" s="62" t="s">
        <v>2</v>
      </c>
    </row>
    <row r="54" spans="3:4" x14ac:dyDescent="0.2">
      <c r="C54" s="62" t="s">
        <v>1</v>
      </c>
      <c r="D54" s="62"/>
    </row>
  </sheetData>
  <mergeCells count="1">
    <mergeCell ref="P4:P35"/>
  </mergeCells>
  <hyperlinks>
    <hyperlink ref="A39" r:id="rId1" xr:uid="{83F52C12-FEAD-5F4C-BC95-95148D3AE60F}"/>
  </hyperlinks>
  <pageMargins left="0.7" right="0.7" top="0.78740157499999996" bottom="0.78740157499999996" header="0.3" footer="0.3"/>
  <pageSetup paperSize="9" orientation="portrait" horizontalDpi="0" verticalDpi="0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E5CFE-4B78-EB4C-B551-713F0C02DB25}">
  <dimension ref="A2:M53"/>
  <sheetViews>
    <sheetView tabSelected="1" topLeftCell="A17" zoomScale="125" workbookViewId="0">
      <selection activeCell="E50" sqref="E50"/>
    </sheetView>
  </sheetViews>
  <sheetFormatPr baseColWidth="10" defaultRowHeight="16" x14ac:dyDescent="0.2"/>
  <cols>
    <col min="2" max="2" width="18.83203125" customWidth="1"/>
    <col min="3" max="3" width="14.83203125" customWidth="1"/>
    <col min="4" max="4" width="24.33203125" customWidth="1"/>
    <col min="6" max="6" width="24.5" bestFit="1" customWidth="1"/>
    <col min="7" max="7" width="13.83203125" customWidth="1"/>
    <col min="9" max="9" width="13.5" customWidth="1"/>
    <col min="11" max="11" width="16.1640625" customWidth="1"/>
    <col min="12" max="12" width="12" customWidth="1"/>
  </cols>
  <sheetData>
    <row r="2" spans="1:13" x14ac:dyDescent="0.2">
      <c r="A2" t="s">
        <v>236</v>
      </c>
    </row>
    <row r="3" spans="1:13" x14ac:dyDescent="0.2">
      <c r="A3" s="73" t="s">
        <v>126</v>
      </c>
      <c r="B3" s="73" t="s">
        <v>127</v>
      </c>
      <c r="C3" s="73" t="s">
        <v>128</v>
      </c>
      <c r="D3" s="73" t="s">
        <v>129</v>
      </c>
      <c r="E3" s="73" t="s">
        <v>130</v>
      </c>
      <c r="F3" s="73" t="s">
        <v>131</v>
      </c>
      <c r="G3" s="73" t="s">
        <v>132</v>
      </c>
      <c r="H3" s="73" t="s">
        <v>133</v>
      </c>
      <c r="I3" s="73" t="s">
        <v>134</v>
      </c>
      <c r="J3" s="73" t="s">
        <v>135</v>
      </c>
      <c r="K3" s="73" t="s">
        <v>136</v>
      </c>
      <c r="L3" s="73" t="s">
        <v>137</v>
      </c>
      <c r="M3" s="63"/>
    </row>
    <row r="4" spans="1:13" x14ac:dyDescent="0.2">
      <c r="A4" s="63">
        <v>1</v>
      </c>
      <c r="B4" s="64" t="s">
        <v>138</v>
      </c>
      <c r="C4" s="64" t="s">
        <v>139</v>
      </c>
      <c r="D4" s="64" t="s">
        <v>140</v>
      </c>
      <c r="E4" s="67">
        <v>2</v>
      </c>
      <c r="F4" s="64" t="s">
        <v>141</v>
      </c>
      <c r="G4" s="64" t="s">
        <v>142</v>
      </c>
      <c r="H4" s="64" t="s">
        <v>143</v>
      </c>
      <c r="I4" s="64" t="s">
        <v>144</v>
      </c>
      <c r="J4" s="64" t="s">
        <v>145</v>
      </c>
      <c r="K4" s="64" t="s">
        <v>146</v>
      </c>
      <c r="L4" s="65"/>
      <c r="M4" s="65"/>
    </row>
    <row r="5" spans="1:13" x14ac:dyDescent="0.2">
      <c r="A5" s="63">
        <v>2</v>
      </c>
      <c r="B5" s="64" t="s">
        <v>147</v>
      </c>
      <c r="C5" s="64" t="s">
        <v>148</v>
      </c>
      <c r="D5" s="64" t="s">
        <v>149</v>
      </c>
      <c r="E5" s="67">
        <v>4</v>
      </c>
      <c r="F5" s="64" t="s">
        <v>150</v>
      </c>
      <c r="G5" s="64" t="s">
        <v>151</v>
      </c>
      <c r="H5" s="64" t="s">
        <v>143</v>
      </c>
      <c r="I5" s="64" t="s">
        <v>152</v>
      </c>
      <c r="J5" s="64" t="s">
        <v>153</v>
      </c>
      <c r="K5" s="64" t="s">
        <v>146</v>
      </c>
      <c r="L5" s="65"/>
      <c r="M5" s="65"/>
    </row>
    <row r="6" spans="1:13" x14ac:dyDescent="0.2">
      <c r="A6" s="63">
        <v>3</v>
      </c>
      <c r="B6" s="64" t="s">
        <v>52</v>
      </c>
      <c r="C6" s="64" t="s">
        <v>154</v>
      </c>
      <c r="D6" s="64" t="s">
        <v>155</v>
      </c>
      <c r="E6" s="64">
        <v>1</v>
      </c>
      <c r="F6" s="64" t="s">
        <v>156</v>
      </c>
      <c r="G6" s="64" t="s">
        <v>157</v>
      </c>
      <c r="H6" s="64" t="s">
        <v>143</v>
      </c>
      <c r="I6" s="64" t="s">
        <v>158</v>
      </c>
      <c r="J6" s="64" t="s">
        <v>159</v>
      </c>
      <c r="K6" s="64" t="s">
        <v>146</v>
      </c>
      <c r="L6" s="64" t="s">
        <v>160</v>
      </c>
      <c r="M6" s="65"/>
    </row>
    <row r="7" spans="1:13" x14ac:dyDescent="0.2">
      <c r="A7" s="63">
        <v>4</v>
      </c>
      <c r="B7" s="64" t="s">
        <v>4</v>
      </c>
      <c r="C7" s="64" t="s">
        <v>161</v>
      </c>
      <c r="D7" s="64" t="s">
        <v>162</v>
      </c>
      <c r="E7" s="64">
        <v>1</v>
      </c>
      <c r="F7" s="64" t="s">
        <v>163</v>
      </c>
      <c r="G7" s="64" t="s">
        <v>164</v>
      </c>
      <c r="H7" s="64" t="s">
        <v>143</v>
      </c>
      <c r="I7" s="64" t="s">
        <v>165</v>
      </c>
      <c r="J7" s="64" t="s">
        <v>166</v>
      </c>
      <c r="K7" s="64" t="s">
        <v>146</v>
      </c>
      <c r="L7" s="64" t="s">
        <v>160</v>
      </c>
      <c r="M7" s="65"/>
    </row>
    <row r="8" spans="1:13" x14ac:dyDescent="0.2">
      <c r="A8" s="63">
        <v>5</v>
      </c>
      <c r="B8" s="64" t="s">
        <v>167</v>
      </c>
      <c r="C8" s="64" t="s">
        <v>168</v>
      </c>
      <c r="D8" s="64" t="s">
        <v>169</v>
      </c>
      <c r="E8" s="64">
        <v>2</v>
      </c>
      <c r="F8" s="64" t="s">
        <v>170</v>
      </c>
      <c r="G8" s="64" t="s">
        <v>157</v>
      </c>
      <c r="H8" s="64" t="s">
        <v>143</v>
      </c>
      <c r="I8" s="64" t="s">
        <v>171</v>
      </c>
      <c r="J8" s="64" t="s">
        <v>172</v>
      </c>
      <c r="K8" s="64" t="s">
        <v>146</v>
      </c>
      <c r="L8" s="64" t="s">
        <v>160</v>
      </c>
      <c r="M8" s="65"/>
    </row>
    <row r="9" spans="1:13" x14ac:dyDescent="0.2">
      <c r="A9" s="63">
        <v>6</v>
      </c>
      <c r="B9" s="64" t="s">
        <v>7</v>
      </c>
      <c r="C9" s="64" t="s">
        <v>173</v>
      </c>
      <c r="D9" s="64" t="s">
        <v>174</v>
      </c>
      <c r="E9" s="64">
        <v>1</v>
      </c>
      <c r="F9" s="64" t="s">
        <v>175</v>
      </c>
      <c r="G9" s="64" t="s">
        <v>176</v>
      </c>
      <c r="H9" s="64" t="s">
        <v>143</v>
      </c>
      <c r="I9" s="64" t="s">
        <v>177</v>
      </c>
      <c r="J9" s="64" t="s">
        <v>178</v>
      </c>
      <c r="K9" s="64" t="s">
        <v>146</v>
      </c>
      <c r="L9" s="64" t="s">
        <v>160</v>
      </c>
      <c r="M9" s="65"/>
    </row>
    <row r="10" spans="1:13" x14ac:dyDescent="0.2">
      <c r="A10" s="63">
        <v>7</v>
      </c>
      <c r="B10" s="64" t="s">
        <v>45</v>
      </c>
      <c r="C10" s="64" t="s">
        <v>179</v>
      </c>
      <c r="D10" s="64" t="s">
        <v>174</v>
      </c>
      <c r="E10" s="64">
        <v>1</v>
      </c>
      <c r="F10" s="64" t="s">
        <v>175</v>
      </c>
      <c r="G10" s="64" t="s">
        <v>176</v>
      </c>
      <c r="H10" s="64" t="s">
        <v>143</v>
      </c>
      <c r="I10" s="64" t="s">
        <v>177</v>
      </c>
      <c r="J10" s="64" t="s">
        <v>178</v>
      </c>
      <c r="K10" s="64" t="s">
        <v>146</v>
      </c>
      <c r="L10" s="64" t="s">
        <v>160</v>
      </c>
      <c r="M10" s="65"/>
    </row>
    <row r="11" spans="1:13" x14ac:dyDescent="0.2">
      <c r="A11" s="63">
        <v>8</v>
      </c>
      <c r="B11" s="64" t="s">
        <v>180</v>
      </c>
      <c r="C11" s="64" t="s">
        <v>181</v>
      </c>
      <c r="D11" s="64" t="s">
        <v>182</v>
      </c>
      <c r="E11" s="64">
        <v>1</v>
      </c>
      <c r="F11" s="64" t="s">
        <v>183</v>
      </c>
      <c r="G11" s="64" t="s">
        <v>157</v>
      </c>
      <c r="H11" s="64" t="s">
        <v>143</v>
      </c>
      <c r="I11" s="64" t="s">
        <v>184</v>
      </c>
      <c r="J11" s="64" t="s">
        <v>185</v>
      </c>
      <c r="K11" s="64" t="s">
        <v>146</v>
      </c>
      <c r="L11" s="64" t="s">
        <v>160</v>
      </c>
      <c r="M11" s="65"/>
    </row>
    <row r="12" spans="1:13" x14ac:dyDescent="0.2">
      <c r="A12" s="63">
        <v>9</v>
      </c>
      <c r="B12" s="64" t="s">
        <v>186</v>
      </c>
      <c r="C12" s="64" t="s">
        <v>187</v>
      </c>
      <c r="D12" s="64" t="s">
        <v>188</v>
      </c>
      <c r="E12" s="64">
        <v>1</v>
      </c>
      <c r="F12" s="64" t="s">
        <v>189</v>
      </c>
      <c r="G12" s="64" t="s">
        <v>157</v>
      </c>
      <c r="H12" s="64" t="s">
        <v>143</v>
      </c>
      <c r="I12" s="64" t="s">
        <v>190</v>
      </c>
      <c r="J12" s="64" t="s">
        <v>191</v>
      </c>
      <c r="K12" s="64" t="s">
        <v>146</v>
      </c>
      <c r="L12" s="64" t="s">
        <v>160</v>
      </c>
      <c r="M12" s="65"/>
    </row>
    <row r="13" spans="1:13" x14ac:dyDescent="0.2">
      <c r="A13" s="63">
        <v>10</v>
      </c>
      <c r="B13" s="64" t="s">
        <v>8</v>
      </c>
      <c r="C13" s="64" t="s">
        <v>192</v>
      </c>
      <c r="D13" s="64" t="s">
        <v>188</v>
      </c>
      <c r="E13" s="64">
        <v>1</v>
      </c>
      <c r="F13" s="64" t="s">
        <v>189</v>
      </c>
      <c r="G13" s="64" t="s">
        <v>157</v>
      </c>
      <c r="H13" s="64" t="s">
        <v>143</v>
      </c>
      <c r="I13" s="64" t="s">
        <v>190</v>
      </c>
      <c r="J13" s="64" t="s">
        <v>191</v>
      </c>
      <c r="K13" s="64" t="s">
        <v>146</v>
      </c>
      <c r="L13" s="64" t="s">
        <v>160</v>
      </c>
      <c r="M13" s="65"/>
    </row>
    <row r="14" spans="1:13" x14ac:dyDescent="0.2">
      <c r="A14" s="63">
        <v>11</v>
      </c>
      <c r="B14" s="64" t="s">
        <v>193</v>
      </c>
      <c r="C14" s="64" t="s">
        <v>194</v>
      </c>
      <c r="D14" s="64" t="s">
        <v>162</v>
      </c>
      <c r="E14" s="64">
        <v>1</v>
      </c>
      <c r="F14" s="64" t="s">
        <v>163</v>
      </c>
      <c r="G14" s="64" t="s">
        <v>164</v>
      </c>
      <c r="H14" s="64" t="s">
        <v>143</v>
      </c>
      <c r="I14" s="64" t="s">
        <v>165</v>
      </c>
      <c r="J14" s="64" t="s">
        <v>166</v>
      </c>
      <c r="K14" s="64" t="s">
        <v>146</v>
      </c>
      <c r="L14" s="64" t="s">
        <v>160</v>
      </c>
      <c r="M14" s="65"/>
    </row>
    <row r="15" spans="1:13" x14ac:dyDescent="0.2">
      <c r="A15" s="63">
        <v>12</v>
      </c>
      <c r="B15" s="64" t="s">
        <v>195</v>
      </c>
      <c r="C15" s="64" t="s">
        <v>196</v>
      </c>
      <c r="D15" s="64" t="s">
        <v>188</v>
      </c>
      <c r="E15" s="64">
        <v>1</v>
      </c>
      <c r="F15" s="64" t="s">
        <v>189</v>
      </c>
      <c r="G15" s="64" t="s">
        <v>157</v>
      </c>
      <c r="H15" s="64" t="s">
        <v>143</v>
      </c>
      <c r="I15" s="64" t="s">
        <v>190</v>
      </c>
      <c r="J15" s="64" t="s">
        <v>191</v>
      </c>
      <c r="K15" s="64" t="s">
        <v>146</v>
      </c>
      <c r="L15" s="64" t="s">
        <v>160</v>
      </c>
      <c r="M15" s="65"/>
    </row>
    <row r="16" spans="1:13" x14ac:dyDescent="0.2">
      <c r="A16" s="63">
        <v>13</v>
      </c>
      <c r="B16" s="64" t="s">
        <v>11</v>
      </c>
      <c r="C16" s="64" t="s">
        <v>197</v>
      </c>
      <c r="D16" s="64" t="s">
        <v>198</v>
      </c>
      <c r="E16" s="64">
        <v>1</v>
      </c>
      <c r="F16" s="64" t="s">
        <v>199</v>
      </c>
      <c r="G16" s="64" t="s">
        <v>176</v>
      </c>
      <c r="H16" s="64" t="s">
        <v>143</v>
      </c>
      <c r="I16" s="64" t="s">
        <v>200</v>
      </c>
      <c r="J16" s="64" t="s">
        <v>172</v>
      </c>
      <c r="K16" s="64" t="s">
        <v>146</v>
      </c>
      <c r="L16" s="64" t="s">
        <v>160</v>
      </c>
      <c r="M16" s="65"/>
    </row>
    <row r="17" spans="1:13" x14ac:dyDescent="0.2">
      <c r="A17" s="63">
        <v>14</v>
      </c>
      <c r="B17" s="64" t="s">
        <v>201</v>
      </c>
      <c r="C17" s="64" t="s">
        <v>202</v>
      </c>
      <c r="D17" s="64" t="s">
        <v>198</v>
      </c>
      <c r="E17" s="64">
        <v>1</v>
      </c>
      <c r="F17" s="64" t="s">
        <v>199</v>
      </c>
      <c r="G17" s="64" t="s">
        <v>176</v>
      </c>
      <c r="H17" s="64" t="s">
        <v>143</v>
      </c>
      <c r="I17" s="64" t="s">
        <v>200</v>
      </c>
      <c r="J17" s="64" t="s">
        <v>172</v>
      </c>
      <c r="K17" s="64" t="s">
        <v>146</v>
      </c>
      <c r="L17" s="64" t="s">
        <v>160</v>
      </c>
      <c r="M17" s="65"/>
    </row>
    <row r="18" spans="1:13" x14ac:dyDescent="0.2">
      <c r="A18" s="63">
        <v>15</v>
      </c>
      <c r="B18" s="64" t="s">
        <v>46</v>
      </c>
      <c r="C18" s="64" t="s">
        <v>203</v>
      </c>
      <c r="D18" s="64" t="s">
        <v>174</v>
      </c>
      <c r="E18" s="64">
        <v>1</v>
      </c>
      <c r="F18" s="64" t="s">
        <v>175</v>
      </c>
      <c r="G18" s="64" t="s">
        <v>176</v>
      </c>
      <c r="H18" s="64" t="s">
        <v>143</v>
      </c>
      <c r="I18" s="64" t="s">
        <v>177</v>
      </c>
      <c r="J18" s="64" t="s">
        <v>178</v>
      </c>
      <c r="K18" s="64" t="s">
        <v>146</v>
      </c>
      <c r="L18" s="64" t="s">
        <v>160</v>
      </c>
      <c r="M18" s="65"/>
    </row>
    <row r="19" spans="1:13" x14ac:dyDescent="0.2">
      <c r="A19" s="63">
        <v>16</v>
      </c>
      <c r="B19" s="64" t="s">
        <v>204</v>
      </c>
      <c r="C19" s="64" t="s">
        <v>205</v>
      </c>
      <c r="D19" s="64" t="s">
        <v>206</v>
      </c>
      <c r="E19" s="64">
        <v>2</v>
      </c>
      <c r="F19" s="64" t="s">
        <v>207</v>
      </c>
      <c r="G19" s="64" t="s">
        <v>157</v>
      </c>
      <c r="H19" s="64" t="s">
        <v>143</v>
      </c>
      <c r="I19" s="64" t="s">
        <v>208</v>
      </c>
      <c r="J19" s="64" t="s">
        <v>209</v>
      </c>
      <c r="K19" s="64" t="s">
        <v>146</v>
      </c>
      <c r="L19" s="64" t="s">
        <v>160</v>
      </c>
      <c r="M19" s="64"/>
    </row>
    <row r="20" spans="1:13" x14ac:dyDescent="0.2">
      <c r="A20" s="63">
        <v>17</v>
      </c>
      <c r="B20" s="64" t="s">
        <v>210</v>
      </c>
      <c r="C20" s="64" t="s">
        <v>211</v>
      </c>
      <c r="D20" s="64" t="s">
        <v>212</v>
      </c>
      <c r="E20" s="64">
        <v>2</v>
      </c>
      <c r="F20" s="64" t="s">
        <v>213</v>
      </c>
      <c r="G20" s="64" t="s">
        <v>214</v>
      </c>
      <c r="H20" s="64" t="s">
        <v>143</v>
      </c>
      <c r="I20" s="64" t="s">
        <v>215</v>
      </c>
      <c r="J20" s="64" t="s">
        <v>216</v>
      </c>
      <c r="K20" s="64" t="s">
        <v>146</v>
      </c>
      <c r="L20" s="64" t="s">
        <v>160</v>
      </c>
      <c r="M20" s="65"/>
    </row>
    <row r="21" spans="1:13" x14ac:dyDescent="0.2">
      <c r="A21" s="63">
        <v>18</v>
      </c>
      <c r="B21" s="64" t="s">
        <v>217</v>
      </c>
      <c r="C21" s="64" t="s">
        <v>218</v>
      </c>
      <c r="D21" s="64" t="s">
        <v>219</v>
      </c>
      <c r="E21" s="64">
        <v>2</v>
      </c>
      <c r="F21" s="64" t="s">
        <v>220</v>
      </c>
      <c r="G21" s="64" t="s">
        <v>221</v>
      </c>
      <c r="H21" s="64" t="s">
        <v>143</v>
      </c>
      <c r="I21" s="64" t="s">
        <v>222</v>
      </c>
      <c r="J21" s="64" t="s">
        <v>223</v>
      </c>
      <c r="K21" s="64" t="s">
        <v>146</v>
      </c>
      <c r="L21" s="64" t="s">
        <v>160</v>
      </c>
      <c r="M21" s="65"/>
    </row>
    <row r="22" spans="1:13" x14ac:dyDescent="0.2">
      <c r="A22" s="63">
        <v>19</v>
      </c>
      <c r="B22" s="64" t="s">
        <v>224</v>
      </c>
      <c r="C22" s="64" t="s">
        <v>225</v>
      </c>
      <c r="D22" s="64" t="s">
        <v>226</v>
      </c>
      <c r="E22" s="64">
        <v>1</v>
      </c>
      <c r="F22" s="64" t="s">
        <v>227</v>
      </c>
      <c r="G22" s="64" t="s">
        <v>228</v>
      </c>
      <c r="H22" s="64" t="s">
        <v>143</v>
      </c>
      <c r="I22" s="64" t="s">
        <v>229</v>
      </c>
      <c r="J22" s="64" t="s">
        <v>230</v>
      </c>
      <c r="K22" s="64" t="s">
        <v>146</v>
      </c>
      <c r="L22" s="64" t="s">
        <v>160</v>
      </c>
      <c r="M22" s="65"/>
    </row>
    <row r="23" spans="1:13" x14ac:dyDescent="0.2">
      <c r="A23" s="63"/>
      <c r="B23" s="64"/>
      <c r="E23" s="64"/>
    </row>
    <row r="24" spans="1:13" x14ac:dyDescent="0.2">
      <c r="B24" s="64"/>
      <c r="E24" s="64"/>
    </row>
    <row r="25" spans="1:13" x14ac:dyDescent="0.2">
      <c r="B25" s="64"/>
    </row>
    <row r="26" spans="1:13" x14ac:dyDescent="0.2">
      <c r="B26" s="64"/>
    </row>
    <row r="27" spans="1:13" x14ac:dyDescent="0.2">
      <c r="B27" s="64"/>
    </row>
    <row r="29" spans="1:13" x14ac:dyDescent="0.2">
      <c r="A29" t="s">
        <v>256</v>
      </c>
    </row>
    <row r="30" spans="1:13" x14ac:dyDescent="0.2">
      <c r="A30" s="74" t="s">
        <v>255</v>
      </c>
      <c r="B30" s="73" t="s">
        <v>237</v>
      </c>
      <c r="C30" s="66" t="s">
        <v>238</v>
      </c>
      <c r="D30" t="s">
        <v>257</v>
      </c>
      <c r="E30" t="s">
        <v>9</v>
      </c>
      <c r="F30" t="s">
        <v>260</v>
      </c>
      <c r="G30" t="s">
        <v>261</v>
      </c>
    </row>
    <row r="31" spans="1:13" x14ac:dyDescent="0.2">
      <c r="A31" s="71">
        <f>D31*E31</f>
        <v>30</v>
      </c>
      <c r="B31" s="64" t="s">
        <v>144</v>
      </c>
      <c r="C31" s="64" t="s">
        <v>138</v>
      </c>
      <c r="D31" s="71">
        <v>15</v>
      </c>
      <c r="E31" s="64">
        <v>2</v>
      </c>
      <c r="F31" s="71">
        <v>30</v>
      </c>
      <c r="G31" s="63" t="b">
        <f>Tabelle1[[#This Row],[Bestellt LSCS]]&lt;Tabelle1[[#This Row],[Summe]]</f>
        <v>0</v>
      </c>
      <c r="H31" s="72"/>
      <c r="I31" s="71"/>
      <c r="J31" s="63"/>
    </row>
    <row r="32" spans="1:13" x14ac:dyDescent="0.2">
      <c r="A32" s="71">
        <f t="shared" ref="A32:A52" si="0">D32*E32</f>
        <v>60</v>
      </c>
      <c r="B32" s="64" t="s">
        <v>152</v>
      </c>
      <c r="C32" s="64" t="s">
        <v>147</v>
      </c>
      <c r="D32" s="71">
        <v>15</v>
      </c>
      <c r="E32" s="64">
        <v>4</v>
      </c>
      <c r="F32" s="71">
        <v>60</v>
      </c>
      <c r="G32" s="63" t="b">
        <f>Tabelle1[[#This Row],[Bestellt LSCS]]&lt;Tabelle1[[#This Row],[Summe]]</f>
        <v>0</v>
      </c>
      <c r="H32" s="64"/>
      <c r="I32" s="71"/>
      <c r="J32" s="64"/>
    </row>
    <row r="33" spans="1:10" x14ac:dyDescent="0.2">
      <c r="A33" s="71">
        <f t="shared" si="0"/>
        <v>30</v>
      </c>
      <c r="B33" s="64" t="s">
        <v>171</v>
      </c>
      <c r="C33" s="64" t="s">
        <v>170</v>
      </c>
      <c r="D33" s="71">
        <v>15</v>
      </c>
      <c r="E33" s="64">
        <v>2</v>
      </c>
      <c r="F33" s="71">
        <v>50</v>
      </c>
      <c r="G33" s="63" t="b">
        <f>Tabelle1[[#This Row],[Bestellt LSCS]]&lt;Tabelle1[[#This Row],[Summe]]</f>
        <v>0</v>
      </c>
      <c r="H33" s="64"/>
      <c r="I33" s="71"/>
      <c r="J33" s="64"/>
    </row>
    <row r="34" spans="1:10" x14ac:dyDescent="0.2">
      <c r="A34" s="71">
        <f t="shared" si="0"/>
        <v>45</v>
      </c>
      <c r="B34" s="64" t="s">
        <v>190</v>
      </c>
      <c r="C34" s="64" t="s">
        <v>189</v>
      </c>
      <c r="D34" s="71">
        <v>15</v>
      </c>
      <c r="E34" s="64">
        <v>3</v>
      </c>
      <c r="F34" s="71">
        <v>50</v>
      </c>
      <c r="G34" s="63" t="b">
        <f>Tabelle1[[#This Row],[Bestellt LSCS]]&lt;Tabelle1[[#This Row],[Summe]]</f>
        <v>0</v>
      </c>
      <c r="H34" s="64"/>
      <c r="I34" s="71"/>
      <c r="J34" s="64"/>
    </row>
    <row r="35" spans="1:10" x14ac:dyDescent="0.2">
      <c r="A35" s="71">
        <f t="shared" si="0"/>
        <v>15</v>
      </c>
      <c r="B35" s="64" t="s">
        <v>158</v>
      </c>
      <c r="C35" s="64" t="s">
        <v>156</v>
      </c>
      <c r="D35" s="71">
        <v>15</v>
      </c>
      <c r="E35" s="64">
        <v>1</v>
      </c>
      <c r="F35" s="71">
        <v>50</v>
      </c>
      <c r="G35" s="63" t="b">
        <f>Tabelle1[[#This Row],[Bestellt LSCS]]&lt;Tabelle1[[#This Row],[Summe]]</f>
        <v>0</v>
      </c>
      <c r="H35" s="64"/>
      <c r="I35" s="71"/>
      <c r="J35" s="64"/>
    </row>
    <row r="36" spans="1:10" x14ac:dyDescent="0.2">
      <c r="A36" s="71">
        <f t="shared" si="0"/>
        <v>15</v>
      </c>
      <c r="B36" s="64" t="s">
        <v>184</v>
      </c>
      <c r="C36" s="64" t="s">
        <v>183</v>
      </c>
      <c r="D36" s="71">
        <v>15</v>
      </c>
      <c r="E36" s="64">
        <v>1</v>
      </c>
      <c r="F36" s="71">
        <v>50</v>
      </c>
      <c r="G36" s="63" t="b">
        <f>Tabelle1[[#This Row],[Bestellt LSCS]]&lt;Tabelle1[[#This Row],[Summe]]</f>
        <v>0</v>
      </c>
      <c r="H36" s="64"/>
      <c r="I36" s="71"/>
      <c r="J36" s="64"/>
    </row>
    <row r="37" spans="1:10" x14ac:dyDescent="0.2">
      <c r="A37" s="71">
        <f t="shared" si="0"/>
        <v>30</v>
      </c>
      <c r="B37" s="64" t="s">
        <v>165</v>
      </c>
      <c r="C37" s="64" t="s">
        <v>163</v>
      </c>
      <c r="D37" s="71">
        <v>15</v>
      </c>
      <c r="E37" s="64">
        <v>2</v>
      </c>
      <c r="F37" s="71">
        <v>50</v>
      </c>
      <c r="G37" s="63" t="b">
        <f>Tabelle1[[#This Row],[Bestellt LSCS]]&lt;Tabelle1[[#This Row],[Summe]]</f>
        <v>0</v>
      </c>
      <c r="H37" s="64"/>
      <c r="I37" s="71"/>
      <c r="J37" s="64"/>
    </row>
    <row r="38" spans="1:10" x14ac:dyDescent="0.2">
      <c r="A38" s="71">
        <f t="shared" si="0"/>
        <v>30</v>
      </c>
      <c r="B38" s="64" t="s">
        <v>253</v>
      </c>
      <c r="C38" s="64" t="s">
        <v>248</v>
      </c>
      <c r="D38" s="71">
        <v>15</v>
      </c>
      <c r="E38" s="64">
        <v>2</v>
      </c>
      <c r="F38" s="71">
        <v>50</v>
      </c>
      <c r="G38" s="63" t="b">
        <f>Tabelle1[[#This Row],[Bestellt LSCS]]&lt;Tabelle1[[#This Row],[Summe]]</f>
        <v>0</v>
      </c>
      <c r="H38" s="64"/>
      <c r="I38" s="71"/>
      <c r="J38" s="64"/>
    </row>
    <row r="39" spans="1:10" x14ac:dyDescent="0.2">
      <c r="A39" s="71">
        <f t="shared" si="0"/>
        <v>45</v>
      </c>
      <c r="B39" s="64" t="s">
        <v>252</v>
      </c>
      <c r="C39" s="64" t="s">
        <v>249</v>
      </c>
      <c r="D39" s="71">
        <v>15</v>
      </c>
      <c r="E39" s="64">
        <v>3</v>
      </c>
      <c r="F39" s="71">
        <v>50</v>
      </c>
      <c r="G39" s="63" t="b">
        <f>Tabelle1[[#This Row],[Bestellt LSCS]]&lt;Tabelle1[[#This Row],[Summe]]</f>
        <v>0</v>
      </c>
      <c r="H39" s="64"/>
      <c r="I39" s="71"/>
      <c r="J39" s="64"/>
    </row>
    <row r="40" spans="1:10" x14ac:dyDescent="0.2">
      <c r="A40" s="71">
        <f t="shared" si="0"/>
        <v>45</v>
      </c>
      <c r="B40" s="64" t="s">
        <v>200</v>
      </c>
      <c r="C40" s="64" t="s">
        <v>199</v>
      </c>
      <c r="D40" s="71">
        <v>15</v>
      </c>
      <c r="E40" s="64">
        <v>3</v>
      </c>
      <c r="F40" s="71">
        <v>50</v>
      </c>
      <c r="G40" s="63" t="b">
        <f>Tabelle1[[#This Row],[Bestellt LSCS]]&lt;Tabelle1[[#This Row],[Summe]]</f>
        <v>0</v>
      </c>
      <c r="H40" s="64"/>
      <c r="I40" s="71"/>
      <c r="J40" s="64"/>
    </row>
    <row r="41" spans="1:10" x14ac:dyDescent="0.2">
      <c r="A41" s="71">
        <f t="shared" si="0"/>
        <v>60</v>
      </c>
      <c r="B41" s="64" t="s">
        <v>177</v>
      </c>
      <c r="C41" s="64" t="s">
        <v>175</v>
      </c>
      <c r="D41" s="71">
        <v>15</v>
      </c>
      <c r="E41" s="64">
        <v>4</v>
      </c>
      <c r="F41" s="71">
        <v>100</v>
      </c>
      <c r="G41" s="63" t="b">
        <f>Tabelle1[[#This Row],[Bestellt LSCS]]&lt;Tabelle1[[#This Row],[Summe]]</f>
        <v>0</v>
      </c>
      <c r="H41" s="64"/>
      <c r="I41" s="71"/>
      <c r="J41" s="64"/>
    </row>
    <row r="42" spans="1:10" x14ac:dyDescent="0.2">
      <c r="A42" s="71">
        <f t="shared" si="0"/>
        <v>30</v>
      </c>
      <c r="B42" s="64" t="s">
        <v>251</v>
      </c>
      <c r="C42" s="64" t="s">
        <v>250</v>
      </c>
      <c r="D42" s="71">
        <v>15</v>
      </c>
      <c r="E42" s="64">
        <v>2</v>
      </c>
      <c r="F42" s="71">
        <v>50</v>
      </c>
      <c r="G42" s="63" t="b">
        <f>Tabelle1[[#This Row],[Bestellt LSCS]]&lt;Tabelle1[[#This Row],[Summe]]</f>
        <v>0</v>
      </c>
      <c r="H42" s="64"/>
      <c r="I42" s="71"/>
      <c r="J42" s="64"/>
    </row>
    <row r="43" spans="1:10" x14ac:dyDescent="0.2">
      <c r="A43" s="71">
        <f t="shared" si="0"/>
        <v>30</v>
      </c>
      <c r="B43" s="64" t="s">
        <v>208</v>
      </c>
      <c r="C43" s="64" t="s">
        <v>207</v>
      </c>
      <c r="D43" s="71">
        <v>15</v>
      </c>
      <c r="E43" s="64">
        <v>2</v>
      </c>
      <c r="F43" s="71">
        <v>30</v>
      </c>
      <c r="G43" s="63" t="b">
        <f>Tabelle1[[#This Row],[Bestellt LSCS]]&lt;Tabelle1[[#This Row],[Summe]]</f>
        <v>0</v>
      </c>
      <c r="H43" s="64"/>
      <c r="I43" s="71"/>
      <c r="J43" s="64"/>
    </row>
    <row r="44" spans="1:10" x14ac:dyDescent="0.2">
      <c r="A44" s="71">
        <f t="shared" si="0"/>
        <v>30</v>
      </c>
      <c r="B44" s="64" t="s">
        <v>215</v>
      </c>
      <c r="C44" s="64" t="s">
        <v>241</v>
      </c>
      <c r="D44" s="71">
        <v>15</v>
      </c>
      <c r="E44" s="64">
        <v>2</v>
      </c>
      <c r="F44" s="71">
        <v>50</v>
      </c>
      <c r="G44" s="63" t="b">
        <f>Tabelle1[[#This Row],[Bestellt LSCS]]&lt;Tabelle1[[#This Row],[Summe]]</f>
        <v>0</v>
      </c>
      <c r="H44" s="64"/>
      <c r="I44" s="71"/>
      <c r="J44" s="64"/>
    </row>
    <row r="45" spans="1:10" x14ac:dyDescent="0.2">
      <c r="A45" s="71">
        <f t="shared" si="0"/>
        <v>30</v>
      </c>
      <c r="B45" s="64" t="s">
        <v>222</v>
      </c>
      <c r="C45" s="64" t="s">
        <v>240</v>
      </c>
      <c r="D45" s="71">
        <v>15</v>
      </c>
      <c r="E45" s="64">
        <v>2</v>
      </c>
      <c r="F45" s="71">
        <v>50</v>
      </c>
      <c r="G45" s="63" t="b">
        <f>Tabelle1[[#This Row],[Bestellt LSCS]]&lt;Tabelle1[[#This Row],[Summe]]</f>
        <v>0</v>
      </c>
      <c r="H45" s="64"/>
      <c r="I45" s="71"/>
      <c r="J45" s="64"/>
    </row>
    <row r="46" spans="1:10" x14ac:dyDescent="0.2">
      <c r="A46" s="71">
        <f t="shared" si="0"/>
        <v>15</v>
      </c>
      <c r="B46" s="64" t="s">
        <v>229</v>
      </c>
      <c r="C46" s="64" t="s">
        <v>239</v>
      </c>
      <c r="D46" s="71">
        <v>15</v>
      </c>
      <c r="E46" s="64">
        <v>1</v>
      </c>
      <c r="F46" s="71">
        <v>15</v>
      </c>
      <c r="G46" s="63" t="b">
        <f>Tabelle1[[#This Row],[Bestellt LSCS]]&lt;Tabelle1[[#This Row],[Summe]]</f>
        <v>0</v>
      </c>
      <c r="H46" s="64"/>
      <c r="I46" s="71"/>
      <c r="J46" s="64"/>
    </row>
    <row r="47" spans="1:10" x14ac:dyDescent="0.2">
      <c r="A47" s="71">
        <f t="shared" si="0"/>
        <v>30</v>
      </c>
      <c r="B47" s="64" t="s">
        <v>243</v>
      </c>
      <c r="C47" s="64" t="s">
        <v>233</v>
      </c>
      <c r="D47" s="71">
        <v>15</v>
      </c>
      <c r="E47" s="64">
        <v>2</v>
      </c>
      <c r="F47" s="71">
        <v>40</v>
      </c>
      <c r="G47" s="63" t="b">
        <f>Tabelle1[[#This Row],[Bestellt LSCS]]&lt;Tabelle1[[#This Row],[Summe]]</f>
        <v>0</v>
      </c>
      <c r="H47" s="64"/>
      <c r="I47" s="71"/>
      <c r="J47" s="64"/>
    </row>
    <row r="48" spans="1:10" x14ac:dyDescent="0.2">
      <c r="A48" s="71">
        <f t="shared" si="0"/>
        <v>45</v>
      </c>
      <c r="B48" t="s">
        <v>244</v>
      </c>
      <c r="C48" s="64" t="s">
        <v>235</v>
      </c>
      <c r="D48" s="71">
        <v>15</v>
      </c>
      <c r="E48" s="64">
        <v>3</v>
      </c>
      <c r="F48" s="71">
        <v>50</v>
      </c>
      <c r="G48" s="63" t="b">
        <f>Tabelle1[[#This Row],[Bestellt LSCS]]&lt;Tabelle1[[#This Row],[Summe]]</f>
        <v>0</v>
      </c>
      <c r="H48" s="64"/>
      <c r="I48" s="71"/>
      <c r="J48" s="64"/>
    </row>
    <row r="49" spans="1:10" x14ac:dyDescent="0.2">
      <c r="A49" s="71">
        <f t="shared" si="0"/>
        <v>45</v>
      </c>
      <c r="B49" t="s">
        <v>245</v>
      </c>
      <c r="C49" s="64" t="s">
        <v>232</v>
      </c>
      <c r="D49" s="71">
        <v>15</v>
      </c>
      <c r="E49" s="64">
        <v>3</v>
      </c>
      <c r="F49" s="71">
        <v>50</v>
      </c>
      <c r="G49" s="63" t="b">
        <f>Tabelle1[[#This Row],[Bestellt LSCS]]&lt;Tabelle1[[#This Row],[Summe]]</f>
        <v>0</v>
      </c>
      <c r="H49" s="64"/>
      <c r="I49" s="71"/>
      <c r="J49" s="64"/>
    </row>
    <row r="50" spans="1:10" x14ac:dyDescent="0.2">
      <c r="A50" s="71">
        <f t="shared" si="0"/>
        <v>60</v>
      </c>
      <c r="B50" t="s">
        <v>246</v>
      </c>
      <c r="C50" s="64" t="s">
        <v>234</v>
      </c>
      <c r="D50" s="71">
        <v>15</v>
      </c>
      <c r="E50" s="64">
        <v>4</v>
      </c>
      <c r="F50" s="71">
        <v>100</v>
      </c>
      <c r="G50" s="63" t="b">
        <f>Tabelle1[[#This Row],[Bestellt LSCS]]&lt;Tabelle1[[#This Row],[Summe]]</f>
        <v>0</v>
      </c>
      <c r="H50" s="64"/>
      <c r="I50" s="71"/>
      <c r="J50" s="64"/>
    </row>
    <row r="51" spans="1:10" x14ac:dyDescent="0.2">
      <c r="A51" s="71">
        <f t="shared" si="0"/>
        <v>30</v>
      </c>
      <c r="B51" t="s">
        <v>247</v>
      </c>
      <c r="C51" s="64" t="s">
        <v>231</v>
      </c>
      <c r="D51" s="71">
        <v>15</v>
      </c>
      <c r="E51" s="64">
        <v>2</v>
      </c>
      <c r="F51" s="71">
        <v>50</v>
      </c>
      <c r="G51" s="63" t="b">
        <f>Tabelle1[[#This Row],[Bestellt LSCS]]&lt;Tabelle1[[#This Row],[Summe]]</f>
        <v>0</v>
      </c>
      <c r="H51" s="64"/>
      <c r="I51" s="71"/>
      <c r="J51" s="64"/>
    </row>
    <row r="52" spans="1:10" x14ac:dyDescent="0.2">
      <c r="A52" s="71">
        <f t="shared" si="0"/>
        <v>900</v>
      </c>
      <c r="B52" s="64" t="s">
        <v>254</v>
      </c>
      <c r="C52" s="64" t="s">
        <v>242</v>
      </c>
      <c r="D52" s="71">
        <v>15</v>
      </c>
      <c r="E52" s="64">
        <v>60</v>
      </c>
      <c r="F52" s="71">
        <v>900</v>
      </c>
      <c r="G52" s="63" t="b">
        <f>Tabelle1[[#This Row],[Bestellt LSCS]]&lt;Tabelle1[[#This Row],[Summe]]</f>
        <v>0</v>
      </c>
      <c r="H52" s="64"/>
      <c r="I52" s="71"/>
      <c r="J52" s="64"/>
    </row>
    <row r="53" spans="1:10" x14ac:dyDescent="0.2">
      <c r="A53" s="71">
        <f>D53*E53</f>
        <v>15</v>
      </c>
      <c r="B53" t="s">
        <v>258</v>
      </c>
      <c r="C53" s="64" t="s">
        <v>259</v>
      </c>
      <c r="D53" s="71">
        <v>15</v>
      </c>
      <c r="E53" s="64">
        <v>1</v>
      </c>
      <c r="F53" s="71">
        <v>50</v>
      </c>
      <c r="G53" s="63" t="b">
        <f>Tabelle1[[#This Row],[Bestellt LSCS]]&lt;Tabelle1[[#This Row],[Summe]]</f>
        <v>0</v>
      </c>
      <c r="H53" s="64"/>
      <c r="I53" s="71"/>
      <c r="J53" s="64"/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245DD-58A5-8146-A438-9255D5EFB9B4}">
  <dimension ref="A1:F6"/>
  <sheetViews>
    <sheetView workbookViewId="0">
      <selection activeCell="H53" sqref="H53"/>
    </sheetView>
  </sheetViews>
  <sheetFormatPr baseColWidth="10" defaultRowHeight="16" x14ac:dyDescent="0.2"/>
  <sheetData>
    <row r="1" spans="1:6" x14ac:dyDescent="0.2">
      <c r="A1" t="s">
        <v>10</v>
      </c>
    </row>
    <row r="2" spans="1:6" x14ac:dyDescent="0.2">
      <c r="F2" t="s">
        <v>19</v>
      </c>
    </row>
    <row r="3" spans="1:6" x14ac:dyDescent="0.2">
      <c r="A3" t="s">
        <v>11</v>
      </c>
      <c r="B3" t="s">
        <v>12</v>
      </c>
      <c r="C3" t="s">
        <v>14</v>
      </c>
      <c r="F3" t="s">
        <v>13</v>
      </c>
    </row>
    <row r="4" spans="1:6" x14ac:dyDescent="0.2">
      <c r="A4" t="s">
        <v>15</v>
      </c>
      <c r="B4" t="s">
        <v>16</v>
      </c>
      <c r="C4" t="s">
        <v>17</v>
      </c>
      <c r="F4" t="s">
        <v>18</v>
      </c>
    </row>
    <row r="5" spans="1:6" x14ac:dyDescent="0.2">
      <c r="A5" t="s">
        <v>20</v>
      </c>
      <c r="B5" t="s">
        <v>21</v>
      </c>
    </row>
    <row r="6" spans="1:6" x14ac:dyDescent="0.2">
      <c r="A6" t="s">
        <v>22</v>
      </c>
      <c r="B6" t="s">
        <v>23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40A7D-7B52-6046-94BB-89605745CE15}">
  <dimension ref="A1:BM28"/>
  <sheetViews>
    <sheetView topLeftCell="H1" zoomScale="204" zoomScaleNormal="204" workbookViewId="0">
      <selection activeCell="AV21" sqref="AV21"/>
    </sheetView>
  </sheetViews>
  <sheetFormatPr baseColWidth="10" defaultColWidth="10.6640625" defaultRowHeight="16" x14ac:dyDescent="0.2"/>
  <cols>
    <col min="1" max="32" width="2.33203125" customWidth="1"/>
    <col min="34" max="65" width="2.33203125" customWidth="1"/>
  </cols>
  <sheetData>
    <row r="1" spans="1:65" ht="14.25" customHeight="1" x14ac:dyDescent="0.2">
      <c r="A1" s="70" t="s">
        <v>103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H1" s="70" t="s">
        <v>102</v>
      </c>
      <c r="AI1" s="70"/>
      <c r="AJ1" s="70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0"/>
      <c r="AZ1" s="70"/>
      <c r="BA1" s="70"/>
      <c r="BB1" s="70"/>
      <c r="BC1" s="70"/>
      <c r="BD1" s="70"/>
      <c r="BE1" s="70"/>
      <c r="BF1" s="70"/>
      <c r="BG1" s="70"/>
      <c r="BH1" s="70"/>
      <c r="BI1" s="70"/>
      <c r="BJ1" s="70"/>
      <c r="BK1" s="70"/>
      <c r="BL1" s="70"/>
      <c r="BM1" s="70"/>
    </row>
    <row r="2" spans="1:65" ht="14.25" customHeight="1" x14ac:dyDescent="0.2">
      <c r="A2" s="49"/>
      <c r="B2" s="49" t="s">
        <v>101</v>
      </c>
      <c r="C2" s="49" t="s">
        <v>100</v>
      </c>
      <c r="D2" s="49" t="s">
        <v>99</v>
      </c>
      <c r="E2" s="49" t="s">
        <v>98</v>
      </c>
      <c r="F2" s="49" t="s">
        <v>97</v>
      </c>
      <c r="G2" s="49" t="s">
        <v>96</v>
      </c>
      <c r="H2" s="49" t="s">
        <v>95</v>
      </c>
      <c r="I2" s="49" t="s">
        <v>94</v>
      </c>
      <c r="J2" s="49" t="s">
        <v>93</v>
      </c>
      <c r="K2" s="49" t="s">
        <v>90</v>
      </c>
      <c r="L2" s="49" t="s">
        <v>89</v>
      </c>
      <c r="M2" s="49" t="s">
        <v>88</v>
      </c>
      <c r="N2" s="49" t="s">
        <v>87</v>
      </c>
      <c r="O2" s="49" t="s">
        <v>86</v>
      </c>
      <c r="P2" s="49" t="s">
        <v>85</v>
      </c>
      <c r="Q2" s="49" t="s">
        <v>84</v>
      </c>
      <c r="R2" s="49" t="s">
        <v>83</v>
      </c>
      <c r="S2" s="49" t="s">
        <v>82</v>
      </c>
      <c r="T2" s="49" t="s">
        <v>80</v>
      </c>
      <c r="U2" s="49" t="s">
        <v>79</v>
      </c>
      <c r="V2" s="49" t="s">
        <v>78</v>
      </c>
      <c r="W2" s="49" t="s">
        <v>77</v>
      </c>
      <c r="X2" s="49" t="s">
        <v>76</v>
      </c>
      <c r="Y2" s="49" t="s">
        <v>75</v>
      </c>
      <c r="Z2" s="49" t="s">
        <v>74</v>
      </c>
      <c r="AA2" s="49" t="s">
        <v>73</v>
      </c>
      <c r="AB2" s="49" t="s">
        <v>101</v>
      </c>
      <c r="AC2" s="49" t="s">
        <v>100</v>
      </c>
      <c r="AD2" s="49" t="s">
        <v>99</v>
      </c>
      <c r="AE2" s="49" t="s">
        <v>98</v>
      </c>
      <c r="AF2" s="49" t="s">
        <v>97</v>
      </c>
      <c r="AH2" s="49"/>
      <c r="AI2" s="49" t="s">
        <v>101</v>
      </c>
      <c r="AJ2" s="49" t="s">
        <v>100</v>
      </c>
      <c r="AK2" s="49" t="s">
        <v>99</v>
      </c>
      <c r="AL2" s="49" t="s">
        <v>98</v>
      </c>
      <c r="AM2" s="49" t="s">
        <v>97</v>
      </c>
      <c r="AN2" s="49" t="s">
        <v>96</v>
      </c>
      <c r="AO2" s="49" t="s">
        <v>95</v>
      </c>
      <c r="AP2" s="49" t="s">
        <v>94</v>
      </c>
      <c r="AQ2" s="49" t="s">
        <v>93</v>
      </c>
      <c r="AR2" s="49" t="s">
        <v>90</v>
      </c>
      <c r="AS2" s="49" t="s">
        <v>89</v>
      </c>
      <c r="AT2" s="49" t="s">
        <v>88</v>
      </c>
      <c r="AU2" s="49" t="s">
        <v>87</v>
      </c>
      <c r="AV2" s="49" t="s">
        <v>86</v>
      </c>
      <c r="AW2" s="49" t="s">
        <v>85</v>
      </c>
      <c r="AX2" s="49" t="s">
        <v>84</v>
      </c>
      <c r="AY2" s="49" t="s">
        <v>83</v>
      </c>
      <c r="AZ2" s="49" t="s">
        <v>82</v>
      </c>
      <c r="BA2" s="49" t="s">
        <v>80</v>
      </c>
      <c r="BB2" s="49" t="s">
        <v>79</v>
      </c>
      <c r="BC2" s="49" t="s">
        <v>78</v>
      </c>
      <c r="BD2" s="49" t="s">
        <v>77</v>
      </c>
      <c r="BE2" s="49" t="s">
        <v>76</v>
      </c>
      <c r="BF2" s="49" t="s">
        <v>75</v>
      </c>
      <c r="BG2" s="49" t="s">
        <v>74</v>
      </c>
      <c r="BH2" s="49" t="s">
        <v>73</v>
      </c>
      <c r="BI2" s="49" t="s">
        <v>101</v>
      </c>
      <c r="BJ2" s="49" t="s">
        <v>100</v>
      </c>
      <c r="BK2" s="49" t="s">
        <v>99</v>
      </c>
      <c r="BL2" s="49" t="s">
        <v>98</v>
      </c>
      <c r="BM2" s="49" t="s">
        <v>97</v>
      </c>
    </row>
    <row r="3" spans="1:65" ht="14.25" customHeight="1" x14ac:dyDescent="0.2">
      <c r="A3" s="49" t="s">
        <v>101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H3" s="49" t="s">
        <v>101</v>
      </c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  <c r="BK3" s="48"/>
      <c r="BL3" s="48"/>
      <c r="BM3" s="48"/>
    </row>
    <row r="4" spans="1:65" ht="14.25" customHeight="1" x14ac:dyDescent="0.2">
      <c r="A4" s="49" t="s">
        <v>100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H4" s="49" t="s">
        <v>100</v>
      </c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  <c r="BK4" s="48"/>
      <c r="BL4" s="48"/>
      <c r="BM4" s="48"/>
    </row>
    <row r="5" spans="1:65" ht="14.25" customHeight="1" x14ac:dyDescent="0.2">
      <c r="A5" s="49" t="s">
        <v>99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H5" s="49" t="s">
        <v>99</v>
      </c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  <c r="BK5" s="48"/>
      <c r="BL5" s="48"/>
      <c r="BM5" s="48"/>
    </row>
    <row r="6" spans="1:65" ht="14.25" customHeight="1" x14ac:dyDescent="0.2">
      <c r="A6" s="49" t="s">
        <v>98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H6" s="49" t="s">
        <v>98</v>
      </c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  <c r="BK6" s="48"/>
      <c r="BL6" s="48"/>
      <c r="BM6" s="48"/>
    </row>
    <row r="7" spans="1:65" ht="14.25" customHeight="1" x14ac:dyDescent="0.2">
      <c r="A7" s="49" t="s">
        <v>97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H7" s="49" t="s">
        <v>97</v>
      </c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  <c r="BL7" s="48"/>
      <c r="BM7" s="48"/>
    </row>
    <row r="8" spans="1:65" ht="14.25" customHeight="1" x14ac:dyDescent="0.2">
      <c r="A8" s="49" t="s">
        <v>96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H8" s="49" t="s">
        <v>96</v>
      </c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</row>
    <row r="9" spans="1:65" ht="14.25" customHeight="1" x14ac:dyDescent="0.2">
      <c r="A9" s="49" t="s">
        <v>95</v>
      </c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H9" s="49" t="s">
        <v>95</v>
      </c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  <c r="BK9" s="48"/>
      <c r="BL9" s="48"/>
      <c r="BM9" s="48"/>
    </row>
    <row r="10" spans="1:65" ht="14.25" customHeight="1" x14ac:dyDescent="0.2">
      <c r="A10" s="49" t="s">
        <v>94</v>
      </c>
      <c r="B10" s="48"/>
      <c r="C10" s="48"/>
      <c r="D10" s="48"/>
      <c r="E10" s="48"/>
      <c r="F10" s="48"/>
      <c r="G10" s="48"/>
      <c r="H10" s="48"/>
      <c r="I10" s="48"/>
      <c r="J10" s="50" t="s">
        <v>81</v>
      </c>
      <c r="K10" s="50" t="s">
        <v>81</v>
      </c>
      <c r="L10" s="50" t="s">
        <v>81</v>
      </c>
      <c r="M10" s="50" t="s">
        <v>81</v>
      </c>
      <c r="N10" s="50" t="s">
        <v>81</v>
      </c>
      <c r="O10" s="50" t="s">
        <v>81</v>
      </c>
      <c r="P10" s="50" t="s">
        <v>81</v>
      </c>
      <c r="Q10" s="50" t="s">
        <v>81</v>
      </c>
      <c r="R10" s="50" t="s">
        <v>81</v>
      </c>
      <c r="S10" s="50" t="s">
        <v>81</v>
      </c>
      <c r="T10" s="50" t="s">
        <v>81</v>
      </c>
      <c r="U10" s="50" t="s">
        <v>81</v>
      </c>
      <c r="V10" s="50" t="s">
        <v>81</v>
      </c>
      <c r="W10" s="50" t="s">
        <v>81</v>
      </c>
      <c r="X10" s="50" t="s">
        <v>81</v>
      </c>
      <c r="Y10" s="50" t="s">
        <v>81</v>
      </c>
      <c r="Z10" s="50" t="s">
        <v>81</v>
      </c>
      <c r="AA10" s="50" t="s">
        <v>81</v>
      </c>
      <c r="AB10" s="50" t="s">
        <v>81</v>
      </c>
      <c r="AC10" s="48"/>
      <c r="AD10" s="48"/>
      <c r="AE10" s="48"/>
      <c r="AF10" s="48"/>
      <c r="AH10" s="49" t="s">
        <v>94</v>
      </c>
      <c r="AI10" s="48"/>
      <c r="AJ10" s="48"/>
      <c r="AK10" s="48"/>
      <c r="AL10" s="48"/>
      <c r="AM10" s="50" t="s">
        <v>81</v>
      </c>
      <c r="AN10" s="50" t="s">
        <v>81</v>
      </c>
      <c r="AO10" s="50" t="s">
        <v>81</v>
      </c>
      <c r="AP10" s="50" t="s">
        <v>81</v>
      </c>
      <c r="AQ10" s="50" t="s">
        <v>81</v>
      </c>
      <c r="AR10" s="50" t="s">
        <v>81</v>
      </c>
      <c r="AS10" s="50" t="s">
        <v>81</v>
      </c>
      <c r="AT10" s="50" t="s">
        <v>81</v>
      </c>
      <c r="AU10" s="50" t="s">
        <v>81</v>
      </c>
      <c r="AV10" s="50" t="s">
        <v>81</v>
      </c>
      <c r="AW10" s="50" t="s">
        <v>81</v>
      </c>
      <c r="AX10" s="50" t="s">
        <v>81</v>
      </c>
      <c r="AY10" s="50" t="s">
        <v>81</v>
      </c>
      <c r="AZ10" s="50" t="s">
        <v>81</v>
      </c>
      <c r="BA10" s="50" t="s">
        <v>81</v>
      </c>
      <c r="BB10" s="50" t="s">
        <v>81</v>
      </c>
      <c r="BC10" s="50" t="s">
        <v>81</v>
      </c>
      <c r="BD10" s="50" t="s">
        <v>81</v>
      </c>
      <c r="BE10" s="50" t="s">
        <v>81</v>
      </c>
      <c r="BF10" s="53"/>
      <c r="BG10" s="53"/>
      <c r="BH10" s="53"/>
      <c r="BI10" s="53"/>
      <c r="BJ10" s="53"/>
      <c r="BK10" s="53"/>
      <c r="BL10" s="53"/>
      <c r="BM10" s="48"/>
    </row>
    <row r="11" spans="1:65" ht="14.25" customHeight="1" x14ac:dyDescent="0.2">
      <c r="A11" s="49" t="s">
        <v>93</v>
      </c>
      <c r="B11" s="48"/>
      <c r="C11" s="48"/>
      <c r="D11" s="48"/>
      <c r="E11" s="48"/>
      <c r="F11" s="48"/>
      <c r="G11" s="48"/>
      <c r="H11" s="48"/>
      <c r="I11" s="48"/>
      <c r="J11" s="51" t="s">
        <v>2</v>
      </c>
      <c r="K11" s="51">
        <v>11</v>
      </c>
      <c r="L11" s="51">
        <v>10</v>
      </c>
      <c r="M11" s="51">
        <v>9</v>
      </c>
      <c r="N11" s="51">
        <v>13</v>
      </c>
      <c r="O11" s="51" t="s">
        <v>1</v>
      </c>
      <c r="P11" s="51">
        <v>12</v>
      </c>
      <c r="Q11" s="51">
        <v>14</v>
      </c>
      <c r="R11" s="51">
        <v>27</v>
      </c>
      <c r="S11" s="51">
        <v>26</v>
      </c>
      <c r="T11" s="51">
        <v>25</v>
      </c>
      <c r="U11" s="51">
        <v>33</v>
      </c>
      <c r="V11" s="51">
        <v>32</v>
      </c>
      <c r="W11" s="51">
        <v>35</v>
      </c>
      <c r="X11" s="51">
        <v>34</v>
      </c>
      <c r="Y11" s="51">
        <v>39</v>
      </c>
      <c r="Z11" s="51">
        <v>36</v>
      </c>
      <c r="AA11" s="51" t="s">
        <v>91</v>
      </c>
      <c r="AB11" s="52" t="s">
        <v>92</v>
      </c>
      <c r="AC11" s="48"/>
      <c r="AD11" s="48"/>
      <c r="AE11" s="48"/>
      <c r="AF11" s="48"/>
      <c r="AH11" s="49" t="s">
        <v>93</v>
      </c>
      <c r="AI11" s="48"/>
      <c r="AJ11" s="48"/>
      <c r="AK11" s="48"/>
      <c r="AL11" s="48"/>
      <c r="AM11" s="52" t="s">
        <v>92</v>
      </c>
      <c r="AN11" s="51" t="s">
        <v>91</v>
      </c>
      <c r="AO11" s="51">
        <v>36</v>
      </c>
      <c r="AP11" s="51">
        <v>39</v>
      </c>
      <c r="AQ11" s="51">
        <v>34</v>
      </c>
      <c r="AR11" s="51">
        <v>35</v>
      </c>
      <c r="AS11" s="51">
        <v>32</v>
      </c>
      <c r="AT11" s="51">
        <v>33</v>
      </c>
      <c r="AU11" s="51">
        <v>25</v>
      </c>
      <c r="AV11" s="51">
        <v>26</v>
      </c>
      <c r="AW11" s="51">
        <v>27</v>
      </c>
      <c r="AX11" s="51">
        <v>14</v>
      </c>
      <c r="AY11" s="51">
        <v>12</v>
      </c>
      <c r="AZ11" s="51" t="s">
        <v>1</v>
      </c>
      <c r="BA11" s="51">
        <v>13</v>
      </c>
      <c r="BB11" s="51">
        <v>9</v>
      </c>
      <c r="BC11" s="51">
        <v>10</v>
      </c>
      <c r="BD11" s="51">
        <v>11</v>
      </c>
      <c r="BE11" s="51" t="s">
        <v>2</v>
      </c>
      <c r="BF11" s="54"/>
      <c r="BG11" s="54"/>
      <c r="BH11" s="54"/>
      <c r="BI11" s="54"/>
      <c r="BJ11" s="53"/>
      <c r="BK11" s="53"/>
      <c r="BL11" s="53"/>
      <c r="BM11" s="48"/>
    </row>
    <row r="12" spans="1:65" ht="14.25" customHeight="1" x14ac:dyDescent="0.2">
      <c r="A12" s="49" t="s">
        <v>90</v>
      </c>
      <c r="B12" s="48"/>
      <c r="C12" s="48"/>
      <c r="D12" s="48"/>
      <c r="E12" s="48"/>
      <c r="F12" s="48"/>
      <c r="G12" s="48"/>
      <c r="H12" s="48"/>
      <c r="I12" s="48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0"/>
      <c r="AD12" s="50"/>
      <c r="AE12" s="48"/>
      <c r="AF12" s="48"/>
      <c r="AH12" s="49" t="s">
        <v>90</v>
      </c>
      <c r="AI12" s="48"/>
      <c r="AJ12" s="48"/>
      <c r="AK12" s="50"/>
      <c r="AL12" s="50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4"/>
      <c r="BG12" s="54"/>
      <c r="BH12" s="54"/>
      <c r="BI12" s="54"/>
      <c r="BJ12" s="53"/>
      <c r="BK12" s="53"/>
      <c r="BL12" s="53"/>
      <c r="BM12" s="48"/>
    </row>
    <row r="13" spans="1:65" ht="14.25" customHeight="1" x14ac:dyDescent="0.2">
      <c r="A13" s="49" t="s">
        <v>89</v>
      </c>
      <c r="B13" s="48"/>
      <c r="C13" s="48"/>
      <c r="D13" s="48"/>
      <c r="E13" s="48"/>
      <c r="F13" s="48"/>
      <c r="G13" s="48"/>
      <c r="H13" s="48"/>
      <c r="I13" s="48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0"/>
      <c r="AD13" s="50"/>
      <c r="AE13" s="48"/>
      <c r="AF13" s="48"/>
      <c r="AH13" s="49" t="s">
        <v>89</v>
      </c>
      <c r="AI13" s="48"/>
      <c r="AJ13" s="48"/>
      <c r="AK13" s="50"/>
      <c r="AL13" s="50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4"/>
      <c r="BG13" s="54"/>
      <c r="BH13" s="54"/>
      <c r="BI13" s="54"/>
      <c r="BJ13" s="53"/>
      <c r="BK13" s="53"/>
      <c r="BL13" s="53"/>
      <c r="BM13" s="48"/>
    </row>
    <row r="14" spans="1:65" ht="14.25" customHeight="1" x14ac:dyDescent="0.2">
      <c r="A14" s="49" t="s">
        <v>88</v>
      </c>
      <c r="B14" s="48"/>
      <c r="C14" s="48"/>
      <c r="D14" s="48"/>
      <c r="E14" s="48"/>
      <c r="F14" s="48"/>
      <c r="G14" s="48"/>
      <c r="H14" s="48"/>
      <c r="I14" s="48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0"/>
      <c r="AD14" s="50"/>
      <c r="AE14" s="48"/>
      <c r="AF14" s="48"/>
      <c r="AH14" s="49" t="s">
        <v>88</v>
      </c>
      <c r="AI14" s="48"/>
      <c r="AJ14" s="48"/>
      <c r="AK14" s="50"/>
      <c r="AL14" s="50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4"/>
      <c r="BG14" s="54"/>
      <c r="BH14" s="54"/>
      <c r="BI14" s="54"/>
      <c r="BJ14" s="53"/>
      <c r="BK14" s="53"/>
      <c r="BL14" s="53"/>
      <c r="BM14" s="48"/>
    </row>
    <row r="15" spans="1:65" ht="14.25" customHeight="1" x14ac:dyDescent="0.2">
      <c r="A15" s="49" t="s">
        <v>87</v>
      </c>
      <c r="B15" s="48"/>
      <c r="C15" s="48"/>
      <c r="D15" s="48"/>
      <c r="E15" s="48"/>
      <c r="F15" s="48"/>
      <c r="G15" s="48"/>
      <c r="H15" s="48"/>
      <c r="I15" s="48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0"/>
      <c r="AD15" s="50"/>
      <c r="AE15" s="48"/>
      <c r="AF15" s="48"/>
      <c r="AH15" s="49" t="s">
        <v>87</v>
      </c>
      <c r="AI15" s="48"/>
      <c r="AJ15" s="48"/>
      <c r="AK15" s="50"/>
      <c r="AL15" s="50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4"/>
      <c r="BG15" s="54"/>
      <c r="BH15" s="54"/>
      <c r="BI15" s="54"/>
      <c r="BJ15" s="53"/>
      <c r="BK15" s="53"/>
      <c r="BL15" s="53"/>
      <c r="BM15" s="48"/>
    </row>
    <row r="16" spans="1:65" ht="14.25" customHeight="1" x14ac:dyDescent="0.2">
      <c r="A16" s="49" t="s">
        <v>86</v>
      </c>
      <c r="B16" s="48"/>
      <c r="C16" s="48"/>
      <c r="D16" s="48"/>
      <c r="E16" s="48"/>
      <c r="F16" s="48"/>
      <c r="G16" s="48"/>
      <c r="H16" s="48"/>
      <c r="I16" s="48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0"/>
      <c r="AD16" s="50"/>
      <c r="AE16" s="48"/>
      <c r="AF16" s="48"/>
      <c r="AH16" s="49" t="s">
        <v>86</v>
      </c>
      <c r="AI16" s="48"/>
      <c r="AJ16" s="48"/>
      <c r="AK16" s="50"/>
      <c r="AL16" s="50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4"/>
      <c r="BG16" s="54"/>
      <c r="BH16" s="54"/>
      <c r="BI16" s="54"/>
      <c r="BJ16" s="53"/>
      <c r="BK16" s="53"/>
      <c r="BL16" s="53"/>
      <c r="BM16" s="48"/>
    </row>
    <row r="17" spans="1:65" ht="14.25" customHeight="1" x14ac:dyDescent="0.2">
      <c r="A17" s="49" t="s">
        <v>85</v>
      </c>
      <c r="B17" s="48"/>
      <c r="C17" s="48"/>
      <c r="D17" s="48"/>
      <c r="E17" s="48"/>
      <c r="F17" s="48"/>
      <c r="G17" s="48"/>
      <c r="H17" s="48"/>
      <c r="I17" s="48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0"/>
      <c r="AD17" s="50"/>
      <c r="AE17" s="48"/>
      <c r="AF17" s="48"/>
      <c r="AH17" s="49" t="s">
        <v>85</v>
      </c>
      <c r="AI17" s="48"/>
      <c r="AJ17" s="48"/>
      <c r="AK17" s="50"/>
      <c r="AL17" s="50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4"/>
      <c r="BG17" s="54"/>
      <c r="BH17" s="54"/>
      <c r="BI17" s="54"/>
      <c r="BJ17" s="53"/>
      <c r="BK17" s="53"/>
      <c r="BL17" s="53"/>
      <c r="BM17" s="48"/>
    </row>
    <row r="18" spans="1:65" ht="14.25" customHeight="1" x14ac:dyDescent="0.2">
      <c r="A18" s="49" t="s">
        <v>84</v>
      </c>
      <c r="B18" s="48"/>
      <c r="C18" s="48"/>
      <c r="D18" s="48"/>
      <c r="E18" s="48"/>
      <c r="F18" s="48"/>
      <c r="G18" s="48"/>
      <c r="H18" s="48"/>
      <c r="I18" s="48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0"/>
      <c r="AD18" s="50"/>
      <c r="AE18" s="48"/>
      <c r="AF18" s="48"/>
      <c r="AH18" s="49" t="s">
        <v>84</v>
      </c>
      <c r="AI18" s="48"/>
      <c r="AJ18" s="48"/>
      <c r="AK18" s="50"/>
      <c r="AL18" s="50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4"/>
      <c r="BG18" s="54"/>
      <c r="BH18" s="54"/>
      <c r="BI18" s="54"/>
      <c r="BJ18" s="53"/>
      <c r="BK18" s="53"/>
      <c r="BL18" s="53"/>
      <c r="BM18" s="48"/>
    </row>
    <row r="19" spans="1:65" ht="14.25" customHeight="1" x14ac:dyDescent="0.2">
      <c r="A19" s="49" t="s">
        <v>83</v>
      </c>
      <c r="B19" s="48"/>
      <c r="C19" s="48"/>
      <c r="D19" s="48"/>
      <c r="E19" s="48"/>
      <c r="F19" s="48"/>
      <c r="G19" s="48"/>
      <c r="H19" s="48"/>
      <c r="I19" s="48"/>
      <c r="J19" s="51">
        <v>6</v>
      </c>
      <c r="K19" s="51">
        <v>7</v>
      </c>
      <c r="L19" s="51">
        <v>8</v>
      </c>
      <c r="M19" s="51">
        <v>15</v>
      </c>
      <c r="N19" s="51">
        <v>2</v>
      </c>
      <c r="O19" s="51">
        <v>0</v>
      </c>
      <c r="P19" s="51">
        <v>4</v>
      </c>
      <c r="Q19" s="51">
        <v>16</v>
      </c>
      <c r="R19" s="51">
        <v>17</v>
      </c>
      <c r="S19" s="51">
        <v>5</v>
      </c>
      <c r="T19" s="51">
        <v>18</v>
      </c>
      <c r="U19" s="51">
        <v>19</v>
      </c>
      <c r="V19" s="51" t="s">
        <v>1</v>
      </c>
      <c r="W19" s="51">
        <v>21</v>
      </c>
      <c r="X19" s="51">
        <v>3</v>
      </c>
      <c r="Y19" s="51">
        <v>1</v>
      </c>
      <c r="Z19" s="51">
        <v>22</v>
      </c>
      <c r="AA19" s="51">
        <v>23</v>
      </c>
      <c r="AB19" s="51" t="s">
        <v>1</v>
      </c>
      <c r="AC19" s="48"/>
      <c r="AD19" s="48"/>
      <c r="AE19" s="48"/>
      <c r="AF19" s="48"/>
      <c r="AH19" s="49" t="s">
        <v>83</v>
      </c>
      <c r="AI19" s="48"/>
      <c r="AJ19" s="48"/>
      <c r="AK19" s="48"/>
      <c r="AL19" s="48"/>
      <c r="AM19" s="51" t="s">
        <v>1</v>
      </c>
      <c r="AN19" s="51">
        <v>23</v>
      </c>
      <c r="AO19" s="51">
        <v>22</v>
      </c>
      <c r="AP19" s="51">
        <v>1</v>
      </c>
      <c r="AQ19" s="51">
        <v>3</v>
      </c>
      <c r="AR19" s="51">
        <v>21</v>
      </c>
      <c r="AS19" s="51" t="s">
        <v>1</v>
      </c>
      <c r="AT19" s="51">
        <v>19</v>
      </c>
      <c r="AU19" s="51">
        <v>18</v>
      </c>
      <c r="AV19" s="51">
        <v>5</v>
      </c>
      <c r="AW19" s="51">
        <v>17</v>
      </c>
      <c r="AX19" s="51">
        <v>16</v>
      </c>
      <c r="AY19" s="51">
        <v>4</v>
      </c>
      <c r="AZ19" s="51">
        <v>0</v>
      </c>
      <c r="BA19" s="51">
        <v>2</v>
      </c>
      <c r="BB19" s="51">
        <v>15</v>
      </c>
      <c r="BC19" s="51">
        <v>8</v>
      </c>
      <c r="BD19" s="51">
        <v>7</v>
      </c>
      <c r="BE19" s="51">
        <v>6</v>
      </c>
      <c r="BF19" s="54"/>
      <c r="BG19" s="54"/>
      <c r="BH19" s="54"/>
      <c r="BI19" s="54"/>
      <c r="BJ19" s="53"/>
      <c r="BK19" s="53"/>
      <c r="BL19" s="53"/>
      <c r="BM19" s="48"/>
    </row>
    <row r="20" spans="1:65" ht="14.25" customHeight="1" x14ac:dyDescent="0.2">
      <c r="A20" s="49" t="s">
        <v>82</v>
      </c>
      <c r="B20" s="48"/>
      <c r="C20" s="48"/>
      <c r="D20" s="48"/>
      <c r="E20" s="48"/>
      <c r="F20" s="48"/>
      <c r="G20" s="48"/>
      <c r="H20" s="48"/>
      <c r="I20" s="48"/>
      <c r="J20" s="50" t="s">
        <v>81</v>
      </c>
      <c r="K20" s="50" t="s">
        <v>81</v>
      </c>
      <c r="L20" s="50" t="s">
        <v>81</v>
      </c>
      <c r="M20" s="50" t="s">
        <v>81</v>
      </c>
      <c r="N20" s="50" t="s">
        <v>81</v>
      </c>
      <c r="O20" s="50" t="s">
        <v>81</v>
      </c>
      <c r="P20" s="50" t="s">
        <v>81</v>
      </c>
      <c r="Q20" s="50" t="s">
        <v>81</v>
      </c>
      <c r="R20" s="50" t="s">
        <v>81</v>
      </c>
      <c r="S20" s="50" t="s">
        <v>81</v>
      </c>
      <c r="T20" s="50" t="s">
        <v>81</v>
      </c>
      <c r="U20" s="50" t="s">
        <v>81</v>
      </c>
      <c r="V20" s="50" t="s">
        <v>81</v>
      </c>
      <c r="W20" s="50" t="s">
        <v>81</v>
      </c>
      <c r="X20" s="50" t="s">
        <v>81</v>
      </c>
      <c r="Y20" s="50" t="s">
        <v>81</v>
      </c>
      <c r="Z20" s="50" t="s">
        <v>81</v>
      </c>
      <c r="AA20" s="50" t="s">
        <v>81</v>
      </c>
      <c r="AB20" s="50" t="s">
        <v>81</v>
      </c>
      <c r="AC20" s="48"/>
      <c r="AD20" s="48"/>
      <c r="AE20" s="48"/>
      <c r="AF20" s="48"/>
      <c r="AH20" s="49" t="s">
        <v>82</v>
      </c>
      <c r="AI20" s="48"/>
      <c r="AJ20" s="48"/>
      <c r="AK20" s="48"/>
      <c r="AL20" s="48"/>
      <c r="AM20" s="50" t="s">
        <v>81</v>
      </c>
      <c r="AN20" s="50" t="s">
        <v>81</v>
      </c>
      <c r="AO20" s="50" t="s">
        <v>81</v>
      </c>
      <c r="AP20" s="50" t="s">
        <v>81</v>
      </c>
      <c r="AQ20" s="50" t="s">
        <v>81</v>
      </c>
      <c r="AR20" s="50" t="s">
        <v>81</v>
      </c>
      <c r="AS20" s="50" t="s">
        <v>81</v>
      </c>
      <c r="AT20" s="50" t="s">
        <v>81</v>
      </c>
      <c r="AU20" s="50" t="s">
        <v>81</v>
      </c>
      <c r="AV20" s="50" t="s">
        <v>81</v>
      </c>
      <c r="AW20" s="50" t="s">
        <v>81</v>
      </c>
      <c r="AX20" s="50" t="s">
        <v>81</v>
      </c>
      <c r="AY20" s="50" t="s">
        <v>81</v>
      </c>
      <c r="AZ20" s="50" t="s">
        <v>81</v>
      </c>
      <c r="BA20" s="50" t="s">
        <v>81</v>
      </c>
      <c r="BB20" s="50" t="s">
        <v>81</v>
      </c>
      <c r="BC20" s="50" t="s">
        <v>81</v>
      </c>
      <c r="BD20" s="50" t="s">
        <v>81</v>
      </c>
      <c r="BE20" s="50" t="s">
        <v>81</v>
      </c>
      <c r="BF20" s="53"/>
      <c r="BG20" s="53"/>
      <c r="BH20" s="53"/>
      <c r="BI20" s="53"/>
      <c r="BJ20" s="53"/>
      <c r="BK20" s="53"/>
      <c r="BL20" s="53"/>
      <c r="BM20" s="48"/>
    </row>
    <row r="21" spans="1:65" ht="14.25" customHeight="1" x14ac:dyDescent="0.2">
      <c r="A21" s="49" t="s">
        <v>80</v>
      </c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H21" s="49" t="s">
        <v>80</v>
      </c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  <c r="BK21" s="48"/>
      <c r="BL21" s="48"/>
      <c r="BM21" s="48"/>
    </row>
    <row r="22" spans="1:65" ht="14.25" customHeight="1" x14ac:dyDescent="0.2">
      <c r="A22" s="49" t="s">
        <v>79</v>
      </c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H22" s="49" t="s">
        <v>79</v>
      </c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  <c r="BK22" s="48"/>
      <c r="BL22" s="48"/>
      <c r="BM22" s="48"/>
    </row>
    <row r="23" spans="1:65" ht="14.25" customHeight="1" x14ac:dyDescent="0.2">
      <c r="A23" s="49" t="s">
        <v>78</v>
      </c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H23" s="49" t="s">
        <v>78</v>
      </c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48"/>
      <c r="AZ23" s="48"/>
      <c r="BA23" s="48"/>
      <c r="BB23" s="48"/>
      <c r="BC23" s="48"/>
      <c r="BD23" s="48"/>
      <c r="BE23" s="48"/>
      <c r="BF23" s="48"/>
      <c r="BG23" s="48"/>
      <c r="BH23" s="48"/>
      <c r="BI23" s="48"/>
      <c r="BJ23" s="48"/>
      <c r="BK23" s="48"/>
      <c r="BL23" s="48"/>
      <c r="BM23" s="48"/>
    </row>
    <row r="24" spans="1:65" ht="14.25" customHeight="1" x14ac:dyDescent="0.2">
      <c r="A24" s="49" t="s">
        <v>77</v>
      </c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H24" s="49" t="s">
        <v>77</v>
      </c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  <c r="BM24" s="48"/>
    </row>
    <row r="25" spans="1:65" ht="14.25" customHeight="1" x14ac:dyDescent="0.2">
      <c r="A25" s="49" t="s">
        <v>76</v>
      </c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H25" s="49" t="s">
        <v>76</v>
      </c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48"/>
      <c r="AZ25" s="48"/>
      <c r="BA25" s="48"/>
      <c r="BB25" s="48"/>
      <c r="BC25" s="48"/>
      <c r="BD25" s="48"/>
      <c r="BE25" s="48"/>
      <c r="BF25" s="48"/>
      <c r="BG25" s="48"/>
      <c r="BH25" s="48"/>
      <c r="BI25" s="48"/>
      <c r="BJ25" s="48"/>
      <c r="BK25" s="48"/>
      <c r="BL25" s="48"/>
      <c r="BM25" s="48"/>
    </row>
    <row r="26" spans="1:65" ht="14.25" customHeight="1" x14ac:dyDescent="0.2">
      <c r="A26" s="49" t="s">
        <v>75</v>
      </c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H26" s="49" t="s">
        <v>75</v>
      </c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48"/>
      <c r="BF26" s="48"/>
      <c r="BG26" s="48"/>
      <c r="BH26" s="48"/>
      <c r="BI26" s="48"/>
      <c r="BJ26" s="48"/>
      <c r="BK26" s="48"/>
      <c r="BL26" s="48"/>
      <c r="BM26" s="48"/>
    </row>
    <row r="27" spans="1:65" ht="14.25" customHeight="1" x14ac:dyDescent="0.2">
      <c r="A27" s="49" t="s">
        <v>74</v>
      </c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H27" s="49" t="s">
        <v>74</v>
      </c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  <c r="BK27" s="48"/>
      <c r="BL27" s="48"/>
      <c r="BM27" s="48"/>
    </row>
    <row r="28" spans="1:65" ht="14.25" customHeight="1" x14ac:dyDescent="0.2">
      <c r="A28" s="49" t="s">
        <v>73</v>
      </c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H28" s="49" t="s">
        <v>73</v>
      </c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  <c r="BK28" s="48"/>
      <c r="BL28" s="48"/>
      <c r="BM28" s="48"/>
    </row>
  </sheetData>
  <mergeCells count="2">
    <mergeCell ref="A1:AF1"/>
    <mergeCell ref="AH1:BM1"/>
  </mergeCells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PIN_Belegung</vt:lpstr>
      <vt:lpstr>BOM</vt:lpstr>
      <vt:lpstr>Datenblaetter</vt:lpstr>
      <vt:lpstr>NodeMCUDev4C_Lochraster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Stolzke</dc:creator>
  <cp:lastModifiedBy>Andreas Stolzke</cp:lastModifiedBy>
  <cp:lastPrinted>2021-03-27T08:22:02Z</cp:lastPrinted>
  <dcterms:created xsi:type="dcterms:W3CDTF">2021-03-07T20:33:46Z</dcterms:created>
  <dcterms:modified xsi:type="dcterms:W3CDTF">2021-04-13T17:37:57Z</dcterms:modified>
</cp:coreProperties>
</file>