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B.intra.admin.ch\Userhome$\Agroscope-01\U80848243\config\Desktop\"/>
    </mc:Choice>
  </mc:AlternateContent>
  <bookViews>
    <workbookView xWindow="0" yWindow="0" windowWidth="13125" windowHeight="6105" firstSheet="1" activeTab="3"/>
  </bookViews>
  <sheets>
    <sheet name="preliminaryImpactFactors" sheetId="103" r:id="rId1"/>
    <sheet name="finalImpactFactors" sheetId="105" r:id="rId2"/>
    <sheet name="impactMatrix" sheetId="106" r:id="rId3"/>
    <sheet name="impactFactorLevels" sheetId="109" r:id="rId4"/>
    <sheet name="impactFactorConsistency" sheetId="110" r:id="rId5"/>
    <sheet name="Sheet1" sheetId="111" r:id="rId6"/>
  </sheets>
  <calcPr calcId="162913"/>
</workbook>
</file>

<file path=xl/calcChain.xml><?xml version="1.0" encoding="utf-8"?>
<calcChain xmlns="http://schemas.openxmlformats.org/spreadsheetml/2006/main">
  <c r="C17" i="111" l="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6" i="111"/>
  <c r="R15" i="111"/>
  <c r="R14" i="111"/>
  <c r="R13" i="111"/>
  <c r="R12" i="111"/>
  <c r="R11" i="111"/>
  <c r="R10" i="111"/>
  <c r="R9" i="111"/>
  <c r="R8" i="111"/>
  <c r="R7" i="111"/>
  <c r="R6" i="111"/>
  <c r="R5" i="111"/>
  <c r="R4" i="111"/>
  <c r="R3" i="111"/>
  <c r="R2" i="111"/>
  <c r="C3" i="103"/>
</calcChain>
</file>

<file path=xl/sharedStrings.xml><?xml version="1.0" encoding="utf-8"?>
<sst xmlns="http://schemas.openxmlformats.org/spreadsheetml/2006/main" count="250" uniqueCount="138">
  <si>
    <t>E-Bike price</t>
  </si>
  <si>
    <t>Bike lanes</t>
  </si>
  <si>
    <t>gasoline price</t>
  </si>
  <si>
    <t>electricity prize</t>
  </si>
  <si>
    <t>Battery tech</t>
  </si>
  <si>
    <t>Commuting distances</t>
  </si>
  <si>
    <t>road safety</t>
  </si>
  <si>
    <t>air pollution</t>
  </si>
  <si>
    <t>traffic congestion</t>
  </si>
  <si>
    <t>ImpactFactor</t>
  </si>
  <si>
    <t>Indicator</t>
  </si>
  <si>
    <t>Current_Stat</t>
  </si>
  <si>
    <t>laws and regulations</t>
  </si>
  <si>
    <t>Regular Bike Price</t>
  </si>
  <si>
    <t>attractivity of biking</t>
  </si>
  <si>
    <t>charging infrastructure</t>
  </si>
  <si>
    <t>commuters willingness</t>
  </si>
  <si>
    <t>regulation e-bike 25kmh</t>
  </si>
  <si>
    <t>regulation e-bike 45kmh</t>
  </si>
  <si>
    <t>environmental awareness</t>
  </si>
  <si>
    <t>integration publ trans</t>
  </si>
  <si>
    <t>CHF</t>
  </si>
  <si>
    <t>low, high</t>
  </si>
  <si>
    <t>some, everywhere</t>
  </si>
  <si>
    <t>none, strict</t>
  </si>
  <si>
    <t>CHF/l</t>
  </si>
  <si>
    <t>CHF/kwh</t>
  </si>
  <si>
    <t>Ah</t>
  </si>
  <si>
    <t>km</t>
  </si>
  <si>
    <t>Impact</t>
  </si>
  <si>
    <t>Importance_Tobias</t>
  </si>
  <si>
    <t>Importance_Dario</t>
  </si>
  <si>
    <t>Comment</t>
  </si>
  <si>
    <t>moderate</t>
  </si>
  <si>
    <t>price extrapolated from 2011</t>
  </si>
  <si>
    <t>could be aggregated with road safety</t>
  </si>
  <si>
    <t>could be aggregated with attractivity of biking</t>
  </si>
  <si>
    <t xml:space="preserve">could be aggregated with attractivity of biking </t>
  </si>
  <si>
    <t>careful semi-coupled system with gasoline / oil price!</t>
  </si>
  <si>
    <t>maybe costs per KWh</t>
  </si>
  <si>
    <t>should be aggregated with regulation e-bike 45kmh unless it describes amount of pedestrian (bike-free!) zones</t>
  </si>
  <si>
    <t>or bike share as a proxy?</t>
  </si>
  <si>
    <t>neglige</t>
  </si>
  <si>
    <t>aggregate with commuting distance</t>
  </si>
  <si>
    <t>correlate and aggregate with attractivity of biking, otherwise non-significant</t>
  </si>
  <si>
    <t>high</t>
  </si>
  <si>
    <t>-</t>
  </si>
  <si>
    <t>low</t>
  </si>
  <si>
    <t>moderate-high?</t>
  </si>
  <si>
    <t>low, medium, high</t>
  </si>
  <si>
    <t>subventions</t>
  </si>
  <si>
    <t>power and range</t>
  </si>
  <si>
    <t>low, medium, hight</t>
  </si>
  <si>
    <t>weight of e bike</t>
  </si>
  <si>
    <t>ratio to regular bike</t>
  </si>
  <si>
    <t>20%, 50%, 100%</t>
  </si>
  <si>
    <t>E-Bike Cost</t>
  </si>
  <si>
    <t>Attractivity of commuting</t>
  </si>
  <si>
    <t>Regulations in favor of E-Bikes</t>
  </si>
  <si>
    <t>Demographic</t>
  </si>
  <si>
    <t>impact</t>
  </si>
  <si>
    <t>ratio of over 50 year</t>
  </si>
  <si>
    <t>medium</t>
  </si>
  <si>
    <t>none</t>
  </si>
  <si>
    <t>nuisance, neutral, desirable</t>
  </si>
  <si>
    <t>desirable</t>
  </si>
  <si>
    <t>Image Perception of bikes</t>
  </si>
  <si>
    <t>NA</t>
  </si>
  <si>
    <t>E-Bike Cost</t>
  </si>
  <si>
    <t>Attractivity of commuting</t>
  </si>
  <si>
    <t>Regulations in favor of E-Bikes</t>
  </si>
  <si>
    <t>Image Perception of bikes</t>
  </si>
  <si>
    <t>Demographic</t>
  </si>
  <si>
    <t>ImpactFactor</t>
  </si>
  <si>
    <t>Indicator</t>
  </si>
  <si>
    <t>Current_Stat</t>
  </si>
  <si>
    <t>Comment</t>
  </si>
  <si>
    <t>trend</t>
  </si>
  <si>
    <t>min</t>
  </si>
  <si>
    <t>max</t>
  </si>
  <si>
    <t>E-Bike Cost</t>
  </si>
  <si>
    <t>CHF</t>
  </si>
  <si>
    <t>1200</t>
  </si>
  <si>
    <t>800</t>
  </si>
  <si>
    <t>1300</t>
  </si>
  <si>
    <t>500</t>
  </si>
  <si>
    <t>Attractivity of commuting</t>
  </si>
  <si>
    <t>low, medium, high</t>
  </si>
  <si>
    <t>medium</t>
  </si>
  <si>
    <t>low</t>
  </si>
  <si>
    <t>high</t>
  </si>
  <si>
    <t>Regulations in favor of E-Bikes</t>
  </si>
  <si>
    <t>impact</t>
  </si>
  <si>
    <t>none</t>
  </si>
  <si>
    <t>some</t>
  </si>
  <si>
    <t>many</t>
  </si>
  <si>
    <t>Image Perception of bikes</t>
  </si>
  <si>
    <t>nuisance, neutral, desirable</t>
  </si>
  <si>
    <t>desirable</t>
  </si>
  <si>
    <t>neutral</t>
  </si>
  <si>
    <t>nuisance</t>
  </si>
  <si>
    <t>Demographic</t>
  </si>
  <si>
    <t>ratio of over 50 year</t>
  </si>
  <si>
    <t>ImpactFactor</t>
  </si>
  <si>
    <t>value</t>
  </si>
  <si>
    <t>Attractivity of commuting_medium</t>
  </si>
  <si>
    <t>Attractivity of commuting_low</t>
  </si>
  <si>
    <t>Attractivity of commuting_high</t>
  </si>
  <si>
    <t>Demographic_0.72950000000000004</t>
  </si>
  <si>
    <t>Demographic_0.73599999999999999</t>
  </si>
  <si>
    <t>Demographic_0.72299999999999998</t>
  </si>
  <si>
    <t>E-Bike Cost_800</t>
  </si>
  <si>
    <t>E-Bike Cost_1300</t>
  </si>
  <si>
    <t>E-Bike Cost_500</t>
  </si>
  <si>
    <t>Image Perception of bikes_neutral</t>
  </si>
  <si>
    <t>Image Perception of bikes_nuisance</t>
  </si>
  <si>
    <t>Image Perception of bikes_desirable</t>
  </si>
  <si>
    <t>Regulations in favor of E-Bikes_some</t>
  </si>
  <si>
    <t>Regulations in favor of E-Bikes_many</t>
  </si>
  <si>
    <t>Regulations in favor of E-Bikes_none</t>
  </si>
  <si>
    <t>Attractivity of commuting</t>
  </si>
  <si>
    <t>medium</t>
  </si>
  <si>
    <t>low</t>
  </si>
  <si>
    <t>high</t>
  </si>
  <si>
    <t>Demographic</t>
  </si>
  <si>
    <t>0.72950000000000004</t>
  </si>
  <si>
    <t>0.73599999999999999</t>
  </si>
  <si>
    <t>0.72299999999999998</t>
  </si>
  <si>
    <t>E-Bike Cost</t>
  </si>
  <si>
    <t>800</t>
  </si>
  <si>
    <t>1300</t>
  </si>
  <si>
    <t>500</t>
  </si>
  <si>
    <t>Image Perception of bikes</t>
  </si>
  <si>
    <t>neutral</t>
  </si>
  <si>
    <t>nuisance</t>
  </si>
  <si>
    <t>desirable</t>
  </si>
  <si>
    <t>Regulations in favor of E-Bikes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</si>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</sst>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2" sqref="B12"/>
    </sheetView>
  </sheetViews>
  <sheetFormatPr defaultRowHeight="15" x14ac:dyDescent="0.25"/>
  <cols>
    <col min="1" max="1" width="31.85546875" customWidth="1"/>
    <col min="2" max="2" width="27.42578125" customWidth="1"/>
    <col min="3" max="3" width="15.42578125" customWidth="1"/>
    <col min="4" max="4" width="19" customWidth="1"/>
    <col min="5" max="5" width="19.7109375" customWidth="1"/>
    <col min="6" max="6" width="18.855468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30</v>
      </c>
      <c r="E1" s="1" t="s">
        <v>31</v>
      </c>
      <c r="F1" s="1" t="s">
        <v>32</v>
      </c>
    </row>
    <row r="2" spans="1:6" x14ac:dyDescent="0.25">
      <c r="A2" t="s">
        <v>0</v>
      </c>
      <c r="B2" t="s">
        <v>21</v>
      </c>
      <c r="D2" t="s">
        <v>45</v>
      </c>
      <c r="E2" t="s">
        <v>45</v>
      </c>
    </row>
    <row r="3" spans="1:6" x14ac:dyDescent="0.25">
      <c r="A3" t="s">
        <v>13</v>
      </c>
      <c r="B3" t="s">
        <v>21</v>
      </c>
      <c r="C3">
        <f>484*1.14*(1.13)^8</f>
        <v>1466.8231678780517</v>
      </c>
      <c r="D3" t="s">
        <v>33</v>
      </c>
      <c r="E3" t="s">
        <v>47</v>
      </c>
      <c r="F3" t="s">
        <v>34</v>
      </c>
    </row>
    <row r="4" spans="1:6" x14ac:dyDescent="0.25">
      <c r="A4" t="s">
        <v>14</v>
      </c>
      <c r="B4" t="s">
        <v>22</v>
      </c>
      <c r="D4" t="s">
        <v>45</v>
      </c>
      <c r="E4" t="s">
        <v>45</v>
      </c>
    </row>
    <row r="5" spans="1:6" x14ac:dyDescent="0.25">
      <c r="A5" t="s">
        <v>1</v>
      </c>
      <c r="B5" t="s">
        <v>23</v>
      </c>
      <c r="D5" t="s">
        <v>46</v>
      </c>
      <c r="F5" t="s">
        <v>35</v>
      </c>
    </row>
    <row r="6" spans="1:6" x14ac:dyDescent="0.25">
      <c r="A6" t="s">
        <v>17</v>
      </c>
      <c r="B6" t="s">
        <v>24</v>
      </c>
      <c r="D6" t="s">
        <v>46</v>
      </c>
      <c r="F6" t="s">
        <v>37</v>
      </c>
    </row>
    <row r="7" spans="1:6" x14ac:dyDescent="0.25">
      <c r="A7" t="s">
        <v>18</v>
      </c>
      <c r="B7" t="s">
        <v>24</v>
      </c>
      <c r="D7" t="s">
        <v>46</v>
      </c>
      <c r="F7" t="s">
        <v>36</v>
      </c>
    </row>
    <row r="8" spans="1:6" x14ac:dyDescent="0.25">
      <c r="A8" t="s">
        <v>15</v>
      </c>
      <c r="B8" t="s">
        <v>23</v>
      </c>
      <c r="D8" t="s">
        <v>48</v>
      </c>
      <c r="E8" t="s">
        <v>47</v>
      </c>
    </row>
    <row r="9" spans="1:6" x14ac:dyDescent="0.25">
      <c r="A9" t="s">
        <v>2</v>
      </c>
      <c r="B9" t="s">
        <v>25</v>
      </c>
      <c r="D9" t="s">
        <v>47</v>
      </c>
      <c r="E9" t="s">
        <v>47</v>
      </c>
    </row>
    <row r="10" spans="1:6" x14ac:dyDescent="0.25">
      <c r="A10" t="s">
        <v>3</v>
      </c>
      <c r="B10" t="s">
        <v>26</v>
      </c>
      <c r="D10" t="s">
        <v>47</v>
      </c>
      <c r="E10" t="s">
        <v>47</v>
      </c>
      <c r="F10" t="s">
        <v>38</v>
      </c>
    </row>
    <row r="11" spans="1:6" x14ac:dyDescent="0.25">
      <c r="A11" t="s">
        <v>4</v>
      </c>
      <c r="B11" t="s">
        <v>27</v>
      </c>
      <c r="D11" t="s">
        <v>47</v>
      </c>
      <c r="E11" t="s">
        <v>33</v>
      </c>
      <c r="F11" t="s">
        <v>39</v>
      </c>
    </row>
    <row r="12" spans="1:6" x14ac:dyDescent="0.25">
      <c r="A12" t="s">
        <v>12</v>
      </c>
      <c r="B12" t="s">
        <v>29</v>
      </c>
      <c r="D12" t="s">
        <v>33</v>
      </c>
      <c r="E12" t="s">
        <v>45</v>
      </c>
      <c r="F12" t="s">
        <v>40</v>
      </c>
    </row>
    <row r="13" spans="1:6" x14ac:dyDescent="0.25">
      <c r="A13" t="s">
        <v>5</v>
      </c>
      <c r="B13" t="s">
        <v>28</v>
      </c>
      <c r="D13" t="s">
        <v>33</v>
      </c>
      <c r="E13" t="s">
        <v>45</v>
      </c>
    </row>
    <row r="14" spans="1:6" x14ac:dyDescent="0.25">
      <c r="A14" t="s">
        <v>20</v>
      </c>
      <c r="B14" t="s">
        <v>22</v>
      </c>
      <c r="E14" t="s">
        <v>33</v>
      </c>
    </row>
    <row r="15" spans="1:6" x14ac:dyDescent="0.25">
      <c r="A15" t="s">
        <v>6</v>
      </c>
      <c r="B15" t="s">
        <v>22</v>
      </c>
      <c r="D15" t="s">
        <v>45</v>
      </c>
      <c r="E15" t="s">
        <v>45</v>
      </c>
      <c r="F15" t="s">
        <v>41</v>
      </c>
    </row>
    <row r="16" spans="1:6" x14ac:dyDescent="0.25">
      <c r="A16" t="s">
        <v>7</v>
      </c>
      <c r="B16" t="s">
        <v>22</v>
      </c>
      <c r="D16" t="s">
        <v>46</v>
      </c>
      <c r="E16" t="s">
        <v>47</v>
      </c>
      <c r="F16" t="s">
        <v>42</v>
      </c>
    </row>
    <row r="17" spans="1:6" x14ac:dyDescent="0.25">
      <c r="A17" t="s">
        <v>8</v>
      </c>
      <c r="B17" t="s">
        <v>22</v>
      </c>
      <c r="D17" t="s">
        <v>46</v>
      </c>
      <c r="E17" t="s">
        <v>47</v>
      </c>
      <c r="F17" t="s">
        <v>35</v>
      </c>
    </row>
    <row r="18" spans="1:6" x14ac:dyDescent="0.25">
      <c r="A18" t="s">
        <v>16</v>
      </c>
      <c r="B18" t="s">
        <v>22</v>
      </c>
      <c r="D18" t="s">
        <v>46</v>
      </c>
      <c r="E18" t="s">
        <v>47</v>
      </c>
      <c r="F18" t="s">
        <v>43</v>
      </c>
    </row>
    <row r="19" spans="1:6" x14ac:dyDescent="0.25">
      <c r="A19" t="s">
        <v>19</v>
      </c>
      <c r="B19" t="s">
        <v>22</v>
      </c>
      <c r="D19" t="s">
        <v>45</v>
      </c>
      <c r="E19" t="s">
        <v>45</v>
      </c>
      <c r="F19" t="s">
        <v>44</v>
      </c>
    </row>
    <row r="20" spans="1:6" x14ac:dyDescent="0.25">
      <c r="A20" t="s">
        <v>50</v>
      </c>
      <c r="B20" t="s">
        <v>55</v>
      </c>
      <c r="E20" t="s">
        <v>45</v>
      </c>
    </row>
    <row r="21" spans="1:6" x14ac:dyDescent="0.25">
      <c r="A21" t="s">
        <v>51</v>
      </c>
      <c r="B21" t="s">
        <v>52</v>
      </c>
      <c r="E21" t="s">
        <v>33</v>
      </c>
    </row>
    <row r="22" spans="1:6" x14ac:dyDescent="0.25">
      <c r="A22" t="s">
        <v>53</v>
      </c>
      <c r="B22" t="s">
        <v>54</v>
      </c>
      <c r="E22" t="s">
        <v>33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5" sqref="A5"/>
    </sheetView>
  </sheetViews>
  <sheetFormatPr defaultRowHeight="15" x14ac:dyDescent="0.25"/>
  <cols>
    <col min="1" max="1" width="31.85546875" customWidth="1"/>
    <col min="2" max="2" width="27.42578125" customWidth="1"/>
    <col min="3" max="3" width="15.42578125" customWidth="1"/>
    <col min="4" max="4" width="18.85546875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32</v>
      </c>
    </row>
    <row r="2" spans="1:4" x14ac:dyDescent="0.25">
      <c r="A2" t="s">
        <v>56</v>
      </c>
      <c r="B2" t="s">
        <v>21</v>
      </c>
      <c r="C2">
        <v>1200</v>
      </c>
    </row>
    <row r="3" spans="1:4" x14ac:dyDescent="0.25">
      <c r="A3" t="s">
        <v>57</v>
      </c>
      <c r="B3" t="s">
        <v>49</v>
      </c>
      <c r="C3" t="s">
        <v>62</v>
      </c>
    </row>
    <row r="4" spans="1:4" x14ac:dyDescent="0.25">
      <c r="A4" t="s">
        <v>58</v>
      </c>
      <c r="B4" t="s">
        <v>60</v>
      </c>
      <c r="C4" t="s">
        <v>63</v>
      </c>
    </row>
    <row r="5" spans="1:4" x14ac:dyDescent="0.25">
      <c r="A5" t="s">
        <v>66</v>
      </c>
      <c r="B5" t="s">
        <v>64</v>
      </c>
      <c r="C5" t="s">
        <v>65</v>
      </c>
    </row>
    <row r="6" spans="1:4" x14ac:dyDescent="0.25">
      <c r="A6" t="s">
        <v>59</v>
      </c>
      <c r="B6" t="s"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5" x14ac:dyDescent="0.25"/>
  <sheetData>
    <row r="1" spans="1:6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25">
      <c r="A2" t="s">
        <v>68</v>
      </c>
      <c r="C2">
        <v>2</v>
      </c>
      <c r="D2">
        <v>0</v>
      </c>
      <c r="E2">
        <v>2</v>
      </c>
      <c r="F2">
        <v>0</v>
      </c>
    </row>
    <row r="3" spans="1:6" x14ac:dyDescent="0.25">
      <c r="A3" t="s">
        <v>69</v>
      </c>
      <c r="B3">
        <v>0</v>
      </c>
      <c r="D3">
        <v>1</v>
      </c>
      <c r="E3">
        <v>2</v>
      </c>
      <c r="F3">
        <v>0</v>
      </c>
    </row>
    <row r="4" spans="1:6" x14ac:dyDescent="0.25">
      <c r="A4" t="s">
        <v>70</v>
      </c>
      <c r="B4">
        <v>2</v>
      </c>
      <c r="C4">
        <v>2</v>
      </c>
      <c r="E4">
        <v>2</v>
      </c>
      <c r="F4">
        <v>0</v>
      </c>
    </row>
    <row r="5" spans="1:6" x14ac:dyDescent="0.25">
      <c r="A5" t="s">
        <v>71</v>
      </c>
      <c r="B5">
        <v>0</v>
      </c>
      <c r="C5">
        <v>2</v>
      </c>
      <c r="D5">
        <v>1</v>
      </c>
      <c r="F5">
        <v>0</v>
      </c>
    </row>
    <row r="6" spans="1:6" x14ac:dyDescent="0.25">
      <c r="A6" t="s">
        <v>72</v>
      </c>
      <c r="B6">
        <v>0</v>
      </c>
      <c r="C6">
        <v>2</v>
      </c>
      <c r="D6">
        <v>1</v>
      </c>
      <c r="E6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80</v>
      </c>
      <c r="B2" t="s">
        <v>81</v>
      </c>
      <c r="C2" t="s">
        <v>82</v>
      </c>
      <c r="E2" t="s">
        <v>83</v>
      </c>
      <c r="F2" t="s">
        <v>84</v>
      </c>
      <c r="G2" t="s">
        <v>85</v>
      </c>
    </row>
    <row r="3" spans="1:7" x14ac:dyDescent="0.25">
      <c r="A3" t="s">
        <v>86</v>
      </c>
      <c r="B3" t="s">
        <v>87</v>
      </c>
      <c r="C3" t="s">
        <v>88</v>
      </c>
      <c r="E3" t="s">
        <v>88</v>
      </c>
      <c r="F3" t="s">
        <v>89</v>
      </c>
      <c r="G3" t="s">
        <v>90</v>
      </c>
    </row>
    <row r="4" spans="1:7" x14ac:dyDescent="0.25">
      <c r="A4" t="s">
        <v>91</v>
      </c>
      <c r="B4" t="s">
        <v>92</v>
      </c>
      <c r="C4" t="s">
        <v>93</v>
      </c>
      <c r="E4" t="s">
        <v>94</v>
      </c>
      <c r="F4" t="s">
        <v>63</v>
      </c>
      <c r="G4" t="s">
        <v>95</v>
      </c>
    </row>
    <row r="5" spans="1:7" x14ac:dyDescent="0.25">
      <c r="A5" t="s">
        <v>96</v>
      </c>
      <c r="B5" t="s">
        <v>97</v>
      </c>
      <c r="C5" t="s">
        <v>98</v>
      </c>
      <c r="E5" t="s">
        <v>99</v>
      </c>
      <c r="F5" t="s">
        <v>100</v>
      </c>
      <c r="G5" t="s">
        <v>98</v>
      </c>
    </row>
    <row r="6" spans="1:7" x14ac:dyDescent="0.25">
      <c r="A6" t="s">
        <v>101</v>
      </c>
      <c r="B6" t="s">
        <v>102</v>
      </c>
      <c r="C6">
        <v>0.69</v>
      </c>
      <c r="E6">
        <v>0.72950000000000004</v>
      </c>
      <c r="F6">
        <v>0.73599999999999999</v>
      </c>
      <c r="G6">
        <v>0.72299999999999998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Q1" sqref="Q1:Q1048576"/>
    </sheetView>
  </sheetViews>
  <sheetFormatPr defaultRowHeight="15" x14ac:dyDescent="0.25"/>
  <cols>
    <col min="1" max="1" width="28.28515625" bestFit="1" customWidth="1"/>
    <col min="2" max="2" width="19.85546875" bestFit="1" customWidth="1"/>
    <col min="3" max="3" width="32.7109375" bestFit="1" customWidth="1"/>
  </cols>
  <sheetData>
    <row r="1" spans="1:17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119</v>
      </c>
      <c r="Q1" t="s">
        <v>118</v>
      </c>
    </row>
    <row r="2" spans="1:17" x14ac:dyDescent="0.25">
      <c r="A2" t="s">
        <v>120</v>
      </c>
      <c r="B2" t="s">
        <v>121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120</v>
      </c>
      <c r="B3" t="s">
        <v>122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-1</v>
      </c>
      <c r="M3">
        <v>1</v>
      </c>
      <c r="N3">
        <v>-1</v>
      </c>
      <c r="O3">
        <v>0</v>
      </c>
      <c r="P3">
        <v>-1</v>
      </c>
      <c r="Q3">
        <v>-2</v>
      </c>
    </row>
    <row r="4" spans="1:17" x14ac:dyDescent="0.25">
      <c r="A4" t="s">
        <v>120</v>
      </c>
      <c r="B4" t="s">
        <v>123</v>
      </c>
      <c r="F4">
        <v>0</v>
      </c>
      <c r="G4">
        <v>0</v>
      </c>
      <c r="H4">
        <v>0</v>
      </c>
      <c r="I4">
        <v>0</v>
      </c>
      <c r="J4" s="2">
        <v>-1</v>
      </c>
      <c r="K4">
        <v>0</v>
      </c>
      <c r="L4">
        <v>0</v>
      </c>
      <c r="M4">
        <v>-2</v>
      </c>
      <c r="N4">
        <v>1</v>
      </c>
      <c r="O4">
        <v>-1</v>
      </c>
      <c r="P4">
        <v>1</v>
      </c>
      <c r="Q4">
        <v>2</v>
      </c>
    </row>
    <row r="5" spans="1:17" x14ac:dyDescent="0.25">
      <c r="A5" t="s">
        <v>124</v>
      </c>
      <c r="B5" t="s">
        <v>125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124</v>
      </c>
      <c r="B6" t="s">
        <v>126</v>
      </c>
      <c r="I6">
        <v>0</v>
      </c>
      <c r="J6">
        <v>0</v>
      </c>
      <c r="K6">
        <v>-1</v>
      </c>
      <c r="L6">
        <v>-1</v>
      </c>
      <c r="M6">
        <v>1</v>
      </c>
      <c r="N6">
        <v>-1</v>
      </c>
      <c r="O6">
        <v>0</v>
      </c>
      <c r="P6">
        <v>1</v>
      </c>
      <c r="Q6">
        <v>-1</v>
      </c>
    </row>
    <row r="7" spans="1:17" x14ac:dyDescent="0.25">
      <c r="A7" t="s">
        <v>124</v>
      </c>
      <c r="B7" t="s">
        <v>127</v>
      </c>
      <c r="I7">
        <v>0</v>
      </c>
      <c r="J7">
        <v>0</v>
      </c>
      <c r="K7">
        <v>0</v>
      </c>
      <c r="L7">
        <v>1</v>
      </c>
      <c r="M7">
        <v>-1</v>
      </c>
      <c r="N7">
        <v>1</v>
      </c>
      <c r="O7">
        <v>0</v>
      </c>
      <c r="P7">
        <v>-1</v>
      </c>
      <c r="Q7">
        <v>1</v>
      </c>
    </row>
    <row r="8" spans="1:17" x14ac:dyDescent="0.25">
      <c r="A8" t="s">
        <v>128</v>
      </c>
      <c r="B8" t="s">
        <v>129</v>
      </c>
      <c r="L8">
        <v>0</v>
      </c>
      <c r="M8">
        <v>-1</v>
      </c>
      <c r="N8">
        <v>0</v>
      </c>
      <c r="O8">
        <v>0</v>
      </c>
      <c r="P8">
        <v>0</v>
      </c>
      <c r="Q8">
        <v>-1</v>
      </c>
    </row>
    <row r="9" spans="1:17" x14ac:dyDescent="0.25">
      <c r="A9" t="s">
        <v>128</v>
      </c>
      <c r="B9" t="s">
        <v>130</v>
      </c>
      <c r="L9">
        <v>-1</v>
      </c>
      <c r="M9">
        <v>1</v>
      </c>
      <c r="N9">
        <v>0</v>
      </c>
      <c r="O9">
        <v>-1</v>
      </c>
      <c r="P9">
        <v>1</v>
      </c>
      <c r="Q9">
        <v>-1</v>
      </c>
    </row>
    <row r="10" spans="1:17" x14ac:dyDescent="0.25">
      <c r="A10" t="s">
        <v>128</v>
      </c>
      <c r="B10" t="s">
        <v>131</v>
      </c>
      <c r="L10">
        <v>0</v>
      </c>
      <c r="M10">
        <v>-1</v>
      </c>
      <c r="N10">
        <v>0</v>
      </c>
      <c r="O10">
        <v>0</v>
      </c>
      <c r="P10">
        <v>-1</v>
      </c>
      <c r="Q10">
        <v>2</v>
      </c>
    </row>
    <row r="11" spans="1:17" x14ac:dyDescent="0.25">
      <c r="A11" t="s">
        <v>132</v>
      </c>
      <c r="B11" t="s">
        <v>133</v>
      </c>
      <c r="O11">
        <v>0</v>
      </c>
      <c r="P11">
        <v>-1</v>
      </c>
      <c r="Q11">
        <v>-1</v>
      </c>
    </row>
    <row r="12" spans="1:17" x14ac:dyDescent="0.25">
      <c r="A12" t="s">
        <v>132</v>
      </c>
      <c r="B12" t="s">
        <v>134</v>
      </c>
      <c r="O12">
        <v>-1</v>
      </c>
      <c r="P12">
        <v>0</v>
      </c>
      <c r="Q12">
        <v>-2</v>
      </c>
    </row>
    <row r="13" spans="1:17" x14ac:dyDescent="0.25">
      <c r="A13" t="s">
        <v>132</v>
      </c>
      <c r="B13" t="s">
        <v>135</v>
      </c>
      <c r="O13">
        <v>1</v>
      </c>
      <c r="P13">
        <v>-2</v>
      </c>
      <c r="Q13">
        <v>1</v>
      </c>
    </row>
    <row r="14" spans="1:17" x14ac:dyDescent="0.25">
      <c r="A14" t="s">
        <v>136</v>
      </c>
      <c r="B14" t="s">
        <v>137</v>
      </c>
    </row>
    <row r="15" spans="1:17" x14ac:dyDescent="0.25">
      <c r="A15" t="s">
        <v>136</v>
      </c>
      <c r="B15" t="s">
        <v>63</v>
      </c>
    </row>
    <row r="16" spans="1:17" x14ac:dyDescent="0.25">
      <c r="A16" t="s">
        <v>136</v>
      </c>
      <c r="B16" t="s">
        <v>95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Q1" sqref="Q1"/>
    </sheetView>
  </sheetViews>
  <sheetFormatPr defaultRowHeight="15" x14ac:dyDescent="0.25"/>
  <sheetData>
    <row r="1" spans="1:18" x14ac:dyDescent="0.25">
      <c r="A1" t="s">
        <v>9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119</v>
      </c>
      <c r="Q1" t="s">
        <v>118</v>
      </c>
    </row>
    <row r="2" spans="1:18" x14ac:dyDescent="0.25">
      <c r="A2" t="s">
        <v>57</v>
      </c>
      <c r="B2" t="s">
        <v>62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f>SUM(D2:Q2)</f>
        <v>0</v>
      </c>
    </row>
    <row r="3" spans="1:18" x14ac:dyDescent="0.25">
      <c r="A3" t="s">
        <v>57</v>
      </c>
      <c r="B3" t="s">
        <v>47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O3">
        <v>0</v>
      </c>
      <c r="R3">
        <f t="shared" ref="R3:R16" si="0">SUM(D3:Q3)</f>
        <v>1</v>
      </c>
    </row>
    <row r="4" spans="1:18" x14ac:dyDescent="0.25">
      <c r="A4" t="s">
        <v>57</v>
      </c>
      <c r="B4" t="s">
        <v>45</v>
      </c>
      <c r="F4">
        <v>0</v>
      </c>
      <c r="G4">
        <v>0</v>
      </c>
      <c r="H4">
        <v>0</v>
      </c>
      <c r="I4">
        <v>0</v>
      </c>
      <c r="J4" s="3"/>
      <c r="K4">
        <v>0</v>
      </c>
      <c r="L4">
        <v>0</v>
      </c>
      <c r="N4">
        <v>1</v>
      </c>
      <c r="P4">
        <v>1</v>
      </c>
      <c r="Q4">
        <v>2</v>
      </c>
      <c r="R4">
        <f t="shared" si="0"/>
        <v>4</v>
      </c>
    </row>
    <row r="5" spans="1:18" x14ac:dyDescent="0.25">
      <c r="A5" t="s">
        <v>59</v>
      </c>
      <c r="B5" t="s">
        <v>125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5">
      <c r="A6" t="s">
        <v>59</v>
      </c>
      <c r="B6" t="s">
        <v>126</v>
      </c>
      <c r="I6">
        <v>0</v>
      </c>
      <c r="J6">
        <v>0</v>
      </c>
      <c r="M6">
        <v>1</v>
      </c>
      <c r="O6">
        <v>0</v>
      </c>
      <c r="P6">
        <v>1</v>
      </c>
      <c r="R6">
        <f t="shared" si="0"/>
        <v>2</v>
      </c>
    </row>
    <row r="7" spans="1:18" x14ac:dyDescent="0.25">
      <c r="A7" t="s">
        <v>59</v>
      </c>
      <c r="B7" t="s">
        <v>127</v>
      </c>
      <c r="I7">
        <v>0</v>
      </c>
      <c r="J7">
        <v>0</v>
      </c>
      <c r="K7">
        <v>0</v>
      </c>
      <c r="L7">
        <v>1</v>
      </c>
      <c r="N7">
        <v>1</v>
      </c>
      <c r="O7">
        <v>0</v>
      </c>
      <c r="Q7">
        <v>1</v>
      </c>
      <c r="R7">
        <f t="shared" si="0"/>
        <v>3</v>
      </c>
    </row>
    <row r="8" spans="1:18" x14ac:dyDescent="0.25">
      <c r="A8" t="s">
        <v>56</v>
      </c>
      <c r="B8" t="s">
        <v>83</v>
      </c>
      <c r="L8">
        <v>0</v>
      </c>
      <c r="N8">
        <v>0</v>
      </c>
      <c r="O8">
        <v>0</v>
      </c>
      <c r="P8">
        <v>0</v>
      </c>
      <c r="R8">
        <f t="shared" si="0"/>
        <v>0</v>
      </c>
    </row>
    <row r="9" spans="1:18" x14ac:dyDescent="0.25">
      <c r="A9" t="s">
        <v>56</v>
      </c>
      <c r="B9" t="s">
        <v>84</v>
      </c>
      <c r="M9">
        <v>1</v>
      </c>
      <c r="N9">
        <v>0</v>
      </c>
      <c r="P9">
        <v>1</v>
      </c>
      <c r="R9">
        <f t="shared" si="0"/>
        <v>2</v>
      </c>
    </row>
    <row r="10" spans="1:18" x14ac:dyDescent="0.25">
      <c r="A10" t="s">
        <v>56</v>
      </c>
      <c r="B10" t="s">
        <v>85</v>
      </c>
      <c r="L10">
        <v>0</v>
      </c>
      <c r="N10">
        <v>0</v>
      </c>
      <c r="O10">
        <v>0</v>
      </c>
      <c r="Q10">
        <v>2</v>
      </c>
      <c r="R10">
        <f t="shared" si="0"/>
        <v>2</v>
      </c>
    </row>
    <row r="11" spans="1:18" x14ac:dyDescent="0.25">
      <c r="A11" t="s">
        <v>66</v>
      </c>
      <c r="B11" t="s">
        <v>99</v>
      </c>
      <c r="O11">
        <v>0</v>
      </c>
      <c r="R11">
        <f t="shared" si="0"/>
        <v>0</v>
      </c>
    </row>
    <row r="12" spans="1:18" x14ac:dyDescent="0.25">
      <c r="A12" t="s">
        <v>66</v>
      </c>
      <c r="B12" t="s">
        <v>100</v>
      </c>
      <c r="P12">
        <v>0</v>
      </c>
      <c r="R12">
        <f t="shared" si="0"/>
        <v>0</v>
      </c>
    </row>
    <row r="13" spans="1:18" x14ac:dyDescent="0.25">
      <c r="A13" t="s">
        <v>66</v>
      </c>
      <c r="B13" t="s">
        <v>65</v>
      </c>
      <c r="O13">
        <v>1</v>
      </c>
      <c r="Q13">
        <v>1</v>
      </c>
      <c r="R13">
        <f t="shared" si="0"/>
        <v>2</v>
      </c>
    </row>
    <row r="14" spans="1:18" x14ac:dyDescent="0.25">
      <c r="A14" t="s">
        <v>58</v>
      </c>
      <c r="B14" t="s">
        <v>94</v>
      </c>
      <c r="R14">
        <f t="shared" si="0"/>
        <v>0</v>
      </c>
    </row>
    <row r="15" spans="1:18" x14ac:dyDescent="0.25">
      <c r="A15" t="s">
        <v>58</v>
      </c>
      <c r="B15" t="s">
        <v>63</v>
      </c>
      <c r="R15">
        <f t="shared" si="0"/>
        <v>0</v>
      </c>
    </row>
    <row r="16" spans="1:18" x14ac:dyDescent="0.25">
      <c r="A16" t="s">
        <v>58</v>
      </c>
      <c r="B16" t="s">
        <v>95</v>
      </c>
      <c r="R16">
        <f t="shared" si="0"/>
        <v>0</v>
      </c>
    </row>
    <row r="17" spans="3:17" x14ac:dyDescent="0.25">
      <c r="C17">
        <f t="shared" ref="C17:P17" si="1">SUM(C2:C16)</f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3</v>
      </c>
      <c r="N17">
        <f t="shared" si="1"/>
        <v>2</v>
      </c>
      <c r="O17">
        <f t="shared" si="1"/>
        <v>1</v>
      </c>
      <c r="P17">
        <f t="shared" si="1"/>
        <v>3</v>
      </c>
      <c r="Q17">
        <f>SUM(Q2:Q16)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preliminaryImpactFactors</vt:lpstr>
      <vt:lpstr>finalImpactFactors</vt:lpstr>
      <vt:lpstr>impactMatrix</vt:lpstr>
      <vt:lpstr>impactFactorLevels</vt:lpstr>
      <vt:lpstr>impactFactorConsistency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a80848243</dc:creator>
  <cp:lastModifiedBy>Pedolin Dario AGROSCOPE</cp:lastModifiedBy>
  <dcterms:created xsi:type="dcterms:W3CDTF">2019-02-26T19:47:18Z</dcterms:created>
  <dcterms:modified xsi:type="dcterms:W3CDTF">2019-03-05T16:15:33Z</dcterms:modified>
</cp:coreProperties>
</file>