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2920" windowHeight="11520" tabRatio="953"/>
  </bookViews>
  <sheets>
    <sheet name="1Стац. сж. газ. топл." sheetId="6" r:id="rId1"/>
    <sheet name="1Стац. сж. жид. топл." sheetId="1" r:id="rId2"/>
    <sheet name="1Стац. сж. тв. топл" sheetId="5" r:id="rId3"/>
    <sheet name="2Факел. горение" sheetId="7" r:id="rId4"/>
    <sheet name="3Фугитивные выбросы свечи" sheetId="10" r:id="rId5"/>
    <sheet name="4Неф-а регенерация" sheetId="15" r:id="rId6"/>
    <sheet name="4Неф-а прокалка кокса" sheetId="16" r:id="rId7"/>
    <sheet name="4Неф-а производство водорода" sheetId="17" r:id="rId8"/>
    <sheet name="5Неф-я" sheetId="18" r:id="rId9"/>
    <sheet name="6Транспорт" sheetId="11" r:id="rId10"/>
    <sheet name="7Косвенные выбросы (2 охват)" sheetId="13" r:id="rId11"/>
    <sheet name="Справочные данные" sheetId="4" r:id="rId12"/>
    <sheet name="ОЭС" sheetId="20" r:id="rId13"/>
  </sheets>
  <definedNames>
    <definedName name="_MailAutoSig" localSheetId="11">'Справочные данные'!#REF!</definedName>
  </definedNames>
  <calcPr calcId="152511"/>
</workbook>
</file>

<file path=xl/calcChain.xml><?xml version="1.0" encoding="utf-8"?>
<calcChain xmlns="http://schemas.openxmlformats.org/spreadsheetml/2006/main">
  <c r="R12" i="6" l="1"/>
  <c r="I12" i="6" l="1"/>
  <c r="S12" i="7"/>
  <c r="L14" i="7"/>
  <c r="M14" i="7"/>
  <c r="N14" i="7"/>
  <c r="O14" i="7"/>
  <c r="P14" i="7"/>
  <c r="Q14" i="7"/>
  <c r="R14" i="7"/>
  <c r="K14" i="7"/>
  <c r="J14" i="7"/>
  <c r="D132" i="4" l="1"/>
  <c r="E132" i="4"/>
  <c r="E133" i="4" s="1"/>
  <c r="D133" i="4"/>
  <c r="D135" i="4"/>
  <c r="D136" i="4" s="1"/>
  <c r="E135" i="4"/>
  <c r="E136" i="4" s="1"/>
  <c r="E138" i="4"/>
  <c r="D146" i="4"/>
  <c r="D147" i="4" s="1"/>
  <c r="D148" i="4" s="1"/>
  <c r="D149" i="4" s="1"/>
  <c r="D150" i="4" s="1"/>
  <c r="D151" i="4" s="1"/>
  <c r="D152" i="4" s="1"/>
  <c r="F147" i="4"/>
  <c r="F148" i="4" s="1"/>
  <c r="F149" i="4" s="1"/>
  <c r="F150" i="4" s="1"/>
  <c r="F151" i="4" s="1"/>
  <c r="F152" i="4" s="1"/>
  <c r="E151" i="4"/>
  <c r="E152" i="4" s="1"/>
  <c r="Q12" i="6" l="1"/>
  <c r="P12" i="6"/>
  <c r="O12" i="6"/>
  <c r="N12" i="6"/>
  <c r="M12" i="6"/>
  <c r="L12" i="6"/>
  <c r="K12" i="6"/>
  <c r="J12" i="6"/>
  <c r="S10" i="6"/>
</calcChain>
</file>

<file path=xl/sharedStrings.xml><?xml version="1.0" encoding="utf-8"?>
<sst xmlns="http://schemas.openxmlformats.org/spreadsheetml/2006/main" count="654" uniqueCount="414">
  <si>
    <t>Административный район</t>
  </si>
  <si>
    <t>Производственная площадка</t>
  </si>
  <si>
    <t>Номер ИЗАВ</t>
  </si>
  <si>
    <t>Компонент у/г смеси</t>
  </si>
  <si>
    <t>Содержание компонентов в у/г смеси, % об. (% мол.)</t>
  </si>
  <si>
    <t>Количество молей углерода на моль i-компонента у/г смеси</t>
  </si>
  <si>
    <r>
      <t>W</t>
    </r>
    <r>
      <rPr>
        <vertAlign val="subscript"/>
        <sz val="12"/>
        <color theme="1"/>
        <rFont val="Arial"/>
        <family val="2"/>
        <charset val="204"/>
      </rPr>
      <t>i,j,y</t>
    </r>
    <r>
      <rPr>
        <sz val="12"/>
        <color theme="1"/>
        <rFont val="Arial"/>
        <family val="2"/>
        <charset val="204"/>
      </rPr>
      <t>*n</t>
    </r>
    <r>
      <rPr>
        <vertAlign val="subscript"/>
        <sz val="12"/>
        <color theme="1"/>
        <rFont val="Arial"/>
        <family val="2"/>
        <charset val="204"/>
      </rPr>
      <t>c,i</t>
    </r>
  </si>
  <si>
    <t>Наименование агрегата</t>
  </si>
  <si>
    <t>Диоксид углерода</t>
  </si>
  <si>
    <t>Кислород</t>
  </si>
  <si>
    <t>Этан</t>
  </si>
  <si>
    <t>Азот</t>
  </si>
  <si>
    <t>Метан</t>
  </si>
  <si>
    <t>Пропан</t>
  </si>
  <si>
    <t>Бутан</t>
  </si>
  <si>
    <t>Пентан</t>
  </si>
  <si>
    <t>Гексан</t>
  </si>
  <si>
    <t>Сероводород</t>
  </si>
  <si>
    <t>Всего (проверка на 100%)</t>
  </si>
  <si>
    <t>Наименование у/г смеси (сжигаемого топлива)</t>
  </si>
  <si>
    <r>
      <t>Коэффициент окисления топлива QF</t>
    </r>
    <r>
      <rPr>
        <vertAlign val="subscript"/>
        <sz val="12"/>
        <color theme="1"/>
        <rFont val="Arial"/>
        <family val="2"/>
        <charset val="204"/>
      </rPr>
      <t>jy</t>
    </r>
    <r>
      <rPr>
        <sz val="12"/>
        <color theme="1"/>
        <rFont val="Arial"/>
        <family val="2"/>
        <charset val="204"/>
      </rPr>
      <t>, доля</t>
    </r>
  </si>
  <si>
    <r>
      <t>Плотность СО</t>
    </r>
    <r>
      <rPr>
        <vertAlign val="subscript"/>
        <sz val="12"/>
        <color theme="1"/>
        <rFont val="Arial"/>
        <family val="2"/>
        <charset val="204"/>
      </rPr>
      <t>2</t>
    </r>
    <r>
      <rPr>
        <sz val="12"/>
        <color theme="1"/>
        <rFont val="Arial"/>
        <family val="2"/>
        <charset val="204"/>
      </rPr>
      <t>, кг/м</t>
    </r>
    <r>
      <rPr>
        <vertAlign val="superscript"/>
        <sz val="12"/>
        <color theme="1"/>
        <rFont val="Arial"/>
        <family val="2"/>
        <charset val="204"/>
      </rPr>
      <t>3</t>
    </r>
  </si>
  <si>
    <r>
      <t>Коэффициент выброса СО2 EF</t>
    </r>
    <r>
      <rPr>
        <vertAlign val="subscript"/>
        <sz val="12"/>
        <color theme="1"/>
        <rFont val="Arial"/>
        <family val="2"/>
        <charset val="204"/>
      </rPr>
      <t>CO2j,y,</t>
    </r>
    <r>
      <rPr>
        <sz val="12"/>
        <color theme="1"/>
        <rFont val="Arial"/>
        <family val="2"/>
        <charset val="204"/>
      </rPr>
      <t xml:space="preserve"> т СО</t>
    </r>
    <r>
      <rPr>
        <vertAlign val="subscript"/>
        <sz val="12"/>
        <color theme="1"/>
        <rFont val="Arial"/>
        <family val="2"/>
        <charset val="204"/>
      </rPr>
      <t>2</t>
    </r>
    <r>
      <rPr>
        <sz val="12"/>
        <color theme="1"/>
        <rFont val="Arial"/>
        <family val="2"/>
        <charset val="204"/>
      </rPr>
      <t>/тыс. м</t>
    </r>
    <r>
      <rPr>
        <vertAlign val="superscript"/>
        <sz val="12"/>
        <color theme="1"/>
        <rFont val="Arial"/>
        <family val="2"/>
        <charset val="204"/>
      </rPr>
      <t>3</t>
    </r>
  </si>
  <si>
    <r>
      <t>Расход у/г смеси FC</t>
    </r>
    <r>
      <rPr>
        <vertAlign val="subscript"/>
        <sz val="12"/>
        <color theme="1"/>
        <rFont val="Arial"/>
        <family val="2"/>
        <charset val="204"/>
      </rPr>
      <t xml:space="preserve">j,y, </t>
    </r>
    <r>
      <rPr>
        <sz val="12"/>
        <color theme="1"/>
        <rFont val="Arial"/>
        <family val="2"/>
        <charset val="204"/>
      </rPr>
      <t>тыс. м</t>
    </r>
    <r>
      <rPr>
        <vertAlign val="superscript"/>
        <sz val="12"/>
        <color theme="1"/>
        <rFont val="Arial"/>
        <family val="2"/>
        <charset val="204"/>
      </rPr>
      <t>3</t>
    </r>
  </si>
  <si>
    <t>Таблица 1.1</t>
  </si>
  <si>
    <t>Виды топлива</t>
  </si>
  <si>
    <r>
      <t>Коэффициенты перевода в тонны условного топлива и энергетические единицы (NCV</t>
    </r>
    <r>
      <rPr>
        <vertAlign val="subscript"/>
        <sz val="11"/>
        <color theme="1"/>
        <rFont val="Calibri"/>
        <family val="2"/>
        <charset val="204"/>
        <scheme val="minor"/>
      </rPr>
      <t>j,y</t>
    </r>
    <r>
      <rPr>
        <sz val="11"/>
        <color theme="1"/>
        <rFont val="Calibri"/>
        <family val="2"/>
        <scheme val="minor"/>
      </rPr>
      <t>)</t>
    </r>
  </si>
  <si>
    <r>
      <t>Коэффициенты выбросов (EF</t>
    </r>
    <r>
      <rPr>
        <vertAlign val="subscript"/>
        <sz val="11"/>
        <color theme="1"/>
        <rFont val="Calibri"/>
        <family val="2"/>
        <charset val="204"/>
        <scheme val="minor"/>
      </rPr>
      <t>CO2,j,y</t>
    </r>
    <r>
      <rPr>
        <sz val="11"/>
        <color theme="1"/>
        <rFont val="Calibri"/>
        <family val="2"/>
        <scheme val="minor"/>
      </rPr>
      <t>)</t>
    </r>
  </si>
  <si>
    <r>
      <t>Содержание углерода (W</t>
    </r>
    <r>
      <rPr>
        <vertAlign val="subscript"/>
        <sz val="11"/>
        <color theme="1"/>
        <rFont val="Calibri"/>
        <family val="2"/>
        <charset val="204"/>
        <scheme val="minor"/>
      </rPr>
      <t>C,j,y</t>
    </r>
    <r>
      <rPr>
        <sz val="11"/>
        <color theme="1"/>
        <rFont val="Calibri"/>
        <family val="2"/>
        <scheme val="minor"/>
      </rPr>
      <t>)</t>
    </r>
  </si>
  <si>
    <t>Единица измерения</t>
  </si>
  <si>
    <r>
      <t>т у.т./т (тыс. 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</si>
  <si>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ТДж/тыс. т (млн 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</si>
  <si>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т CO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/т у.т.</t>
    </r>
  </si>
  <si>
    <r>
      <t>т CO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/ТДж</t>
    </r>
  </si>
  <si>
    <t>т C/т у.т.</t>
  </si>
  <si>
    <t>т C/ТДж</t>
  </si>
  <si>
    <t>Жидкие топлива (нефть и продукты переработки нефти)</t>
  </si>
  <si>
    <t>Нефть, включая промысловый газоконденсат</t>
  </si>
  <si>
    <t>тонна</t>
  </si>
  <si>
    <t>Природный газовый конденсат</t>
  </si>
  <si>
    <t>Газ попутный нефтяной (нефтяные месторождения)</t>
  </si>
  <si>
    <r>
      <t>тыс. 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</si>
  <si>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Газ попутный нефтяной (газоконденсатные месторождения)</t>
  </si>
  <si>
    <t>Газ попутный нефтяной (газовые месторождения)</t>
  </si>
  <si>
    <t>Бензин автомобильный</t>
  </si>
  <si>
    <t>Бензин авиационный</t>
  </si>
  <si>
    <t>Авиационный керосин</t>
  </si>
  <si>
    <t>Керосин</t>
  </si>
  <si>
    <t>Топливо дизельное</t>
  </si>
  <si>
    <t>Мазут топочный</t>
  </si>
  <si>
    <t>Мазут флотский</t>
  </si>
  <si>
    <t>Топливо печное бытовое</t>
  </si>
  <si>
    <t>Газ сжиженный нефтяной</t>
  </si>
  <si>
    <t>Другие моторные топлива</t>
  </si>
  <si>
    <t>Нефтебитум</t>
  </si>
  <si>
    <t>Пропан и бутан сжиженные, газы углеводородные и их смеси сжиженные</t>
  </si>
  <si>
    <t>Лигроин</t>
  </si>
  <si>
    <t>Смазочные материалы</t>
  </si>
  <si>
    <t>Газ нефтеперерабатывающих предприятий сухой</t>
  </si>
  <si>
    <t>Кокс нефтяной и сланцевый</t>
  </si>
  <si>
    <t>Другие нефтепродукты</t>
  </si>
  <si>
    <t>Твердые топлива (уголь и продукты переработки угля)</t>
  </si>
  <si>
    <t>уголь донецкий</t>
  </si>
  <si>
    <t>уголь кузнецкий</t>
  </si>
  <si>
    <t>уголь карагандинский</t>
  </si>
  <si>
    <t>уголь подмосковный</t>
  </si>
  <si>
    <t>уголь воркутинский</t>
  </si>
  <si>
    <t>уголь интинский</t>
  </si>
  <si>
    <t>уголь челябинский</t>
  </si>
  <si>
    <t>уголь свердловский</t>
  </si>
  <si>
    <t>уголь башкирский</t>
  </si>
  <si>
    <t>уголь нерюнгринский</t>
  </si>
  <si>
    <t>уголь якутский</t>
  </si>
  <si>
    <t>уголь черемховский</t>
  </si>
  <si>
    <t>уголь азейский</t>
  </si>
  <si>
    <t>уголь читинский</t>
  </si>
  <si>
    <t>уголь гусиноозерский</t>
  </si>
  <si>
    <t>уголь хакасский</t>
  </si>
  <si>
    <t>уголь канско-ачинский</t>
  </si>
  <si>
    <t>уголь тувинский</t>
  </si>
  <si>
    <t>уголь тунгусский</t>
  </si>
  <si>
    <t>уголь магаданский</t>
  </si>
  <si>
    <t>уголь арктический (шпицбергенский)</t>
  </si>
  <si>
    <t>уголь норильский</t>
  </si>
  <si>
    <t>уголь огоджинский</t>
  </si>
  <si>
    <t>уголь камчатский</t>
  </si>
  <si>
    <t>уголь Приморья</t>
  </si>
  <si>
    <t>уголь экибастузский</t>
  </si>
  <si>
    <t>уголь алтайский</t>
  </si>
  <si>
    <t>уголь тугнуйский</t>
  </si>
  <si>
    <t>уголь прочих месторождений</t>
  </si>
  <si>
    <t>уголь импортный</t>
  </si>
  <si>
    <t>Антрацит</t>
  </si>
  <si>
    <t>Коксующийся уголь</t>
  </si>
  <si>
    <t>Каменный уголь</t>
  </si>
  <si>
    <t>Бурый уголь</t>
  </si>
  <si>
    <t>Сланцы горючие</t>
  </si>
  <si>
    <t>Брикеты угольные</t>
  </si>
  <si>
    <t>Газ горючий искусственный коксовый</t>
  </si>
  <si>
    <t>Газ горючий искусственный доменный</t>
  </si>
  <si>
    <t>Кокс металлургический</t>
  </si>
  <si>
    <t>Смола каменноугольная коксохимических заводов</t>
  </si>
  <si>
    <t>Природный газ</t>
  </si>
  <si>
    <t>Газ горючий природный (естественный)</t>
  </si>
  <si>
    <t>Газ компримированный</t>
  </si>
  <si>
    <t>Газ сжиженный</t>
  </si>
  <si>
    <t>Торф</t>
  </si>
  <si>
    <t>Торф топливный</t>
  </si>
  <si>
    <t>Брикеты и полубрикеты торфяные</t>
  </si>
  <si>
    <t>Отходы</t>
  </si>
  <si>
    <t>Отходы бытовые (небиологическая фракция)</t>
  </si>
  <si>
    <t>Прочие горючие отходы технологических производств</t>
  </si>
  <si>
    <t>тонна у.т.</t>
  </si>
  <si>
    <t>Нефтяные отходы</t>
  </si>
  <si>
    <t>Таблица 1.2</t>
  </si>
  <si>
    <t>N</t>
  </si>
  <si>
    <t>Вид углеводородной смеси</t>
  </si>
  <si>
    <r>
      <t>Содержание CH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 xml:space="preserve"> (W</t>
    </r>
    <r>
      <rPr>
        <vertAlign val="subscript"/>
        <sz val="11"/>
        <color theme="1"/>
        <rFont val="Calibri"/>
        <family val="2"/>
        <charset val="204"/>
        <scheme val="minor"/>
      </rPr>
      <t>CH4,j,y</t>
    </r>
    <r>
      <rPr>
        <sz val="11"/>
        <color theme="1"/>
        <rFont val="Calibri"/>
        <family val="2"/>
        <scheme val="minor"/>
      </rPr>
      <t>), % об.</t>
    </r>
  </si>
  <si>
    <r>
      <t>Содержание CO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 (W</t>
    </r>
    <r>
      <rPr>
        <vertAlign val="subscript"/>
        <sz val="11"/>
        <color theme="1"/>
        <rFont val="Calibri"/>
        <family val="2"/>
        <charset val="204"/>
        <scheme val="minor"/>
      </rPr>
      <t>CO2,j,y</t>
    </r>
    <r>
      <rPr>
        <sz val="11"/>
        <color theme="1"/>
        <rFont val="Calibri"/>
        <family val="2"/>
        <scheme val="minor"/>
      </rPr>
      <t>), % об.</t>
    </r>
  </si>
  <si>
    <t>Газ природный (сероводородсодержащие месторождения)</t>
  </si>
  <si>
    <t>Газ природный</t>
  </si>
  <si>
    <t>Попутный нефтяной газ</t>
  </si>
  <si>
    <t>Газ дегазации угольных пластов</t>
  </si>
  <si>
    <t>Условия измерений</t>
  </si>
  <si>
    <r>
      <t>Плотность диоксида углерода (CO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),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</si>
  <si>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Плотность метана (CH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),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</si>
  <si>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273,15 K (0 °C); 101,325 кПа</t>
  </si>
  <si>
    <t>288,15 K (15 °C); 101,325 кПа</t>
  </si>
  <si>
    <t>293,15 K (20 °C); 101,325 кПа</t>
  </si>
  <si>
    <t>Условия сжигания на факельной установке</t>
  </si>
  <si>
    <t>Коэффициент недожога, доля</t>
  </si>
  <si>
    <t>Бессажевое сжигание (в том числе природного газа, некондиционных газовых и газоконденсатных смесей)</t>
  </si>
  <si>
    <t>Сажевое сжигание (в том числе некондиционного углеводородного конденсата)</t>
  </si>
  <si>
    <t>Нефтяные, газоконденсатные и газовые месторождения</t>
  </si>
  <si>
    <t>Нефтеперерабатывающие, нефтехимические, химические, металлургические и прочие предприятия</t>
  </si>
  <si>
    <t>Газообразное топливо</t>
  </si>
  <si>
    <t>Жидкое топливо</t>
  </si>
  <si>
    <t>Наименование жидкого топлива (сжигаемого топлива)</t>
  </si>
  <si>
    <t>Характеристики, обозначения, расчет</t>
  </si>
  <si>
    <t>Единицы измерения</t>
  </si>
  <si>
    <t>МДж/кг</t>
  </si>
  <si>
    <t>доля</t>
  </si>
  <si>
    <t>ТДж</t>
  </si>
  <si>
    <t>Значение</t>
  </si>
  <si>
    <t>тонн</t>
  </si>
  <si>
    <t>Твердое топливо</t>
  </si>
  <si>
    <r>
      <t>Выбросы СО</t>
    </r>
    <r>
      <rPr>
        <b/>
        <vertAlign val="subscript"/>
        <sz val="12"/>
        <color theme="1"/>
        <rFont val="Arial"/>
        <family val="2"/>
        <charset val="204"/>
      </rPr>
      <t>2</t>
    </r>
    <r>
      <rPr>
        <b/>
        <sz val="12"/>
        <color theme="1"/>
        <rFont val="Arial"/>
        <family val="2"/>
        <charset val="204"/>
      </rPr>
      <t xml:space="preserve"> с учетом потенциала глобального потепления (GWP=1), т</t>
    </r>
  </si>
  <si>
    <t>Рядовой уголь месторождений</t>
  </si>
  <si>
    <t>%</t>
  </si>
  <si>
    <t>Коэффициент окисления твердого топлива, OFi (по формуле 1.8)</t>
  </si>
  <si>
    <t>Наименование твердого топлива (сжигаемого топлива)</t>
  </si>
  <si>
    <t>Расход твердого топлива за отчетный период, FC’i,y (факт.)</t>
  </si>
  <si>
    <t>Низшая теплота сгорания твердого топлива за отчетный период, NCVi,y (факт.)</t>
  </si>
  <si>
    <t>Расход твердого топлива за отчетный период, FCi,y (по формуле 1.2а)</t>
  </si>
  <si>
    <t>Низшая теплота сгорания твердого топлива за отчетный период, NCVi,y</t>
  </si>
  <si>
    <r>
      <t>Расход жидкого топлива за отчетный период, FC’</t>
    </r>
    <r>
      <rPr>
        <vertAlign val="subscript"/>
        <sz val="12"/>
        <color theme="1"/>
        <rFont val="Arial"/>
        <family val="2"/>
        <charset val="204"/>
      </rPr>
      <t>i,y</t>
    </r>
    <r>
      <rPr>
        <sz val="12"/>
        <color theme="1"/>
        <rFont val="Arial"/>
        <family val="2"/>
        <charset val="204"/>
      </rPr>
      <t xml:space="preserve"> (факт.)</t>
    </r>
  </si>
  <si>
    <r>
      <t>Низшая теплота сгорания жидкого топлива за отчетный период, NCV</t>
    </r>
    <r>
      <rPr>
        <vertAlign val="subscript"/>
        <sz val="12"/>
        <color theme="1"/>
        <rFont val="Arial"/>
        <family val="2"/>
        <charset val="204"/>
      </rPr>
      <t xml:space="preserve">i,y </t>
    </r>
    <r>
      <rPr>
        <sz val="12"/>
        <color theme="1"/>
        <rFont val="Arial"/>
        <family val="2"/>
        <charset val="204"/>
      </rPr>
      <t>(факт.)</t>
    </r>
  </si>
  <si>
    <r>
      <t>Коэффициент выбросов СО</t>
    </r>
    <r>
      <rPr>
        <vertAlign val="subscript"/>
        <sz val="12"/>
        <color theme="1"/>
        <rFont val="Arial"/>
        <family val="2"/>
        <charset val="204"/>
      </rPr>
      <t>2</t>
    </r>
    <r>
      <rPr>
        <sz val="12"/>
        <color theme="1"/>
        <rFont val="Arial"/>
        <family val="2"/>
        <charset val="204"/>
      </rPr>
      <t xml:space="preserve"> от сжигания жидкого топлива, EF</t>
    </r>
    <r>
      <rPr>
        <vertAlign val="subscript"/>
        <sz val="12"/>
        <color theme="1"/>
        <rFont val="Arial"/>
        <family val="2"/>
        <charset val="204"/>
      </rPr>
      <t>CO2,i,y</t>
    </r>
    <r>
      <rPr>
        <sz val="12"/>
        <color theme="1"/>
        <rFont val="Arial"/>
        <family val="2"/>
        <charset val="204"/>
      </rPr>
      <t xml:space="preserve"> (по таблице 1.1)</t>
    </r>
  </si>
  <si>
    <r>
      <t>Коэффициент окисления топлива, OF</t>
    </r>
    <r>
      <rPr>
        <vertAlign val="subscript"/>
        <sz val="12"/>
        <color theme="1"/>
        <rFont val="Arial"/>
        <family val="2"/>
        <charset val="204"/>
      </rPr>
      <t>i,y</t>
    </r>
    <r>
      <rPr>
        <sz val="12"/>
        <color theme="1"/>
        <rFont val="Arial"/>
        <family val="2"/>
        <charset val="204"/>
      </rPr>
      <t xml:space="preserve"> (по умолчанию)</t>
    </r>
  </si>
  <si>
    <r>
      <t>Расход жидкого топлива за отчетный период, FC</t>
    </r>
    <r>
      <rPr>
        <vertAlign val="subscript"/>
        <sz val="12"/>
        <color theme="1"/>
        <rFont val="Arial"/>
        <family val="2"/>
        <charset val="204"/>
      </rPr>
      <t>i,y</t>
    </r>
    <r>
      <rPr>
        <sz val="12"/>
        <color theme="1"/>
        <rFont val="Arial"/>
        <family val="2"/>
        <charset val="204"/>
      </rPr>
      <t xml:space="preserve"> (по формуле 1.2б)</t>
    </r>
  </si>
  <si>
    <r>
      <t>Выбросы СО</t>
    </r>
    <r>
      <rPr>
        <b/>
        <vertAlign val="subscript"/>
        <sz val="12"/>
        <color theme="1"/>
        <rFont val="Arial"/>
        <family val="2"/>
        <charset val="204"/>
      </rPr>
      <t>2</t>
    </r>
    <r>
      <rPr>
        <b/>
        <sz val="12"/>
        <color theme="1"/>
        <rFont val="Arial"/>
        <family val="2"/>
        <charset val="204"/>
      </rPr>
      <t xml:space="preserve"> от стационарного сжигания топлива за отчетный период, E</t>
    </r>
    <r>
      <rPr>
        <b/>
        <vertAlign val="subscript"/>
        <sz val="12"/>
        <color theme="1"/>
        <rFont val="Arial"/>
        <family val="2"/>
        <charset val="204"/>
      </rPr>
      <t>CO2,y</t>
    </r>
    <r>
      <rPr>
        <b/>
        <sz val="12"/>
        <color theme="1"/>
        <rFont val="Arial"/>
        <family val="2"/>
        <charset val="204"/>
      </rPr>
      <t xml:space="preserve"> (по формуле 1.1)</t>
    </r>
  </si>
  <si>
    <r>
      <t>ккал/кг, ккал/нм</t>
    </r>
    <r>
      <rPr>
        <vertAlign val="superscript"/>
        <sz val="12"/>
        <color theme="1"/>
        <rFont val="Arial"/>
        <family val="2"/>
        <charset val="204"/>
      </rPr>
      <t>3</t>
    </r>
  </si>
  <si>
    <r>
      <t>т СО</t>
    </r>
    <r>
      <rPr>
        <vertAlign val="subscript"/>
        <sz val="12"/>
        <color theme="1"/>
        <rFont val="Arial"/>
        <family val="2"/>
        <charset val="204"/>
      </rPr>
      <t>2</t>
    </r>
    <r>
      <rPr>
        <sz val="12"/>
        <color theme="1"/>
        <rFont val="Arial"/>
        <family val="2"/>
        <charset val="204"/>
      </rPr>
      <t>/ТДж</t>
    </r>
  </si>
  <si>
    <r>
      <t>т СО</t>
    </r>
    <r>
      <rPr>
        <b/>
        <vertAlign val="subscript"/>
        <sz val="12"/>
        <color theme="1"/>
        <rFont val="Arial"/>
        <family val="2"/>
        <charset val="204"/>
      </rPr>
      <t>2</t>
    </r>
  </si>
  <si>
    <r>
      <t>Коэффициент выбросов СО</t>
    </r>
    <r>
      <rPr>
        <vertAlign val="subscript"/>
        <sz val="12"/>
        <color theme="1"/>
        <rFont val="Arial"/>
        <family val="2"/>
        <charset val="204"/>
      </rPr>
      <t>2</t>
    </r>
    <r>
      <rPr>
        <sz val="12"/>
        <color theme="1"/>
        <rFont val="Arial"/>
        <family val="2"/>
        <charset val="204"/>
      </rPr>
      <t xml:space="preserve"> от сжигания твердого топлива, EF</t>
    </r>
    <r>
      <rPr>
        <vertAlign val="subscript"/>
        <sz val="12"/>
        <color theme="1"/>
        <rFont val="Arial"/>
        <family val="2"/>
        <charset val="204"/>
      </rPr>
      <t>CO2,i,y</t>
    </r>
    <r>
      <rPr>
        <sz val="12"/>
        <color theme="1"/>
        <rFont val="Arial"/>
        <family val="2"/>
        <charset val="204"/>
      </rPr>
      <t xml:space="preserve"> (по таблице 1.1)</t>
    </r>
  </si>
  <si>
    <t>Стационарное сжигание</t>
  </si>
  <si>
    <t>Факельное горение</t>
  </si>
  <si>
    <r>
      <t>Расход углеводородной смеси за отчетный период  (при p=0,1013 МПа = 760 мм рт. ст.), FC</t>
    </r>
    <r>
      <rPr>
        <vertAlign val="subscript"/>
        <sz val="10"/>
        <color theme="1"/>
        <rFont val="Times New Roman"/>
        <family val="1"/>
        <charset val="204"/>
      </rPr>
      <t>i,y</t>
    </r>
    <r>
      <rPr>
        <sz val="10"/>
        <color theme="1"/>
        <rFont val="Times New Roman"/>
        <family val="1"/>
        <charset val="204"/>
      </rPr>
      <t xml:space="preserve"> (факт.)</t>
    </r>
  </si>
  <si>
    <t>Диоксид углерода (СО2)</t>
  </si>
  <si>
    <t>Метан (СН4)</t>
  </si>
  <si>
    <t>Этан (С2Н6)</t>
  </si>
  <si>
    <t>Пропан (С3Н8)</t>
  </si>
  <si>
    <t>Бутан (С4Н10)</t>
  </si>
  <si>
    <t>Пентан (С5Н12)</t>
  </si>
  <si>
    <t>Гексан (C6 и выше)</t>
  </si>
  <si>
    <t>Азот (N2)</t>
  </si>
  <si>
    <t>другие неуглеродсодержащие компоненты</t>
  </si>
  <si>
    <t>% об.</t>
  </si>
  <si>
    <r>
      <t>Коэффициент выбросов СО</t>
    </r>
    <r>
      <rPr>
        <vertAlign val="subscript"/>
        <sz val="12"/>
        <color theme="1"/>
        <rFont val="Arial"/>
        <family val="2"/>
        <charset val="204"/>
      </rPr>
      <t>2</t>
    </r>
    <r>
      <rPr>
        <sz val="12"/>
        <color theme="1"/>
        <rFont val="Arial"/>
        <family val="2"/>
        <charset val="204"/>
      </rPr>
      <t xml:space="preserve"> от сжигания углеводородной смеси, EF</t>
    </r>
    <r>
      <rPr>
        <vertAlign val="subscript"/>
        <sz val="12"/>
        <color theme="1"/>
        <rFont val="Arial"/>
        <family val="2"/>
        <charset val="204"/>
      </rPr>
      <t>CO2,i,y</t>
    </r>
    <r>
      <rPr>
        <sz val="12"/>
        <color theme="1"/>
        <rFont val="Arial"/>
        <family val="2"/>
        <charset val="204"/>
      </rPr>
      <t xml:space="preserve"> (по формуле 2.2)</t>
    </r>
  </si>
  <si>
    <r>
      <t>Коэффициент недожога углеводородной смеси на факельной установке, СF</t>
    </r>
    <r>
      <rPr>
        <vertAlign val="subscript"/>
        <sz val="12"/>
        <color theme="1"/>
        <rFont val="Arial"/>
        <family val="2"/>
        <charset val="204"/>
      </rPr>
      <t>j,y</t>
    </r>
    <r>
      <rPr>
        <sz val="12"/>
        <color theme="1"/>
        <rFont val="Arial"/>
        <family val="2"/>
        <charset val="204"/>
      </rPr>
      <t xml:space="preserve"> (по таблице 2.2)</t>
    </r>
  </si>
  <si>
    <r>
      <t>т СО</t>
    </r>
    <r>
      <rPr>
        <vertAlign val="subscript"/>
        <sz val="12"/>
        <color theme="1"/>
        <rFont val="Arial"/>
        <family val="2"/>
        <charset val="204"/>
      </rPr>
      <t>2</t>
    </r>
    <r>
      <rPr>
        <sz val="12"/>
        <color theme="1"/>
        <rFont val="Arial"/>
        <family val="2"/>
        <charset val="204"/>
      </rPr>
      <t>/тыс. м</t>
    </r>
    <r>
      <rPr>
        <vertAlign val="superscript"/>
        <sz val="12"/>
        <color theme="1"/>
        <rFont val="Arial"/>
        <family val="2"/>
        <charset val="204"/>
      </rPr>
      <t>3</t>
    </r>
  </si>
  <si>
    <r>
      <t>кг / м</t>
    </r>
    <r>
      <rPr>
        <vertAlign val="superscript"/>
        <sz val="12"/>
        <color theme="1"/>
        <rFont val="Arial"/>
        <family val="2"/>
        <charset val="204"/>
      </rPr>
      <t>3</t>
    </r>
  </si>
  <si>
    <r>
      <t>тыс. м</t>
    </r>
    <r>
      <rPr>
        <vertAlign val="superscript"/>
        <sz val="12"/>
        <color theme="1"/>
        <rFont val="Arial"/>
        <family val="2"/>
        <charset val="204"/>
      </rPr>
      <t>3</t>
    </r>
  </si>
  <si>
    <r>
      <t>Плотность диоксида углерода  (при Т=293,15 K (20 °C); р=101,325 кПа-стандартных условиях) (по таблице 1.2 приказ 371 ρCО</t>
    </r>
    <r>
      <rPr>
        <vertAlign val="subscript"/>
        <sz val="12"/>
        <color theme="1"/>
        <rFont val="Arial"/>
        <family val="2"/>
        <charset val="204"/>
      </rPr>
      <t>2</t>
    </r>
    <r>
      <rPr>
        <sz val="12"/>
        <color theme="1"/>
        <rFont val="Arial"/>
        <family val="2"/>
        <charset val="204"/>
      </rPr>
      <t xml:space="preserve"> =1,8393 кг/м3)</t>
    </r>
  </si>
  <si>
    <r>
      <t>Компонентный состав углеводородной смеси за отчетный период,W</t>
    </r>
    <r>
      <rPr>
        <vertAlign val="subscript"/>
        <sz val="12"/>
        <color theme="1"/>
        <rFont val="Arial"/>
        <family val="2"/>
        <charset val="204"/>
      </rPr>
      <t>j,i,y</t>
    </r>
    <r>
      <rPr>
        <sz val="12"/>
        <color theme="1"/>
        <rFont val="Arial"/>
        <family val="2"/>
        <charset val="204"/>
      </rPr>
      <t xml:space="preserve"> (факт.):</t>
    </r>
  </si>
  <si>
    <r>
      <t>Выбросы диоксида углерода (СО</t>
    </r>
    <r>
      <rPr>
        <b/>
        <vertAlign val="subscript"/>
        <sz val="16"/>
        <color theme="0"/>
        <rFont val="Arial"/>
        <family val="2"/>
        <charset val="204"/>
      </rPr>
      <t>2</t>
    </r>
    <r>
      <rPr>
        <b/>
        <sz val="16"/>
        <color theme="0"/>
        <rFont val="Arial"/>
        <family val="2"/>
        <charset val="204"/>
      </rPr>
      <t>)</t>
    </r>
  </si>
  <si>
    <r>
      <t>Выбросы CO</t>
    </r>
    <r>
      <rPr>
        <vertAlign val="subscript"/>
        <sz val="12"/>
        <color theme="1"/>
        <rFont val="Arial"/>
        <family val="2"/>
        <charset val="204"/>
      </rPr>
      <t>2</t>
    </r>
    <r>
      <rPr>
        <sz val="12"/>
        <color theme="1"/>
        <rFont val="Arial"/>
        <family val="2"/>
        <charset val="204"/>
      </rPr>
      <t xml:space="preserve"> т</t>
    </r>
  </si>
  <si>
    <t>Газ газоконденсатных месторождений</t>
  </si>
  <si>
    <t>Коэффициент выбросов т/тыс. т</t>
  </si>
  <si>
    <t>СО2</t>
  </si>
  <si>
    <t>СН4</t>
  </si>
  <si>
    <t>Если нет региональных данных по химическому составу сжигаемой у/г смеси, то используется рекомендуемый коэффициент выбросов по 371 приказу</t>
  </si>
  <si>
    <t>Если нет региональных данных по низшей теплоте сгорания, данные для расчета принимаются по 371 приказу</t>
  </si>
  <si>
    <t>Коэффициент выбросов СН4 от сжигания углеводородной смеси, EFCН4,i,y (по формуле 2.4)</t>
  </si>
  <si>
    <t>Плотность метана  (при Т=293,15 K (20 °C); р=101,325 кПа-стандартных условиях ) (по таблице 1.2 приказ 371 ρСН4 =0,668 кг/м3)</t>
  </si>
  <si>
    <r>
      <t>т СН</t>
    </r>
    <r>
      <rPr>
        <vertAlign val="subscript"/>
        <sz val="12"/>
        <color theme="1"/>
        <rFont val="Arial"/>
        <family val="2"/>
        <charset val="204"/>
      </rPr>
      <t>4</t>
    </r>
    <r>
      <rPr>
        <sz val="12"/>
        <color theme="1"/>
        <rFont val="Arial"/>
        <family val="2"/>
        <charset val="204"/>
      </rPr>
      <t>/тыс. м</t>
    </r>
    <r>
      <rPr>
        <vertAlign val="superscript"/>
        <sz val="12"/>
        <color theme="1"/>
        <rFont val="Arial"/>
        <family val="2"/>
        <charset val="204"/>
      </rPr>
      <t>3</t>
    </r>
  </si>
  <si>
    <t>т СО2</t>
  </si>
  <si>
    <t>т СН4</t>
  </si>
  <si>
    <r>
      <t>Выбросы СН</t>
    </r>
    <r>
      <rPr>
        <vertAlign val="subscript"/>
        <sz val="12"/>
        <color theme="1"/>
        <rFont val="Arial"/>
        <family val="2"/>
        <charset val="204"/>
      </rPr>
      <t>4</t>
    </r>
  </si>
  <si>
    <r>
      <t>Выбросы СО</t>
    </r>
    <r>
      <rPr>
        <vertAlign val="subscript"/>
        <sz val="12"/>
        <color theme="1"/>
        <rFont val="Arial"/>
        <family val="2"/>
        <charset val="204"/>
      </rPr>
      <t>2</t>
    </r>
  </si>
  <si>
    <r>
      <t>т СО</t>
    </r>
    <r>
      <rPr>
        <b/>
        <vertAlign val="subscript"/>
        <sz val="12"/>
        <color theme="1"/>
        <rFont val="Arial"/>
        <family val="2"/>
        <charset val="204"/>
      </rPr>
      <t>2</t>
    </r>
    <r>
      <rPr>
        <b/>
        <sz val="12"/>
        <color theme="1"/>
        <rFont val="Arial"/>
        <family val="2"/>
        <charset val="204"/>
      </rPr>
      <t>-экв.</t>
    </r>
  </si>
  <si>
    <r>
      <t>Выбросы СО</t>
    </r>
    <r>
      <rPr>
        <b/>
        <vertAlign val="subscript"/>
        <sz val="12"/>
        <color theme="1"/>
        <rFont val="Arial"/>
        <family val="2"/>
        <charset val="204"/>
      </rPr>
      <t>2</t>
    </r>
    <r>
      <rPr>
        <b/>
        <sz val="12"/>
        <color theme="1"/>
        <rFont val="Arial"/>
        <family val="2"/>
        <charset val="204"/>
      </rPr>
      <t xml:space="preserve"> с учетом потенциала глобального потепления (GWP</t>
    </r>
    <r>
      <rPr>
        <b/>
        <vertAlign val="subscript"/>
        <sz val="12"/>
        <color theme="1"/>
        <rFont val="Arial"/>
        <family val="2"/>
        <charset val="204"/>
      </rPr>
      <t xml:space="preserve">CO2 </t>
    </r>
    <r>
      <rPr>
        <b/>
        <sz val="12"/>
        <color theme="1"/>
        <rFont val="Arial"/>
        <family val="2"/>
        <charset val="204"/>
      </rPr>
      <t>= 1), (GWP</t>
    </r>
    <r>
      <rPr>
        <b/>
        <vertAlign val="subscript"/>
        <sz val="12"/>
        <color theme="1"/>
        <rFont val="Arial"/>
        <family val="2"/>
        <charset val="204"/>
      </rPr>
      <t xml:space="preserve">CH4 </t>
    </r>
    <r>
      <rPr>
        <b/>
        <sz val="12"/>
        <color theme="1"/>
        <rFont val="Arial"/>
        <family val="2"/>
        <charset val="204"/>
      </rPr>
      <t>= 25), т</t>
    </r>
  </si>
  <si>
    <t>Фугитивные выбросы</t>
  </si>
  <si>
    <t>Удаления технологических газов в атмосферу через свечи  (отведение, рассеивание, стравливание) без сжигания или каталитического окисления</t>
  </si>
  <si>
    <t>Расход  газа (отведение без сжигания) за отчетный период (факт.)   (при Т=293,15 K (20 °C); р=101,325 кПа-стандартных условиях )</t>
  </si>
  <si>
    <r>
      <t>Объемная доля СН</t>
    </r>
    <r>
      <rPr>
        <vertAlign val="subscript"/>
        <sz val="12"/>
        <color theme="1"/>
        <rFont val="Arial"/>
        <family val="2"/>
        <charset val="204"/>
      </rPr>
      <t>4</t>
    </r>
    <r>
      <rPr>
        <sz val="12"/>
        <color theme="1"/>
        <rFont val="Arial"/>
        <family val="2"/>
        <charset val="204"/>
      </rPr>
      <t xml:space="preserve"> в природном газе, W</t>
    </r>
    <r>
      <rPr>
        <vertAlign val="subscript"/>
        <sz val="12"/>
        <color theme="1"/>
        <rFont val="Arial"/>
        <family val="2"/>
        <charset val="204"/>
      </rPr>
      <t>СН4,j,y</t>
    </r>
    <r>
      <rPr>
        <sz val="12"/>
        <color theme="1"/>
        <rFont val="Arial"/>
        <family val="2"/>
        <charset val="204"/>
      </rPr>
      <t xml:space="preserve"> (факт. )</t>
    </r>
  </si>
  <si>
    <r>
      <t>Фугитивные выбросы СН</t>
    </r>
    <r>
      <rPr>
        <vertAlign val="subscript"/>
        <sz val="12"/>
        <color theme="1"/>
        <rFont val="Arial"/>
        <family val="2"/>
        <charset val="204"/>
      </rPr>
      <t xml:space="preserve">4 </t>
    </r>
    <r>
      <rPr>
        <sz val="12"/>
        <color theme="1"/>
        <rFont val="Arial"/>
        <family val="2"/>
        <charset val="204"/>
      </rPr>
      <t>за отчетный период (по формуле 3.1)</t>
    </r>
  </si>
  <si>
    <r>
      <t>Объемная доля СO</t>
    </r>
    <r>
      <rPr>
        <vertAlign val="subscript"/>
        <sz val="12"/>
        <color theme="1"/>
        <rFont val="Arial"/>
        <family val="2"/>
        <charset val="204"/>
      </rPr>
      <t>2</t>
    </r>
    <r>
      <rPr>
        <sz val="12"/>
        <color theme="1"/>
        <rFont val="Arial"/>
        <family val="2"/>
        <charset val="204"/>
      </rPr>
      <t xml:space="preserve"> в природном газе, W</t>
    </r>
    <r>
      <rPr>
        <vertAlign val="subscript"/>
        <sz val="12"/>
        <color theme="1"/>
        <rFont val="Arial"/>
        <family val="2"/>
        <charset val="204"/>
      </rPr>
      <t>СН4,j,y</t>
    </r>
    <r>
      <rPr>
        <sz val="12"/>
        <color theme="1"/>
        <rFont val="Arial"/>
        <family val="2"/>
        <charset val="204"/>
      </rPr>
      <t xml:space="preserve"> (факт.)</t>
    </r>
  </si>
  <si>
    <r>
      <t>Фугитивные выбросы СO</t>
    </r>
    <r>
      <rPr>
        <vertAlign val="subscript"/>
        <sz val="12"/>
        <color theme="1"/>
        <rFont val="Arial"/>
        <family val="2"/>
        <charset val="204"/>
      </rPr>
      <t xml:space="preserve">2 </t>
    </r>
    <r>
      <rPr>
        <sz val="12"/>
        <color theme="1"/>
        <rFont val="Arial"/>
        <family val="2"/>
        <charset val="204"/>
      </rPr>
      <t>за отчетный период (по формуле 3.1)</t>
    </r>
  </si>
  <si>
    <r>
      <t>т СН</t>
    </r>
    <r>
      <rPr>
        <vertAlign val="subscript"/>
        <sz val="12"/>
        <color theme="1"/>
        <rFont val="Arial"/>
        <family val="2"/>
        <charset val="204"/>
      </rPr>
      <t>4</t>
    </r>
  </si>
  <si>
    <r>
      <t>т СО</t>
    </r>
    <r>
      <rPr>
        <vertAlign val="subscript"/>
        <sz val="12"/>
        <color theme="1"/>
        <rFont val="Arial"/>
        <family val="2"/>
        <charset val="204"/>
      </rPr>
      <t>2</t>
    </r>
  </si>
  <si>
    <t>Выбросы СО2 с учетом потенциала глобального потепления (GWPCO2 = 1), (GWPCH4 = 25), т</t>
  </si>
  <si>
    <r>
      <t>т СО</t>
    </r>
    <r>
      <rPr>
        <b/>
        <vertAlign val="subscript"/>
        <sz val="12"/>
        <color theme="1"/>
        <rFont val="Arial"/>
        <family val="2"/>
        <charset val="204"/>
      </rPr>
      <t>2</t>
    </r>
    <r>
      <rPr>
        <b/>
        <sz val="12"/>
        <color theme="1"/>
        <rFont val="Arial"/>
        <family val="2"/>
        <charset val="204"/>
      </rPr>
      <t>-экв</t>
    </r>
  </si>
  <si>
    <r>
      <t>Объемная доля СН</t>
    </r>
    <r>
      <rPr>
        <vertAlign val="subscript"/>
        <sz val="12"/>
        <color theme="1"/>
        <rFont val="Arial"/>
        <family val="2"/>
        <charset val="204"/>
      </rPr>
      <t>4</t>
    </r>
    <r>
      <rPr>
        <sz val="12"/>
        <color theme="1"/>
        <rFont val="Arial"/>
        <family val="2"/>
        <charset val="204"/>
      </rPr>
      <t xml:space="preserve"> в природном газе, WСН4,j,y (по умолчанию)</t>
    </r>
  </si>
  <si>
    <r>
      <t>Объемная доля СO</t>
    </r>
    <r>
      <rPr>
        <vertAlign val="subscript"/>
        <sz val="12"/>
        <color theme="1"/>
        <rFont val="Arial"/>
        <family val="2"/>
        <charset val="204"/>
      </rPr>
      <t>2</t>
    </r>
    <r>
      <rPr>
        <sz val="12"/>
        <color theme="1"/>
        <rFont val="Arial"/>
        <family val="2"/>
        <charset val="204"/>
      </rPr>
      <t xml:space="preserve"> в природном газе, WСН4,j,y (по умолчанию)</t>
    </r>
  </si>
  <si>
    <t>Наименование у/г смеси</t>
  </si>
  <si>
    <t xml:space="preserve">Газ дегазаци угольных пластов </t>
  </si>
  <si>
    <t xml:space="preserve">Газ природный </t>
  </si>
  <si>
    <r>
      <t>кг/м</t>
    </r>
    <r>
      <rPr>
        <vertAlign val="superscript"/>
        <sz val="12"/>
        <color theme="1"/>
        <rFont val="Arial"/>
        <family val="2"/>
        <charset val="204"/>
      </rPr>
      <t>3</t>
    </r>
  </si>
  <si>
    <t>Плотность диоксида углерода  (при Т=293,15 K (20 °C); р=101,325 кПа-стандартных условиях) (по таблице 1.2 приказ 371 ρCО2 =1,8393 кг/м3)</t>
  </si>
  <si>
    <r>
      <t>Плотность СН</t>
    </r>
    <r>
      <rPr>
        <vertAlign val="subscript"/>
        <sz val="12"/>
        <color theme="1"/>
        <rFont val="Arial"/>
        <family val="2"/>
        <charset val="204"/>
      </rPr>
      <t>4</t>
    </r>
    <r>
      <rPr>
        <sz val="12"/>
        <color theme="1"/>
        <rFont val="Arial"/>
        <family val="2"/>
        <charset val="204"/>
      </rPr>
      <t xml:space="preserve">  (при Т=293,15 K (20 °C); р=101,325 кПа-стандартных условиях), ρ</t>
    </r>
    <r>
      <rPr>
        <vertAlign val="subscript"/>
        <sz val="12"/>
        <color theme="1"/>
        <rFont val="Arial"/>
        <family val="2"/>
        <charset val="204"/>
      </rPr>
      <t>CН4</t>
    </r>
    <r>
      <rPr>
        <sz val="12"/>
        <color theme="1"/>
        <rFont val="Arial"/>
        <family val="2"/>
        <charset val="204"/>
      </rPr>
      <t xml:space="preserve"> (по таблице 1.2)</t>
    </r>
  </si>
  <si>
    <t>Если нет региональных данных по содержанию диоксида углерода и метана в у/г смеси, то данные принимаются по умолчанию по 371 постановлению</t>
  </si>
  <si>
    <t>ОЭС</t>
  </si>
  <si>
    <t>ОЭС Северо-Запад Архангельская область</t>
  </si>
  <si>
    <t>ОЭС Северо-Запад Калининградская область</t>
  </si>
  <si>
    <t>ОЭС Северо-Запад Республика Карелия</t>
  </si>
  <si>
    <t>ОЭС Северо-Запад Мурманская область</t>
  </si>
  <si>
    <t>ОЭС Северо-Запад Республика Коми</t>
  </si>
  <si>
    <t>ОЭС Северо-Запад Санкт-Петербург и Ленинградская область</t>
  </si>
  <si>
    <t>ОЭС Северо-Запад Псковская область</t>
  </si>
  <si>
    <t>ОЭС Северо-Запад Новгородская область</t>
  </si>
  <si>
    <t>ОЭС Центра Белгородская область</t>
  </si>
  <si>
    <t>ОЭС Центра Владимирская область</t>
  </si>
  <si>
    <t>ОЭС Центра Вологодская область</t>
  </si>
  <si>
    <t>ОЭС Центра Воронежская область</t>
  </si>
  <si>
    <t>ОЭС Центра Ивановская область</t>
  </si>
  <si>
    <t>ОЭС Центра Калужская область</t>
  </si>
  <si>
    <t>ОЭС Центра Костромская область</t>
  </si>
  <si>
    <t>ОЭС Центра Курская область</t>
  </si>
  <si>
    <t>ОЭС Центра Липецкая область</t>
  </si>
  <si>
    <t>ОЭС Центра Московская область</t>
  </si>
  <si>
    <t>ОЭС Центра Орловская область</t>
  </si>
  <si>
    <t>ОЭС Центра Рязанская область</t>
  </si>
  <si>
    <t>ОЭС Центра Смоленская область</t>
  </si>
  <si>
    <t>ОЭС Центра Тамбовская область</t>
  </si>
  <si>
    <t>ОЭС Центра Тверская область</t>
  </si>
  <si>
    <t>ОЭС Центра Тульская область</t>
  </si>
  <si>
    <t>ОЭС Центра Ярославская область</t>
  </si>
  <si>
    <t>ОЭС Юга Астраханская область</t>
  </si>
  <si>
    <t>ОЭС Юга Волгоградская область</t>
  </si>
  <si>
    <t>ОЭС Юга Республика Дагестан</t>
  </si>
  <si>
    <t>ОЭС Юга Краснодарский край</t>
  </si>
  <si>
    <t>ОЭС Юга Ростовская область</t>
  </si>
  <si>
    <t>ОЭС Юга Ставропольский край</t>
  </si>
  <si>
    <t>ОЭС Средней Волги Нижегородская области</t>
  </si>
  <si>
    <t>ОЭС Средней Волги Республика Марий Эл</t>
  </si>
  <si>
    <t>ОЭС Средней Волги Чувашская Республика</t>
  </si>
  <si>
    <t>ОЭС Средней Волги Пензенская область</t>
  </si>
  <si>
    <t>ОЭС Средней Волги Республика Мордовия</t>
  </si>
  <si>
    <t>ОЭС Средней Волги Самарская область</t>
  </si>
  <si>
    <t>ОЭС Средней Волги Ульяновская область</t>
  </si>
  <si>
    <t>ОЭС Средней Волги Саратовская область</t>
  </si>
  <si>
    <t>ОЭС Средней Волги Республика Татарстан</t>
  </si>
  <si>
    <t>ОЭС Урала Республика Башкортостан</t>
  </si>
  <si>
    <t>ОЭС Урала Оренбургская область</t>
  </si>
  <si>
    <t>ОЭС Урала Пермская область</t>
  </si>
  <si>
    <t>ОЭС Урала Кировская область</t>
  </si>
  <si>
    <t>ОЭС Урала Республика Удмуртия</t>
  </si>
  <si>
    <t>ОЭС Урала Свердловская область</t>
  </si>
  <si>
    <t>ОЭС Урала Курганская область</t>
  </si>
  <si>
    <t>ОЭС Урала Тюменская область</t>
  </si>
  <si>
    <t>ОЭС Урала Челябинская область</t>
  </si>
  <si>
    <t>ОЭС Сибири Алтайский край</t>
  </si>
  <si>
    <t>ОЭС Сибири Республика Бурятия</t>
  </si>
  <si>
    <t>ОЭС Сибири Забайкальский край</t>
  </si>
  <si>
    <t>ОЭС Сибири Иркутская область</t>
  </si>
  <si>
    <t>ОЭС Сибири Красноярский край</t>
  </si>
  <si>
    <t>ОЭС Сибири Республика Тыва</t>
  </si>
  <si>
    <t>ОЭС Сибири Новосибирская область</t>
  </si>
  <si>
    <t>ОЭС Сибири Омская область</t>
  </si>
  <si>
    <t>ОЭС Сибири Республика Хакассия</t>
  </si>
  <si>
    <t>ОЭС Сибири Кемеровская область</t>
  </si>
  <si>
    <t>ОЭС Сибири Томская область</t>
  </si>
  <si>
    <t>ОЭС Востока Амурская область</t>
  </si>
  <si>
    <t>ОЭС Востока Якутия</t>
  </si>
  <si>
    <t>ОЭС Востока Приморский край</t>
  </si>
  <si>
    <t>ОЭС Востока Хабаровский край</t>
  </si>
  <si>
    <t>Изолированные энергосистемы Улусы, обсуживаемые ОАО «Сахаэнерго»</t>
  </si>
  <si>
    <t>Изолированные энергосистемы Камчатский край</t>
  </si>
  <si>
    <t>Изолированные энергосистемы Сахалинская область</t>
  </si>
  <si>
    <t>Изолированные энергосистемы Чукотский АО</t>
  </si>
  <si>
    <t>Изолированные энергосистемы Магаданская область</t>
  </si>
  <si>
    <t>Изолированные энергосистемы Таймырский (Долгано-Ненецкий) автономный округ</t>
  </si>
  <si>
    <t>Изолированные энергосистемы Республика Крым и г. Севастополь</t>
  </si>
  <si>
    <r>
      <t>Региональный коэффициент косвенных энергетических выбросов, кг CO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/МВтч</t>
    </r>
  </si>
  <si>
    <r>
      <t>Региональный коэффициент косвенных энергетических выбросов, кг CO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/Гкал</t>
    </r>
  </si>
  <si>
    <t>Закупки тепловой и электрической энергии у сторонних организаций</t>
  </si>
  <si>
    <t>Косвенные выбросы парниковых газов</t>
  </si>
  <si>
    <t>Закупки</t>
  </si>
  <si>
    <t>Размерность</t>
  </si>
  <si>
    <t>Энергосистема</t>
  </si>
  <si>
    <t>Электроэнергия</t>
  </si>
  <si>
    <t>МВтч</t>
  </si>
  <si>
    <t>Тепловая энергия</t>
  </si>
  <si>
    <t>Гкал</t>
  </si>
  <si>
    <t>Суммарные косвенные энергетические выбросы парниковых газов</t>
  </si>
  <si>
    <r>
      <t>т CO</t>
    </r>
    <r>
      <rPr>
        <vertAlign val="subscript"/>
        <sz val="10"/>
        <color theme="1"/>
        <rFont val="Arial"/>
        <family val="2"/>
        <charset val="204"/>
      </rPr>
      <t>2</t>
    </r>
  </si>
  <si>
    <r>
      <t>Выбросы СО</t>
    </r>
    <r>
      <rPr>
        <vertAlign val="sub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 xml:space="preserve"> при производстве импортируемой электроэнергии, потребленной организацией</t>
    </r>
  </si>
  <si>
    <r>
      <t>Выбросы CO</t>
    </r>
    <r>
      <rPr>
        <vertAlign val="sub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 xml:space="preserve"> при производстве импортируемой тепловой энергии, потребленной организацией</t>
    </r>
  </si>
  <si>
    <r>
      <t>т CO</t>
    </r>
    <r>
      <rPr>
        <b/>
        <vertAlign val="subscript"/>
        <sz val="10"/>
        <color theme="1"/>
        <rFont val="Arial"/>
        <family val="2"/>
        <charset val="204"/>
      </rPr>
      <t>2</t>
    </r>
  </si>
  <si>
    <t>Вид топлива</t>
  </si>
  <si>
    <t>Коэффицициент выбросов</t>
  </si>
  <si>
    <t>Плотность (Р), кг/л</t>
  </si>
  <si>
    <t>кг/ТДж</t>
  </si>
  <si>
    <t>кг/т.у.т.</t>
  </si>
  <si>
    <t>Бензин А-76 (АИ-80)</t>
  </si>
  <si>
    <t>Бензин АИ-92</t>
  </si>
  <si>
    <t>Бензин АИ-93</t>
  </si>
  <si>
    <t>Бензин АИ-95</t>
  </si>
  <si>
    <t>Бензин АИ-98</t>
  </si>
  <si>
    <t>Дизельное топливо летнее</t>
  </si>
  <si>
    <t>Дизельное топливо зимнее</t>
  </si>
  <si>
    <t>Дизельное топливо арктическое</t>
  </si>
  <si>
    <t>Сжиженный нефтяной газ (СНГ) (пропан)</t>
  </si>
  <si>
    <t>Сжиженный нефтяной газ (СНГ) (изобутан)</t>
  </si>
  <si>
    <t>Сжиженный нефтяной газ (СНГ) (н-бутан)</t>
  </si>
  <si>
    <t>Компримированный природный газ (КПГ)</t>
  </si>
  <si>
    <t>Авиационный бензин</t>
  </si>
  <si>
    <t xml:space="preserve">Топливо для реактивных двигателей </t>
  </si>
  <si>
    <t>Топочный мазут</t>
  </si>
  <si>
    <t>Твердые топлива (уголь и продукты его переработки) (рядовой) (т)</t>
  </si>
  <si>
    <t>Донецкий</t>
  </si>
  <si>
    <t xml:space="preserve">Кузнецкий </t>
  </si>
  <si>
    <t xml:space="preserve">Нерюнгринский </t>
  </si>
  <si>
    <t xml:space="preserve">Черемховский </t>
  </si>
  <si>
    <t xml:space="preserve">Канско-Ачинский </t>
  </si>
  <si>
    <t>Казахский (Каражаринский)</t>
  </si>
  <si>
    <t>Азейский</t>
  </si>
  <si>
    <t>Читинский</t>
  </si>
  <si>
    <t>Торф (т)</t>
  </si>
  <si>
    <t>Отходы бытовые (небиологическая фракция</t>
  </si>
  <si>
    <t>Прочие горючие отходы производства (т.у.т.)</t>
  </si>
  <si>
    <r>
      <t>т СО</t>
    </r>
    <r>
      <rPr>
        <vertAlign val="sub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>/т (тыс. м</t>
    </r>
    <r>
      <rPr>
        <vertAlign val="superscript"/>
        <sz val="10"/>
        <color theme="1"/>
        <rFont val="Arial"/>
        <family val="2"/>
        <charset val="204"/>
      </rPr>
      <t>3</t>
    </r>
    <r>
      <rPr>
        <sz val="10"/>
        <color theme="1"/>
        <rFont val="Arial"/>
        <family val="2"/>
        <charset val="204"/>
      </rPr>
      <t>)</t>
    </r>
  </si>
  <si>
    <t>-</t>
  </si>
  <si>
    <t>Транспорт</t>
  </si>
  <si>
    <t>Расход топлива</t>
  </si>
  <si>
    <t>литров</t>
  </si>
  <si>
    <t xml:space="preserve">Коэффициент перевода </t>
  </si>
  <si>
    <t>кг/л</t>
  </si>
  <si>
    <t>Расход топлива (расчетный)</t>
  </si>
  <si>
    <t>Плотность топлива</t>
  </si>
  <si>
    <t>Коэффициент выбросов</t>
  </si>
  <si>
    <t>Выбросы от транспорта</t>
  </si>
  <si>
    <r>
      <t>т СО</t>
    </r>
    <r>
      <rPr>
        <b/>
        <vertAlign val="subscript"/>
        <sz val="10"/>
        <color theme="1"/>
        <rFont val="Arial"/>
        <family val="2"/>
        <charset val="204"/>
      </rPr>
      <t>2</t>
    </r>
  </si>
  <si>
    <r>
      <t>тонн (тыс. м</t>
    </r>
    <r>
      <rPr>
        <vertAlign val="superscript"/>
        <sz val="10"/>
        <color theme="1"/>
        <rFont val="Arial"/>
        <family val="2"/>
        <charset val="204"/>
      </rPr>
      <t>3</t>
    </r>
    <r>
      <rPr>
        <sz val="10"/>
        <color theme="1"/>
        <rFont val="Arial"/>
        <family val="2"/>
        <charset val="204"/>
      </rPr>
      <t>)</t>
    </r>
  </si>
  <si>
    <t>Значения</t>
  </si>
  <si>
    <t>Выбросы парниковых газов при нефтепереработке</t>
  </si>
  <si>
    <t>Выгорание кокса на катализаторе в регенераторах установок каталитических процессов нефтепереработки за отчетный период</t>
  </si>
  <si>
    <t>т</t>
  </si>
  <si>
    <t>т С/т</t>
  </si>
  <si>
    <r>
      <t>Выбросы СО</t>
    </r>
    <r>
      <rPr>
        <b/>
        <vertAlign val="subscript"/>
        <sz val="10"/>
        <color theme="1"/>
        <rFont val="Arial"/>
        <family val="2"/>
        <charset val="204"/>
      </rPr>
      <t>2</t>
    </r>
    <r>
      <rPr>
        <b/>
        <sz val="10"/>
        <color theme="1"/>
        <rFont val="Arial"/>
        <family val="2"/>
        <charset val="204"/>
      </rPr>
      <t xml:space="preserve"> от регенерации катализаторов за отчетный период</t>
    </r>
  </si>
  <si>
    <t>Содержание углерода в коксе (по умолчанию)</t>
  </si>
  <si>
    <t xml:space="preserve">Содержание углерода в коксе </t>
  </si>
  <si>
    <t xml:space="preserve">Регенерация катализаторов в процессе каталитического крекинга </t>
  </si>
  <si>
    <t>Прокалка кокса</t>
  </si>
  <si>
    <t>Количество сырого кокса, поступившего на установку прокалки кокса</t>
  </si>
  <si>
    <t>Содержание углерода  в сыром коксе, поступившем на установку прокалки кокса</t>
  </si>
  <si>
    <t>Количество прокаленного кокса, полученного на установке прокалки кокса</t>
  </si>
  <si>
    <t>Количество пыли от установки прокалки нефтяного кокса, уловленной системой пылеочистки</t>
  </si>
  <si>
    <t xml:space="preserve">Содержание углерода в прокаленном коксе </t>
  </si>
  <si>
    <r>
      <t>Выбросы СО</t>
    </r>
    <r>
      <rPr>
        <b/>
        <vertAlign val="subscript"/>
        <sz val="10"/>
        <color theme="1"/>
        <rFont val="Arial"/>
        <family val="2"/>
        <charset val="204"/>
      </rPr>
      <t>2</t>
    </r>
    <r>
      <rPr>
        <b/>
        <sz val="10"/>
        <color theme="1"/>
        <rFont val="Arial"/>
        <family val="2"/>
        <charset val="204"/>
      </rPr>
      <t xml:space="preserve"> от прокалки кокса</t>
    </r>
  </si>
  <si>
    <t>Производство водорода</t>
  </si>
  <si>
    <t>Расход углеродсодержащего сырья (топлива) за период</t>
  </si>
  <si>
    <t>Содержание углерода в углеводородсодержащем сырье (топливе)</t>
  </si>
  <si>
    <t>Вид у/г топлива</t>
  </si>
  <si>
    <t>т С/ед</t>
  </si>
  <si>
    <t>Содержание CO2, %</t>
  </si>
  <si>
    <t>Содержание CH4, %</t>
  </si>
  <si>
    <t>т.у.т.</t>
  </si>
  <si>
    <t>т С/т.у.т.</t>
  </si>
  <si>
    <t>Перевод физических единиц в тонны условного топлива</t>
  </si>
  <si>
    <r>
      <t>т.у.т./т (тыс.м</t>
    </r>
    <r>
      <rPr>
        <vertAlign val="superscript"/>
        <sz val="10"/>
        <color theme="1"/>
        <rFont val="Arial"/>
        <family val="2"/>
        <charset val="204"/>
      </rPr>
      <t>3</t>
    </r>
    <r>
      <rPr>
        <sz val="10"/>
        <color theme="1"/>
        <rFont val="Arial"/>
        <family val="2"/>
        <charset val="204"/>
      </rPr>
      <t>)</t>
    </r>
  </si>
  <si>
    <r>
      <t>Выбросы СО</t>
    </r>
    <r>
      <rPr>
        <b/>
        <vertAlign val="subscript"/>
        <sz val="10"/>
        <color theme="1"/>
        <rFont val="Arial"/>
        <family val="2"/>
        <charset val="204"/>
      </rPr>
      <t>2</t>
    </r>
    <r>
      <rPr>
        <b/>
        <sz val="10"/>
        <color theme="1"/>
        <rFont val="Arial"/>
        <family val="2"/>
        <charset val="204"/>
      </rPr>
      <t xml:space="preserve"> от производства водорода</t>
    </r>
  </si>
  <si>
    <t>Нефтехимия</t>
  </si>
  <si>
    <r>
      <t>т (тыс. м</t>
    </r>
    <r>
      <rPr>
        <vertAlign val="superscript"/>
        <sz val="10"/>
        <color theme="1"/>
        <rFont val="Arial"/>
        <family val="2"/>
        <charset val="204"/>
      </rPr>
      <t>3</t>
    </r>
    <r>
      <rPr>
        <sz val="10"/>
        <color theme="1"/>
        <rFont val="Arial"/>
        <family val="2"/>
        <charset val="204"/>
      </rPr>
      <t>)</t>
    </r>
  </si>
  <si>
    <t>Содержание углерода в углеродсодержащем сырье</t>
  </si>
  <si>
    <t>т С/т.у.т</t>
  </si>
  <si>
    <t xml:space="preserve">Производство нефтехимического продукта </t>
  </si>
  <si>
    <t xml:space="preserve">Содержание углерода в нефтехимическом продукте </t>
  </si>
  <si>
    <t>Производство вторичного (сопутствующего) продукта</t>
  </si>
  <si>
    <t>Содержание углерода во вторичном (сопутствующем) продукте</t>
  </si>
  <si>
    <t>Выбросы СО2 от производства нефтехимической продукции</t>
  </si>
  <si>
    <t>Расход у/г сырья (топлива) на производства нефтехим. продукта</t>
  </si>
  <si>
    <r>
      <t>т, тыс. м</t>
    </r>
    <r>
      <rPr>
        <vertAlign val="superscript"/>
        <sz val="10"/>
        <color theme="1"/>
        <rFont val="Arial"/>
        <family val="2"/>
        <charset val="204"/>
      </rPr>
      <t>3</t>
    </r>
    <r>
      <rPr>
        <sz val="10"/>
        <color theme="1"/>
        <rFont val="Arial"/>
        <family val="2"/>
        <charset val="204"/>
      </rPr>
      <t>, т.у.т. или ТДж</t>
    </r>
  </si>
  <si>
    <t>Вещество</t>
  </si>
  <si>
    <t>Содержание углерода т С/т</t>
  </si>
  <si>
    <t>Ацетонитрил</t>
  </si>
  <si>
    <t>Акрилонитрил</t>
  </si>
  <si>
    <t>Бутандиен</t>
  </si>
  <si>
    <t>Сажа</t>
  </si>
  <si>
    <t>Сырье углеродной сажи</t>
  </si>
  <si>
    <t>Этилен</t>
  </si>
  <si>
    <t>Этилендихлорид</t>
  </si>
  <si>
    <t>Этиленгликоль</t>
  </si>
  <si>
    <t xml:space="preserve">Окись этилена </t>
  </si>
  <si>
    <t>Циановодород</t>
  </si>
  <si>
    <t>Метанол</t>
  </si>
  <si>
    <t>Пропилен</t>
  </si>
  <si>
    <t>Мономер хлористый винил</t>
  </si>
  <si>
    <r>
      <t>Потери тепла вследствие механической неполноты сгорания топлива, q</t>
    </r>
    <r>
      <rPr>
        <vertAlign val="subscript"/>
        <sz val="12"/>
        <color theme="1"/>
        <rFont val="Arial"/>
        <family val="2"/>
        <charset val="204"/>
      </rPr>
      <t>4</t>
    </r>
    <r>
      <rPr>
        <sz val="12"/>
        <color theme="1"/>
        <rFont val="Arial"/>
        <family val="2"/>
        <charset val="204"/>
      </rPr>
      <t xml:space="preserve"> (факт.)</t>
    </r>
  </si>
  <si>
    <t>Выбросы ПГ при нефтехическом производстве</t>
  </si>
  <si>
    <t>Сжиженный природный газ (СПГ)</t>
  </si>
  <si>
    <t>Регион</t>
  </si>
  <si>
    <t xml:space="preserve">Регион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</si>
</sst>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\ _₽_-;\-* #,##0.00\ _₽_-;_-* &quot;-&quot;??\ _₽_-;_-@_-"/>
    <numFmt numFmtId="164" formatCode="_(* #,##0.00_);_(* \(#,##0.00\);_(* &quot;-&quot;??_);_(@_)"/>
    <numFmt numFmtId="165" formatCode="#,##0.0000"/>
    <numFmt numFmtId="166" formatCode="0.0000"/>
    <numFmt numFmtId="167" formatCode="0000"/>
    <numFmt numFmtId="168" formatCode="#,##0.000000"/>
    <numFmt numFmtId="169" formatCode="#,##0.000"/>
    <numFmt numFmtId="170" formatCode="_-* #,##0.00_р_._-;\-* #,##0.00_р_._-;_-* &quot;-&quot;??_р_._-;_-@_-"/>
    <numFmt numFmtId="171" formatCode="0.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vertAlign val="subscript"/>
      <sz val="12"/>
      <color theme="1"/>
      <name val="Arial"/>
      <family val="2"/>
      <charset val="204"/>
    </font>
    <font>
      <vertAlign val="superscript"/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color theme="0"/>
      <name val="Arial"/>
      <family val="2"/>
      <charset val="204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b/>
      <vertAlign val="subscript"/>
      <sz val="12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b/>
      <vertAlign val="subscript"/>
      <sz val="16"/>
      <color theme="0"/>
      <name val="Arial"/>
      <family val="2"/>
      <charset val="204"/>
    </font>
    <font>
      <b/>
      <sz val="10"/>
      <color theme="0"/>
      <name val="Arial"/>
      <family val="2"/>
      <charset val="204"/>
    </font>
    <font>
      <sz val="12"/>
      <color theme="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vertAlign val="subscript"/>
      <sz val="10"/>
      <color theme="1"/>
      <name val="Arial"/>
      <family val="2"/>
      <charset val="204"/>
    </font>
    <font>
      <vertAlign val="subscript"/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7" fillId="0" borderId="0"/>
    <xf numFmtId="0" fontId="7" fillId="0" borderId="0"/>
    <xf numFmtId="0" fontId="14" fillId="0" borderId="0"/>
    <xf numFmtId="0" fontId="7" fillId="0" borderId="0"/>
    <xf numFmtId="164" fontId="11" fillId="0" borderId="0" applyFont="0" applyFill="0" applyBorder="0" applyAlignment="0" applyProtection="0"/>
    <xf numFmtId="0" fontId="4" fillId="0" borderId="0"/>
    <xf numFmtId="0" fontId="3" fillId="0" borderId="0"/>
    <xf numFmtId="170" fontId="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1" fillId="0" borderId="0" applyFont="0" applyFill="0" applyBorder="0" applyAlignment="0" applyProtection="0"/>
    <xf numFmtId="0" fontId="1" fillId="0" borderId="0"/>
  </cellStyleXfs>
  <cellXfs count="284">
    <xf numFmtId="0" fontId="0" fillId="0" borderId="0" xfId="0"/>
    <xf numFmtId="0" fontId="8" fillId="0" borderId="0" xfId="0" applyFont="1" applyAlignment="1">
      <alignment vertical="center" wrapText="1"/>
    </xf>
    <xf numFmtId="0" fontId="7" fillId="0" borderId="0" xfId="1"/>
    <xf numFmtId="0" fontId="7" fillId="0" borderId="6" xfId="1" applyBorder="1" applyAlignment="1">
      <alignment horizontal="center" vertical="center" wrapText="1"/>
    </xf>
    <xf numFmtId="0" fontId="7" fillId="0" borderId="5" xfId="1" applyBorder="1" applyAlignment="1">
      <alignment vertical="center" wrapText="1"/>
    </xf>
    <xf numFmtId="0" fontId="7" fillId="0" borderId="6" xfId="1" applyBorder="1" applyAlignment="1">
      <alignment vertical="center" wrapText="1"/>
    </xf>
    <xf numFmtId="0" fontId="7" fillId="0" borderId="0" xfId="1" applyFill="1" applyBorder="1" applyAlignment="1">
      <alignment vertical="center" wrapText="1"/>
    </xf>
    <xf numFmtId="0" fontId="7" fillId="0" borderId="7" xfId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4" fontId="8" fillId="0" borderId="8" xfId="0" applyNumberFormat="1" applyFont="1" applyBorder="1" applyAlignment="1">
      <alignment horizontal="center" vertical="center" wrapText="1"/>
    </xf>
    <xf numFmtId="165" fontId="8" fillId="3" borderId="8" xfId="0" applyNumberFormat="1" applyFont="1" applyFill="1" applyBorder="1" applyAlignment="1">
      <alignment horizontal="center" vertical="center" wrapText="1"/>
    </xf>
    <xf numFmtId="165" fontId="8" fillId="0" borderId="8" xfId="0" applyNumberFormat="1" applyFont="1" applyBorder="1" applyAlignment="1">
      <alignment horizontal="center" vertical="center" wrapText="1"/>
    </xf>
    <xf numFmtId="165" fontId="8" fillId="3" borderId="9" xfId="0" applyNumberFormat="1" applyFont="1" applyFill="1" applyBorder="1" applyAlignment="1">
      <alignment horizontal="center" vertical="center" wrapText="1"/>
    </xf>
    <xf numFmtId="4" fontId="18" fillId="2" borderId="8" xfId="0" applyNumberFormat="1" applyFont="1" applyFill="1" applyBorder="1" applyAlignment="1">
      <alignment horizontal="center" vertical="center" wrapText="1"/>
    </xf>
    <xf numFmtId="165" fontId="18" fillId="2" borderId="8" xfId="0" applyNumberFormat="1" applyFont="1" applyFill="1" applyBorder="1" applyAlignment="1">
      <alignment horizontal="center" vertical="center" wrapText="1"/>
    </xf>
    <xf numFmtId="165" fontId="8" fillId="3" borderId="9" xfId="0" applyNumberFormat="1" applyFont="1" applyFill="1" applyBorder="1" applyAlignment="1">
      <alignment horizontal="center" vertical="center" wrapText="1"/>
    </xf>
    <xf numFmtId="166" fontId="18" fillId="2" borderId="8" xfId="0" applyNumberFormat="1" applyFont="1" applyFill="1" applyBorder="1" applyAlignment="1">
      <alignment horizontal="center" vertical="center" wrapText="1"/>
    </xf>
    <xf numFmtId="0" fontId="15" fillId="4" borderId="0" xfId="0" applyFont="1" applyFill="1" applyAlignment="1">
      <alignment vertical="center"/>
    </xf>
    <xf numFmtId="0" fontId="8" fillId="4" borderId="0" xfId="0" applyFont="1" applyFill="1" applyAlignment="1">
      <alignment vertical="center" wrapText="1"/>
    </xf>
    <xf numFmtId="0" fontId="18" fillId="2" borderId="8" xfId="0" applyFont="1" applyFill="1" applyBorder="1" applyAlignment="1">
      <alignment horizontal="center" vertical="center" wrapText="1"/>
    </xf>
    <xf numFmtId="165" fontId="8" fillId="5" borderId="9" xfId="0" applyNumberFormat="1" applyFont="1" applyFill="1" applyBorder="1" applyAlignment="1">
      <alignment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65" fontId="8" fillId="5" borderId="8" xfId="0" applyNumberFormat="1" applyFont="1" applyFill="1" applyBorder="1" applyAlignment="1">
      <alignment horizontal="center" vertical="center" wrapText="1"/>
    </xf>
    <xf numFmtId="165" fontId="8" fillId="5" borderId="9" xfId="0" applyNumberFormat="1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2" fontId="8" fillId="5" borderId="8" xfId="0" applyNumberFormat="1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4" fontId="8" fillId="5" borderId="8" xfId="0" applyNumberFormat="1" applyFont="1" applyFill="1" applyBorder="1" applyAlignment="1">
      <alignment horizontal="center" vertical="center" wrapText="1"/>
    </xf>
    <xf numFmtId="3" fontId="8" fillId="5" borderId="8" xfId="0" applyNumberFormat="1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166" fontId="8" fillId="5" borderId="8" xfId="0" applyNumberFormat="1" applyFont="1" applyFill="1" applyBorder="1" applyAlignment="1">
      <alignment horizontal="center" vertical="center" wrapText="1"/>
    </xf>
    <xf numFmtId="165" fontId="8" fillId="5" borderId="8" xfId="0" applyNumberFormat="1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165" fontId="8" fillId="5" borderId="8" xfId="0" applyNumberFormat="1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vertical="center"/>
    </xf>
    <xf numFmtId="0" fontId="22" fillId="4" borderId="20" xfId="0" applyFont="1" applyFill="1" applyBorder="1" applyAlignment="1">
      <alignment vertical="center"/>
    </xf>
    <xf numFmtId="0" fontId="15" fillId="4" borderId="0" xfId="0" applyFont="1" applyFill="1" applyAlignment="1">
      <alignment vertical="center" wrapText="1"/>
    </xf>
    <xf numFmtId="0" fontId="7" fillId="0" borderId="5" xfId="1" applyFill="1" applyBorder="1" applyAlignment="1">
      <alignment vertical="center" wrapText="1"/>
    </xf>
    <xf numFmtId="0" fontId="7" fillId="0" borderId="6" xfId="1" applyFill="1" applyBorder="1" applyAlignment="1">
      <alignment horizontal="center" vertical="center" wrapText="1"/>
    </xf>
    <xf numFmtId="0" fontId="7" fillId="0" borderId="0" xfId="1" applyFill="1"/>
    <xf numFmtId="0" fontId="7" fillId="0" borderId="6" xfId="1" applyFill="1" applyBorder="1" applyAlignment="1">
      <alignment vertical="center" wrapText="1"/>
    </xf>
    <xf numFmtId="0" fontId="8" fillId="7" borderId="8" xfId="0" applyFont="1" applyFill="1" applyBorder="1" applyAlignment="1">
      <alignment horizontal="center" vertical="center" wrapText="1"/>
    </xf>
    <xf numFmtId="168" fontId="8" fillId="5" borderId="8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 vertical="center" wrapText="1"/>
    </xf>
    <xf numFmtId="0" fontId="15" fillId="4" borderId="0" xfId="0" applyFont="1" applyFill="1" applyAlignment="1">
      <alignment horizontal="left" vertical="center"/>
    </xf>
    <xf numFmtId="0" fontId="23" fillId="4" borderId="23" xfId="0" applyFont="1" applyFill="1" applyBorder="1" applyAlignment="1">
      <alignment horizontal="left" vertical="center"/>
    </xf>
    <xf numFmtId="0" fontId="8" fillId="4" borderId="24" xfId="0" applyFont="1" applyFill="1" applyBorder="1" applyAlignment="1">
      <alignment horizontal="center" vertical="center" wrapText="1"/>
    </xf>
    <xf numFmtId="0" fontId="22" fillId="4" borderId="24" xfId="0" applyFont="1" applyFill="1" applyBorder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23" fillId="4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8" xfId="0" applyFont="1" applyBorder="1" applyAlignment="1">
      <alignment vertical="center" wrapText="1"/>
    </xf>
    <xf numFmtId="0" fontId="24" fillId="3" borderId="8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5" fillId="6" borderId="8" xfId="0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3" fontId="24" fillId="0" borderId="8" xfId="0" applyNumberFormat="1" applyFont="1" applyBorder="1" applyAlignment="1">
      <alignment vertical="center" wrapText="1"/>
    </xf>
    <xf numFmtId="1" fontId="24" fillId="0" borderId="8" xfId="0" applyNumberFormat="1" applyFont="1" applyBorder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15" fillId="4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center" wrapText="1"/>
    </xf>
    <xf numFmtId="4" fontId="24" fillId="5" borderId="8" xfId="0" applyNumberFormat="1" applyFont="1" applyFill="1" applyBorder="1" applyAlignment="1">
      <alignment horizontal="center" vertical="center" wrapText="1"/>
    </xf>
    <xf numFmtId="169" fontId="24" fillId="5" borderId="8" xfId="0" applyNumberFormat="1" applyFont="1" applyFill="1" applyBorder="1" applyAlignment="1">
      <alignment horizontal="center" vertical="center" wrapText="1"/>
    </xf>
    <xf numFmtId="0" fontId="24" fillId="0" borderId="8" xfId="0" applyFont="1" applyBorder="1" applyAlignment="1">
      <alignment horizontal="left" vertical="center" wrapText="1"/>
    </xf>
    <xf numFmtId="0" fontId="24" fillId="0" borderId="0" xfId="0" applyFont="1" applyAlignment="1">
      <alignment vertical="center"/>
    </xf>
    <xf numFmtId="0" fontId="24" fillId="4" borderId="0" xfId="0" applyFont="1" applyFill="1" applyAlignment="1">
      <alignment horizontal="left" vertical="center"/>
    </xf>
    <xf numFmtId="0" fontId="24" fillId="4" borderId="0" xfId="0" applyFont="1" applyFill="1" applyAlignment="1">
      <alignment horizontal="center" vertical="center"/>
    </xf>
    <xf numFmtId="0" fontId="29" fillId="4" borderId="0" xfId="0" applyFont="1" applyFill="1" applyBorder="1" applyAlignment="1">
      <alignment horizontal="left" vertical="center"/>
    </xf>
    <xf numFmtId="0" fontId="24" fillId="4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vertical="center"/>
    </xf>
    <xf numFmtId="165" fontId="31" fillId="0" borderId="0" xfId="7" applyNumberFormat="1" applyFont="1"/>
    <xf numFmtId="165" fontId="31" fillId="0" borderId="0" xfId="7" applyNumberFormat="1" applyFont="1" applyAlignment="1">
      <alignment wrapText="1"/>
    </xf>
    <xf numFmtId="0" fontId="3" fillId="0" borderId="8" xfId="1" applyFont="1" applyFill="1" applyBorder="1"/>
    <xf numFmtId="0" fontId="7" fillId="0" borderId="8" xfId="1" applyFill="1" applyBorder="1"/>
    <xf numFmtId="0" fontId="24" fillId="5" borderId="9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/>
    </xf>
    <xf numFmtId="0" fontId="2" fillId="0" borderId="8" xfId="1" applyFont="1" applyFill="1" applyBorder="1"/>
    <xf numFmtId="0" fontId="2" fillId="0" borderId="5" xfId="1" applyFont="1" applyBorder="1" applyAlignment="1">
      <alignment vertical="center" wrapText="1"/>
    </xf>
    <xf numFmtId="0" fontId="24" fillId="0" borderId="8" xfId="0" applyFont="1" applyFill="1" applyBorder="1" applyAlignment="1">
      <alignment vertical="center" wrapText="1"/>
    </xf>
    <xf numFmtId="3" fontId="24" fillId="0" borderId="8" xfId="0" applyNumberFormat="1" applyFont="1" applyFill="1" applyBorder="1" applyAlignment="1">
      <alignment vertical="center" wrapText="1"/>
    </xf>
    <xf numFmtId="1" fontId="24" fillId="0" borderId="8" xfId="0" applyNumberFormat="1" applyFont="1" applyFill="1" applyBorder="1" applyAlignment="1">
      <alignment vertical="center" wrapText="1"/>
    </xf>
    <xf numFmtId="0" fontId="2" fillId="0" borderId="0" xfId="1" applyFont="1"/>
    <xf numFmtId="0" fontId="2" fillId="0" borderId="6" xfId="1" applyFont="1" applyBorder="1" applyAlignment="1">
      <alignment vertical="center" wrapText="1"/>
    </xf>
    <xf numFmtId="0" fontId="7" fillId="0" borderId="4" xfId="1" applyFill="1" applyBorder="1" applyAlignment="1">
      <alignment horizontal="center" vertical="center" wrapText="1"/>
    </xf>
    <xf numFmtId="0" fontId="7" fillId="0" borderId="7" xfId="1" applyFill="1" applyBorder="1" applyAlignment="1">
      <alignment horizontal="center" vertical="center" wrapText="1"/>
    </xf>
    <xf numFmtId="0" fontId="7" fillId="0" borderId="5" xfId="1" applyFill="1" applyBorder="1" applyAlignment="1">
      <alignment horizontal="center" vertical="center" wrapText="1"/>
    </xf>
    <xf numFmtId="0" fontId="6" fillId="0" borderId="8" xfId="1" applyFont="1" applyFill="1" applyBorder="1"/>
    <xf numFmtId="0" fontId="7" fillId="0" borderId="8" xfId="1" applyFill="1" applyBorder="1" applyAlignment="1">
      <alignment vertical="center" wrapText="1"/>
    </xf>
    <xf numFmtId="0" fontId="7" fillId="0" borderId="28" xfId="1" applyFill="1" applyBorder="1"/>
    <xf numFmtId="0" fontId="6" fillId="0" borderId="29" xfId="1" applyFont="1" applyFill="1" applyBorder="1"/>
    <xf numFmtId="0" fontId="6" fillId="0" borderId="30" xfId="1" applyFont="1" applyFill="1" applyBorder="1"/>
    <xf numFmtId="0" fontId="6" fillId="0" borderId="31" xfId="1" applyFont="1" applyFill="1" applyBorder="1"/>
    <xf numFmtId="0" fontId="6" fillId="0" borderId="32" xfId="1" applyFont="1" applyFill="1" applyBorder="1"/>
    <xf numFmtId="0" fontId="2" fillId="0" borderId="31" xfId="1" applyFont="1" applyFill="1" applyBorder="1"/>
    <xf numFmtId="0" fontId="7" fillId="0" borderId="32" xfId="1" applyFill="1" applyBorder="1"/>
    <xf numFmtId="0" fontId="6" fillId="0" borderId="33" xfId="1" applyFont="1" applyFill="1" applyBorder="1"/>
    <xf numFmtId="0" fontId="7" fillId="0" borderId="34" xfId="1" applyFill="1" applyBorder="1"/>
    <xf numFmtId="0" fontId="7" fillId="0" borderId="35" xfId="1" applyFill="1" applyBorder="1"/>
    <xf numFmtId="0" fontId="5" fillId="0" borderId="28" xfId="1" applyFont="1" applyFill="1" applyBorder="1" applyAlignment="1">
      <alignment vertical="center" wrapText="1"/>
    </xf>
    <xf numFmtId="0" fontId="3" fillId="0" borderId="29" xfId="1" applyFont="1" applyFill="1" applyBorder="1" applyAlignment="1">
      <alignment vertical="center" wrapText="1"/>
    </xf>
    <xf numFmtId="0" fontId="3" fillId="0" borderId="30" xfId="1" applyFont="1" applyFill="1" applyBorder="1" applyAlignment="1">
      <alignment vertical="center" wrapText="1"/>
    </xf>
    <xf numFmtId="0" fontId="5" fillId="0" borderId="31" xfId="1" applyFont="1" applyFill="1" applyBorder="1" applyAlignment="1">
      <alignment vertical="center" wrapText="1"/>
    </xf>
    <xf numFmtId="0" fontId="7" fillId="0" borderId="32" xfId="1" applyFill="1" applyBorder="1" applyAlignment="1">
      <alignment vertical="center" wrapText="1"/>
    </xf>
    <xf numFmtId="0" fontId="4" fillId="0" borderId="31" xfId="1" applyFont="1" applyFill="1" applyBorder="1" applyAlignment="1">
      <alignment vertical="center" wrapText="1"/>
    </xf>
    <xf numFmtId="0" fontId="5" fillId="0" borderId="33" xfId="1" applyFont="1" applyFill="1" applyBorder="1" applyAlignment="1">
      <alignment vertical="center" wrapText="1"/>
    </xf>
    <xf numFmtId="0" fontId="7" fillId="0" borderId="34" xfId="1" applyFill="1" applyBorder="1" applyAlignment="1">
      <alignment vertical="center" wrapText="1"/>
    </xf>
    <xf numFmtId="0" fontId="7" fillId="0" borderId="35" xfId="1" applyFill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167" fontId="8" fillId="0" borderId="12" xfId="0" applyNumberFormat="1" applyFont="1" applyBorder="1" applyAlignment="1">
      <alignment horizontal="left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8" fillId="6" borderId="21" xfId="0" applyFont="1" applyFill="1" applyBorder="1" applyAlignment="1">
      <alignment horizontal="left" vertical="center" wrapText="1"/>
    </xf>
    <xf numFmtId="0" fontId="8" fillId="6" borderId="10" xfId="0" applyFont="1" applyFill="1" applyBorder="1" applyAlignment="1">
      <alignment horizontal="left" vertical="center" wrapText="1"/>
    </xf>
    <xf numFmtId="0" fontId="8" fillId="6" borderId="11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5" borderId="8" xfId="0" applyFont="1" applyFill="1" applyBorder="1" applyAlignment="1">
      <alignment horizontal="center" vertical="center" wrapText="1"/>
    </xf>
    <xf numFmtId="165" fontId="8" fillId="3" borderId="9" xfId="0" applyNumberFormat="1" applyFont="1" applyFill="1" applyBorder="1" applyAlignment="1">
      <alignment horizontal="center" vertical="center" wrapText="1"/>
    </xf>
    <xf numFmtId="165" fontId="8" fillId="3" borderId="11" xfId="0" applyNumberFormat="1" applyFont="1" applyFill="1" applyBorder="1" applyAlignment="1">
      <alignment horizontal="center" vertical="center" wrapText="1"/>
    </xf>
    <xf numFmtId="165" fontId="18" fillId="2" borderId="8" xfId="0" applyNumberFormat="1" applyFont="1" applyFill="1" applyBorder="1" applyAlignment="1">
      <alignment horizontal="center" vertical="center" wrapText="1"/>
    </xf>
    <xf numFmtId="165" fontId="8" fillId="5" borderId="8" xfId="0" applyNumberFormat="1" applyFont="1" applyFill="1" applyBorder="1" applyAlignment="1">
      <alignment horizontal="center" vertical="center" wrapText="1"/>
    </xf>
    <xf numFmtId="4" fontId="8" fillId="5" borderId="8" xfId="0" applyNumberFormat="1" applyFont="1" applyFill="1" applyBorder="1" applyAlignment="1">
      <alignment horizontal="center" vertical="center" wrapText="1"/>
    </xf>
    <xf numFmtId="166" fontId="8" fillId="0" borderId="9" xfId="0" applyNumberFormat="1" applyFont="1" applyBorder="1" applyAlignment="1">
      <alignment horizontal="center" vertical="center" wrapText="1"/>
    </xf>
    <xf numFmtId="166" fontId="8" fillId="0" borderId="11" xfId="0" applyNumberFormat="1" applyFont="1" applyBorder="1" applyAlignment="1">
      <alignment horizontal="center" vertical="center" wrapText="1"/>
    </xf>
    <xf numFmtId="166" fontId="8" fillId="0" borderId="8" xfId="0" applyNumberFormat="1" applyFont="1" applyBorder="1" applyAlignment="1">
      <alignment horizontal="center" vertical="center" wrapText="1"/>
    </xf>
    <xf numFmtId="166" fontId="8" fillId="5" borderId="8" xfId="0" applyNumberFormat="1" applyFont="1" applyFill="1" applyBorder="1" applyAlignment="1">
      <alignment horizontal="center" vertical="center" wrapText="1"/>
    </xf>
    <xf numFmtId="166" fontId="18" fillId="2" borderId="8" xfId="0" applyNumberFormat="1" applyFont="1" applyFill="1" applyBorder="1" applyAlignment="1">
      <alignment horizontal="center" vertical="center" wrapText="1"/>
    </xf>
    <xf numFmtId="166" fontId="8" fillId="5" borderId="13" xfId="0" applyNumberFormat="1" applyFont="1" applyFill="1" applyBorder="1" applyAlignment="1">
      <alignment horizontal="center" vertical="center" wrapText="1"/>
    </xf>
    <xf numFmtId="166" fontId="8" fillId="0" borderId="13" xfId="0" applyNumberFormat="1" applyFont="1" applyBorder="1" applyAlignment="1">
      <alignment horizontal="center" vertical="center" wrapText="1"/>
    </xf>
    <xf numFmtId="165" fontId="8" fillId="3" borderId="8" xfId="0" applyNumberFormat="1" applyFont="1" applyFill="1" applyBorder="1" applyAlignment="1">
      <alignment horizontal="center" vertical="center" wrapText="1"/>
    </xf>
    <xf numFmtId="4" fontId="8" fillId="3" borderId="8" xfId="0" applyNumberFormat="1" applyFont="1" applyFill="1" applyBorder="1" applyAlignment="1">
      <alignment horizontal="center" vertical="center" wrapText="1"/>
    </xf>
    <xf numFmtId="166" fontId="20" fillId="0" borderId="8" xfId="0" applyNumberFormat="1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167" fontId="18" fillId="6" borderId="2" xfId="0" applyNumberFormat="1" applyFont="1" applyFill="1" applyBorder="1" applyAlignment="1">
      <alignment horizontal="center" vertical="center" wrapText="1"/>
    </xf>
    <xf numFmtId="167" fontId="18" fillId="6" borderId="3" xfId="0" applyNumberFormat="1" applyFont="1" applyFill="1" applyBorder="1" applyAlignment="1">
      <alignment horizontal="center" vertical="center" wrapText="1"/>
    </xf>
    <xf numFmtId="167" fontId="18" fillId="6" borderId="4" xfId="0" applyNumberFormat="1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167" fontId="8" fillId="0" borderId="12" xfId="0" applyNumberFormat="1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165" fontId="8" fillId="0" borderId="13" xfId="0" applyNumberFormat="1" applyFont="1" applyFill="1" applyBorder="1" applyAlignment="1">
      <alignment horizontal="center" vertical="center" wrapText="1"/>
    </xf>
    <xf numFmtId="165" fontId="8" fillId="5" borderId="9" xfId="0" applyNumberFormat="1" applyFont="1" applyFill="1" applyBorder="1" applyAlignment="1">
      <alignment horizontal="center" vertical="center" wrapText="1"/>
    </xf>
    <xf numFmtId="165" fontId="8" fillId="5" borderId="11" xfId="0" applyNumberFormat="1" applyFont="1" applyFill="1" applyBorder="1" applyAlignment="1">
      <alignment horizontal="center" vertical="center" wrapText="1"/>
    </xf>
    <xf numFmtId="165" fontId="8" fillId="0" borderId="8" xfId="0" applyNumberFormat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4" fontId="18" fillId="2" borderId="9" xfId="0" applyNumberFormat="1" applyFont="1" applyFill="1" applyBorder="1" applyAlignment="1">
      <alignment horizontal="center" vertical="center"/>
    </xf>
    <xf numFmtId="4" fontId="18" fillId="2" borderId="10" xfId="0" applyNumberFormat="1" applyFont="1" applyFill="1" applyBorder="1" applyAlignment="1">
      <alignment horizontal="center" vertical="center"/>
    </xf>
    <xf numFmtId="4" fontId="18" fillId="2" borderId="11" xfId="0" applyNumberFormat="1" applyFont="1" applyFill="1" applyBorder="1" applyAlignment="1">
      <alignment horizontal="center" vertical="center"/>
    </xf>
    <xf numFmtId="169" fontId="8" fillId="5" borderId="9" xfId="0" applyNumberFormat="1" applyFont="1" applyFill="1" applyBorder="1" applyAlignment="1">
      <alignment horizontal="center" vertical="center"/>
    </xf>
    <xf numFmtId="169" fontId="8" fillId="5" borderId="11" xfId="0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/>
    </xf>
    <xf numFmtId="167" fontId="24" fillId="0" borderId="9" xfId="0" applyNumberFormat="1" applyFont="1" applyFill="1" applyBorder="1" applyAlignment="1">
      <alignment horizontal="left" vertical="center"/>
    </xf>
    <xf numFmtId="167" fontId="24" fillId="0" borderId="10" xfId="0" applyNumberFormat="1" applyFont="1" applyFill="1" applyBorder="1" applyAlignment="1">
      <alignment horizontal="left" vertical="center"/>
    </xf>
    <xf numFmtId="167" fontId="24" fillId="0" borderId="11" xfId="0" applyNumberFormat="1" applyFont="1" applyFill="1" applyBorder="1" applyAlignment="1">
      <alignment horizontal="left" vertical="center"/>
    </xf>
    <xf numFmtId="0" fontId="24" fillId="3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/>
    </xf>
    <xf numFmtId="0" fontId="24" fillId="3" borderId="10" xfId="0" applyFont="1" applyFill="1" applyBorder="1" applyAlignment="1">
      <alignment horizontal="left" vertical="center"/>
    </xf>
    <xf numFmtId="0" fontId="24" fillId="3" borderId="11" xfId="0" applyFont="1" applyFill="1" applyBorder="1" applyAlignment="1">
      <alignment horizontal="left" vertical="center"/>
    </xf>
    <xf numFmtId="0" fontId="24" fillId="3" borderId="8" xfId="0" applyFont="1" applyFill="1" applyBorder="1" applyAlignment="1">
      <alignment horizontal="center" vertical="center"/>
    </xf>
    <xf numFmtId="4" fontId="24" fillId="2" borderId="8" xfId="0" applyNumberFormat="1" applyFont="1" applyFill="1" applyBorder="1" applyAlignment="1">
      <alignment horizontal="center" vertical="center"/>
    </xf>
    <xf numFmtId="171" fontId="24" fillId="5" borderId="8" xfId="0" applyNumberFormat="1" applyFont="1" applyFill="1" applyBorder="1" applyAlignment="1">
      <alignment horizontal="center" vertical="center"/>
    </xf>
    <xf numFmtId="165" fontId="24" fillId="0" borderId="8" xfId="10" applyNumberFormat="1" applyFont="1" applyFill="1" applyBorder="1" applyAlignment="1">
      <alignment horizontal="center" vertical="center" wrapText="1"/>
    </xf>
    <xf numFmtId="171" fontId="24" fillId="3" borderId="9" xfId="0" applyNumberFormat="1" applyFont="1" applyFill="1" applyBorder="1" applyAlignment="1">
      <alignment horizontal="center" vertical="center"/>
    </xf>
    <xf numFmtId="171" fontId="24" fillId="3" borderId="11" xfId="0" applyNumberFormat="1" applyFont="1" applyFill="1" applyBorder="1" applyAlignment="1">
      <alignment horizontal="center" vertical="center"/>
    </xf>
    <xf numFmtId="165" fontId="24" fillId="0" borderId="8" xfId="10" applyNumberFormat="1" applyFont="1" applyBorder="1" applyAlignment="1">
      <alignment horizontal="center" vertical="center" wrapText="1"/>
    </xf>
    <xf numFmtId="165" fontId="24" fillId="5" borderId="8" xfId="10" applyNumberFormat="1" applyFont="1" applyFill="1" applyBorder="1" applyAlignment="1">
      <alignment horizontal="center" vertical="center" wrapText="1"/>
    </xf>
    <xf numFmtId="165" fontId="25" fillId="2" borderId="8" xfId="10" applyNumberFormat="1" applyFont="1" applyFill="1" applyBorder="1" applyAlignment="1">
      <alignment horizontal="center" vertical="center" wrapText="1"/>
    </xf>
    <xf numFmtId="167" fontId="24" fillId="0" borderId="14" xfId="0" applyNumberFormat="1" applyFont="1" applyFill="1" applyBorder="1" applyAlignment="1">
      <alignment horizontal="left" vertical="center" wrapText="1"/>
    </xf>
    <xf numFmtId="167" fontId="24" fillId="0" borderId="19" xfId="0" applyNumberFormat="1" applyFont="1" applyFill="1" applyBorder="1" applyAlignment="1">
      <alignment horizontal="left" vertical="center" wrapText="1"/>
    </xf>
    <xf numFmtId="167" fontId="24" fillId="0" borderId="15" xfId="0" applyNumberFormat="1" applyFont="1" applyFill="1" applyBorder="1" applyAlignment="1">
      <alignment horizontal="left" vertical="center" wrapText="1"/>
    </xf>
    <xf numFmtId="0" fontId="24" fillId="0" borderId="13" xfId="0" applyFont="1" applyFill="1" applyBorder="1" applyAlignment="1">
      <alignment horizontal="left" vertical="center" wrapText="1"/>
    </xf>
    <xf numFmtId="0" fontId="24" fillId="3" borderId="9" xfId="0" applyFont="1" applyFill="1" applyBorder="1" applyAlignment="1">
      <alignment horizontal="left" vertical="center" wrapText="1"/>
    </xf>
    <xf numFmtId="0" fontId="24" fillId="3" borderId="10" xfId="0" applyFont="1" applyFill="1" applyBorder="1" applyAlignment="1">
      <alignment horizontal="left" vertical="center" wrapText="1"/>
    </xf>
    <xf numFmtId="0" fontId="24" fillId="3" borderId="11" xfId="0" applyFont="1" applyFill="1" applyBorder="1" applyAlignment="1">
      <alignment horizontal="left" vertical="center" wrapText="1"/>
    </xf>
    <xf numFmtId="0" fontId="24" fillId="3" borderId="8" xfId="0" applyFont="1" applyFill="1" applyBorder="1" applyAlignment="1">
      <alignment horizontal="left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3" borderId="8" xfId="0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4" fontId="25" fillId="2" borderId="8" xfId="0" applyNumberFormat="1" applyFont="1" applyFill="1" applyBorder="1" applyAlignment="1">
      <alignment horizontal="center" vertical="center"/>
    </xf>
    <xf numFmtId="167" fontId="24" fillId="0" borderId="12" xfId="0" applyNumberFormat="1" applyFont="1" applyFill="1" applyBorder="1" applyAlignment="1">
      <alignment horizontal="left" vertical="center" wrapText="1"/>
    </xf>
    <xf numFmtId="0" fontId="24" fillId="0" borderId="12" xfId="0" applyFont="1" applyFill="1" applyBorder="1" applyAlignment="1">
      <alignment horizontal="left" vertical="center" wrapText="1"/>
    </xf>
    <xf numFmtId="0" fontId="24" fillId="0" borderId="8" xfId="0" applyFont="1" applyFill="1" applyBorder="1" applyAlignment="1">
      <alignment horizontal="left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6" borderId="9" xfId="0" applyFont="1" applyFill="1" applyBorder="1" applyAlignment="1">
      <alignment horizontal="left" vertical="center" wrapText="1"/>
    </xf>
    <xf numFmtId="0" fontId="24" fillId="6" borderId="10" xfId="0" applyFont="1" applyFill="1" applyBorder="1" applyAlignment="1">
      <alignment horizontal="left" vertical="center" wrapText="1"/>
    </xf>
    <xf numFmtId="167" fontId="25" fillId="6" borderId="2" xfId="0" applyNumberFormat="1" applyFont="1" applyFill="1" applyBorder="1" applyAlignment="1">
      <alignment horizontal="center" vertical="center" wrapText="1"/>
    </xf>
    <xf numFmtId="167" fontId="25" fillId="6" borderId="3" xfId="0" applyNumberFormat="1" applyFont="1" applyFill="1" applyBorder="1" applyAlignment="1">
      <alignment horizontal="center" vertical="center" wrapText="1"/>
    </xf>
    <xf numFmtId="167" fontId="25" fillId="6" borderId="4" xfId="0" applyNumberFormat="1" applyFont="1" applyFill="1" applyBorder="1" applyAlignment="1">
      <alignment horizontal="center" vertical="center" wrapText="1"/>
    </xf>
    <xf numFmtId="0" fontId="24" fillId="6" borderId="21" xfId="0" applyFont="1" applyFill="1" applyBorder="1" applyAlignment="1">
      <alignment horizontal="left" vertical="center" wrapText="1"/>
    </xf>
    <xf numFmtId="0" fontId="24" fillId="6" borderId="11" xfId="0" applyFont="1" applyFill="1" applyBorder="1" applyAlignment="1">
      <alignment horizontal="left" vertical="center" wrapText="1"/>
    </xf>
    <xf numFmtId="0" fontId="24" fillId="5" borderId="8" xfId="0" applyFont="1" applyFill="1" applyBorder="1" applyAlignment="1">
      <alignment horizontal="center" vertical="center"/>
    </xf>
    <xf numFmtId="0" fontId="24" fillId="0" borderId="9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9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0" fontId="24" fillId="3" borderId="9" xfId="0" applyFont="1" applyFill="1" applyBorder="1" applyAlignment="1">
      <alignment horizontal="center" vertical="center" wrapText="1"/>
    </xf>
    <xf numFmtId="0" fontId="24" fillId="3" borderId="11" xfId="0" applyFont="1" applyFill="1" applyBorder="1" applyAlignment="1">
      <alignment horizontal="center" vertical="center" wrapText="1"/>
    </xf>
    <xf numFmtId="167" fontId="25" fillId="6" borderId="11" xfId="0" applyNumberFormat="1" applyFont="1" applyFill="1" applyBorder="1" applyAlignment="1">
      <alignment horizontal="center" vertical="center" wrapText="1"/>
    </xf>
    <xf numFmtId="167" fontId="25" fillId="6" borderId="8" xfId="0" applyNumberFormat="1" applyFont="1" applyFill="1" applyBorder="1" applyAlignment="1">
      <alignment horizontal="center" vertical="center" wrapText="1"/>
    </xf>
    <xf numFmtId="4" fontId="25" fillId="2" borderId="9" xfId="0" applyNumberFormat="1" applyFont="1" applyFill="1" applyBorder="1" applyAlignment="1">
      <alignment horizontal="center" vertical="center" wrapText="1"/>
    </xf>
    <xf numFmtId="4" fontId="25" fillId="2" borderId="11" xfId="0" applyNumberFormat="1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 wrapText="1"/>
    </xf>
    <xf numFmtId="0" fontId="24" fillId="6" borderId="8" xfId="0" applyFont="1" applyFill="1" applyBorder="1" applyAlignment="1">
      <alignment horizontal="left" vertical="center" wrapText="1"/>
    </xf>
    <xf numFmtId="4" fontId="25" fillId="2" borderId="8" xfId="0" applyNumberFormat="1" applyFont="1" applyFill="1" applyBorder="1" applyAlignment="1">
      <alignment horizontal="center" vertical="center" wrapText="1"/>
    </xf>
    <xf numFmtId="169" fontId="24" fillId="5" borderId="8" xfId="0" applyNumberFormat="1" applyFont="1" applyFill="1" applyBorder="1" applyAlignment="1">
      <alignment horizontal="center" vertical="center" wrapText="1"/>
    </xf>
    <xf numFmtId="0" fontId="24" fillId="6" borderId="2" xfId="0" applyFont="1" applyFill="1" applyBorder="1" applyAlignment="1">
      <alignment horizontal="left" vertical="center" wrapText="1"/>
    </xf>
    <xf numFmtId="0" fontId="24" fillId="6" borderId="3" xfId="0" applyFont="1" applyFill="1" applyBorder="1" applyAlignment="1">
      <alignment horizontal="left" vertical="center" wrapText="1"/>
    </xf>
    <xf numFmtId="0" fontId="24" fillId="6" borderId="4" xfId="0" applyFont="1" applyFill="1" applyBorder="1" applyAlignment="1">
      <alignment horizontal="left" vertical="center" wrapText="1"/>
    </xf>
    <xf numFmtId="0" fontId="24" fillId="5" borderId="26" xfId="0" applyFont="1" applyFill="1" applyBorder="1" applyAlignment="1">
      <alignment horizontal="center" vertical="center" wrapText="1"/>
    </xf>
    <xf numFmtId="0" fontId="24" fillId="5" borderId="27" xfId="0" applyFont="1" applyFill="1" applyBorder="1" applyAlignment="1">
      <alignment horizontal="center" vertical="center" wrapText="1"/>
    </xf>
    <xf numFmtId="0" fontId="25" fillId="2" borderId="26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 vertical="center" wrapText="1"/>
    </xf>
    <xf numFmtId="4" fontId="25" fillId="2" borderId="12" xfId="0" applyNumberFormat="1" applyFont="1" applyFill="1" applyBorder="1" applyAlignment="1">
      <alignment horizontal="center" vertical="center" wrapText="1"/>
    </xf>
    <xf numFmtId="4" fontId="25" fillId="2" borderId="13" xfId="0" applyNumberFormat="1" applyFont="1" applyFill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4" fontId="24" fillId="5" borderId="12" xfId="0" applyNumberFormat="1" applyFont="1" applyFill="1" applyBorder="1" applyAlignment="1">
      <alignment horizontal="center" vertical="center" wrapText="1"/>
    </xf>
    <xf numFmtId="4" fontId="24" fillId="5" borderId="13" xfId="0" applyNumberFormat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7" fillId="0" borderId="3" xfId="1" applyFill="1" applyBorder="1" applyAlignment="1">
      <alignment horizontal="center" vertical="center" wrapText="1"/>
    </xf>
    <xf numFmtId="0" fontId="7" fillId="0" borderId="4" xfId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" fillId="0" borderId="0" xfId="14"/>
    <xf numFmtId="0" fontId="16" fillId="2" borderId="8" xfId="14" applyFont="1" applyFill="1" applyBorder="1" applyAlignment="1">
      <alignment horizontal="center" vertical="center" wrapText="1"/>
    </xf>
    <xf numFmtId="0" fontId="16" fillId="0" borderId="8" xfId="14" applyFont="1" applyBorder="1" applyAlignment="1">
      <alignment horizontal="center" wrapText="1"/>
    </xf>
    <xf numFmtId="0" fontId="16" fillId="0" borderId="8" xfId="14" applyFont="1" applyBorder="1" applyAlignment="1">
      <alignment horizontal="center"/>
    </xf>
  </cellXfs>
  <cellStyles count="15">
    <cellStyle name="Normal 2" xfId="2"/>
    <cellStyle name="Normal 2 2" xfId="11"/>
    <cellStyle name="Гиперссылка 2" xfId="9"/>
    <cellStyle name="Обычный" xfId="0" builtinId="0"/>
    <cellStyle name="Обычный 2" xfId="3"/>
    <cellStyle name="Обычный 2 2" xfId="1"/>
    <cellStyle name="Обычный 2 2 2" xfId="10"/>
    <cellStyle name="Обычный 3" xfId="4"/>
    <cellStyle name="Обычный 3 2" xfId="12"/>
    <cellStyle name="Обычный 4" xfId="6"/>
    <cellStyle name="Обычный 4 2" xfId="14"/>
    <cellStyle name="Обычный 5" xfId="7"/>
    <cellStyle name="Финансовый 2" xfId="5"/>
    <cellStyle name="Финансовый 2 2" xfId="13"/>
    <cellStyle name="Финансовый 3" xfId="8"/>
  </cellStyles>
  <dxfs count="24">
    <dxf>
      <numFmt numFmtId="4" formatCode="#,##0.00"/>
      <fill>
        <patternFill>
          <bgColor theme="0"/>
        </patternFill>
      </fill>
    </dxf>
    <dxf>
      <numFmt numFmtId="4" formatCode="#,##0.00"/>
      <fill>
        <patternFill>
          <bgColor theme="0"/>
        </patternFill>
      </fill>
    </dxf>
    <dxf>
      <numFmt numFmtId="4" formatCode="#,##0.00"/>
      <fill>
        <patternFill>
          <bgColor theme="0"/>
        </patternFill>
      </fill>
    </dxf>
    <dxf>
      <numFmt numFmtId="4" formatCode="#,##0.00"/>
      <fill>
        <patternFill>
          <bgColor theme="0"/>
        </patternFill>
      </fill>
    </dxf>
    <dxf>
      <numFmt numFmtId="4" formatCode="#,##0.00"/>
      <fill>
        <patternFill>
          <bgColor theme="0"/>
        </patternFill>
      </fill>
    </dxf>
    <dxf>
      <numFmt numFmtId="4" formatCode="#,##0.00"/>
      <fill>
        <patternFill>
          <bgColor theme="0"/>
        </patternFill>
      </fill>
    </dxf>
    <dxf>
      <numFmt numFmtId="4" formatCode="#,##0.00"/>
      <fill>
        <patternFill>
          <bgColor theme="0"/>
        </patternFill>
      </fill>
    </dxf>
    <dxf>
      <numFmt numFmtId="4" formatCode="#,##0.00"/>
      <fill>
        <patternFill>
          <bgColor theme="0"/>
        </patternFill>
      </fill>
    </dxf>
    <dxf>
      <numFmt numFmtId="4" formatCode="#,##0.00"/>
      <fill>
        <patternFill>
          <bgColor theme="0"/>
        </patternFill>
      </fill>
    </dxf>
    <dxf>
      <numFmt numFmtId="4" formatCode="#,##0.00"/>
      <fill>
        <patternFill>
          <bgColor theme="0"/>
        </patternFill>
      </fill>
    </dxf>
    <dxf>
      <fill>
        <patternFill>
          <bgColor theme="0"/>
        </patternFill>
      </fill>
    </dxf>
    <dxf>
      <numFmt numFmtId="4" formatCode="#,##0.00"/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fgColor theme="0"/>
          <bgColor theme="0"/>
        </patternFill>
      </fill>
    </dxf>
    <dxf>
      <fill>
        <patternFill>
          <fgColor theme="0"/>
          <bgColor theme="0"/>
        </patternFill>
      </fill>
    </dxf>
    <dxf>
      <numFmt numFmtId="4" formatCode="#,##0.00"/>
      <fill>
        <patternFill>
          <bgColor theme="0"/>
        </patternFill>
      </fill>
    </dxf>
    <dxf>
      <fill>
        <patternFill>
          <fgColor theme="0"/>
          <bgColor theme="0"/>
        </patternFill>
      </fill>
    </dxf>
    <dxf>
      <numFmt numFmtId="165" formatCode="#,##0.0000"/>
      <fill>
        <patternFill>
          <fgColor theme="0"/>
          <bgColor theme="0"/>
        </patternFill>
      </fill>
    </dxf>
    <dxf>
      <numFmt numFmtId="4" formatCode="#,##0.00"/>
      <fill>
        <patternFill>
          <fgColor theme="0"/>
          <bgColor theme="0"/>
        </patternFill>
      </fill>
    </dxf>
    <dxf>
      <fill>
        <patternFill>
          <bgColor theme="0"/>
        </patternFill>
      </fill>
    </dxf>
    <dxf>
      <numFmt numFmtId="4" formatCode="#,##0.00"/>
      <fill>
        <patternFill>
          <fgColor theme="0"/>
          <bgColor theme="0"/>
        </patternFill>
      </fill>
    </dxf>
    <dxf>
      <numFmt numFmtId="4" formatCode="#,##0.00"/>
      <fill>
        <patternFill>
          <fgColor theme="0"/>
          <bgColor theme="0"/>
        </patternFill>
      </fill>
    </dxf>
    <dxf>
      <fill>
        <patternFill>
          <bgColor theme="0"/>
        </patternFill>
      </fill>
    </dxf>
    <dxf>
      <numFmt numFmtId="165" formatCode="#,##0.0000"/>
      <fill>
        <patternFill>
          <fgColor theme="0"/>
          <bgColor theme="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8</xdr:row>
      <xdr:rowOff>0</xdr:rowOff>
    </xdr:from>
    <xdr:to>
      <xdr:col>18</xdr:col>
      <xdr:colOff>104775</xdr:colOff>
      <xdr:row>8</xdr:row>
      <xdr:rowOff>9525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7800" y="10115550"/>
          <a:ext cx="1047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V12"/>
  <sheetViews>
    <sheetView tabSelected="1" zoomScale="70" zoomScaleNormal="70" workbookViewId="0">
      <selection activeCell="I28" sqref="I28"/>
    </sheetView>
  </sheetViews>
  <sheetFormatPr defaultRowHeight="15" x14ac:dyDescent="0.25"/>
  <cols>
    <col min="1" max="8" width="9.140625" style="1"/>
    <col min="9" max="18" width="12" style="1" customWidth="1"/>
    <col min="19" max="21" width="20.5703125" style="1" customWidth="1"/>
    <col min="22" max="22" width="27.140625" style="1" customWidth="1"/>
    <col min="23" max="16384" width="9.140625" style="1"/>
  </cols>
  <sheetData>
    <row r="1" spans="2:22" s="20" customFormat="1" ht="20.25" customHeight="1" x14ac:dyDescent="0.25">
      <c r="B1" s="19" t="s">
        <v>165</v>
      </c>
      <c r="C1" s="40"/>
      <c r="D1" s="40"/>
      <c r="E1" s="40"/>
      <c r="F1" s="40"/>
      <c r="G1" s="39" t="s">
        <v>191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2:22" s="20" customFormat="1" ht="20.25" customHeight="1" x14ac:dyDescent="0.25">
      <c r="B2" s="19" t="s">
        <v>135</v>
      </c>
      <c r="C2" s="40"/>
      <c r="D2" s="40"/>
      <c r="E2" s="40"/>
      <c r="F2" s="40"/>
      <c r="G2" s="38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2:22" ht="8.25" customHeight="1" x14ac:dyDescent="0.25"/>
    <row r="4" spans="2:22" ht="20.100000000000001" customHeight="1" x14ac:dyDescent="0.25">
      <c r="B4" s="121" t="s">
        <v>412</v>
      </c>
      <c r="C4" s="121"/>
      <c r="D4" s="121"/>
      <c r="E4" s="121"/>
      <c r="F4" s="121"/>
      <c r="G4" s="121"/>
      <c r="H4" s="121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</row>
    <row r="5" spans="2:22" ht="20.100000000000001" customHeight="1" x14ac:dyDescent="0.25">
      <c r="B5" s="121" t="s">
        <v>0</v>
      </c>
      <c r="C5" s="121"/>
      <c r="D5" s="121"/>
      <c r="E5" s="121"/>
      <c r="F5" s="121"/>
      <c r="G5" s="121"/>
      <c r="H5" s="121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</row>
    <row r="6" spans="2:22" ht="20.100000000000001" customHeight="1" x14ac:dyDescent="0.25">
      <c r="B6" s="121" t="s">
        <v>1</v>
      </c>
      <c r="C6" s="121"/>
      <c r="D6" s="121"/>
      <c r="E6" s="121"/>
      <c r="F6" s="121"/>
      <c r="G6" s="121"/>
      <c r="H6" s="121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</row>
    <row r="7" spans="2:22" ht="20.100000000000001" customHeight="1" thickBot="1" x14ac:dyDescent="0.3">
      <c r="B7" s="121" t="s">
        <v>2</v>
      </c>
      <c r="C7" s="121"/>
      <c r="D7" s="121"/>
      <c r="E7" s="121"/>
      <c r="F7" s="121"/>
      <c r="G7" s="121"/>
      <c r="H7" s="121"/>
      <c r="I7" s="122"/>
      <c r="J7" s="122"/>
      <c r="K7" s="122"/>
      <c r="L7" s="129" t="s">
        <v>7</v>
      </c>
      <c r="M7" s="129"/>
      <c r="N7" s="121"/>
      <c r="O7" s="130"/>
      <c r="P7" s="130"/>
      <c r="Q7" s="130"/>
      <c r="R7" s="130"/>
      <c r="S7" s="130"/>
      <c r="T7" s="130"/>
      <c r="U7" s="130"/>
      <c r="V7" s="130"/>
    </row>
    <row r="8" spans="2:22" ht="39.950000000000003" customHeight="1" thickBot="1" x14ac:dyDescent="0.3">
      <c r="B8" s="131" t="s">
        <v>19</v>
      </c>
      <c r="C8" s="131"/>
      <c r="D8" s="131"/>
      <c r="E8" s="131"/>
      <c r="F8" s="131"/>
      <c r="G8" s="131"/>
      <c r="H8" s="132"/>
      <c r="I8" s="123"/>
      <c r="J8" s="124"/>
      <c r="K8" s="124"/>
      <c r="L8" s="124"/>
      <c r="M8" s="125"/>
      <c r="N8" s="126"/>
      <c r="O8" s="127"/>
      <c r="P8" s="127"/>
      <c r="Q8" s="127"/>
      <c r="R8" s="127"/>
      <c r="S8" s="127"/>
      <c r="T8" s="127"/>
      <c r="U8" s="127"/>
      <c r="V8" s="128"/>
    </row>
    <row r="9" spans="2:22" ht="73.5" customHeight="1" x14ac:dyDescent="0.25">
      <c r="B9" s="121" t="s">
        <v>3</v>
      </c>
      <c r="C9" s="121"/>
      <c r="D9" s="121"/>
      <c r="E9" s="121"/>
      <c r="F9" s="121"/>
      <c r="G9" s="121"/>
      <c r="H9" s="121"/>
      <c r="I9" s="34" t="s">
        <v>8</v>
      </c>
      <c r="J9" s="34" t="s">
        <v>9</v>
      </c>
      <c r="K9" s="34" t="s">
        <v>10</v>
      </c>
      <c r="L9" s="34" t="s">
        <v>11</v>
      </c>
      <c r="M9" s="34" t="s">
        <v>12</v>
      </c>
      <c r="N9" s="10" t="s">
        <v>17</v>
      </c>
      <c r="O9" s="10" t="s">
        <v>13</v>
      </c>
      <c r="P9" s="10" t="s">
        <v>14</v>
      </c>
      <c r="Q9" s="10" t="s">
        <v>15</v>
      </c>
      <c r="R9" s="10" t="s">
        <v>16</v>
      </c>
      <c r="S9" s="28" t="s">
        <v>18</v>
      </c>
      <c r="T9" s="28" t="s">
        <v>20</v>
      </c>
      <c r="U9" s="28" t="s">
        <v>21</v>
      </c>
      <c r="V9" s="10" t="s">
        <v>23</v>
      </c>
    </row>
    <row r="10" spans="2:22" ht="24.95" customHeight="1" x14ac:dyDescent="0.25">
      <c r="B10" s="121" t="s">
        <v>4</v>
      </c>
      <c r="C10" s="121"/>
      <c r="D10" s="121"/>
      <c r="E10" s="121"/>
      <c r="F10" s="121"/>
      <c r="G10" s="121"/>
      <c r="H10" s="12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29">
        <f>SUM(I10:R10)</f>
        <v>0</v>
      </c>
      <c r="T10" s="29"/>
      <c r="U10" s="24"/>
      <c r="V10" s="12"/>
    </row>
    <row r="11" spans="2:22" ht="95.25" customHeight="1" x14ac:dyDescent="0.25">
      <c r="B11" s="121" t="s">
        <v>5</v>
      </c>
      <c r="C11" s="121"/>
      <c r="D11" s="121"/>
      <c r="E11" s="121"/>
      <c r="F11" s="121"/>
      <c r="G11" s="121"/>
      <c r="H11" s="121"/>
      <c r="I11" s="30">
        <v>1</v>
      </c>
      <c r="J11" s="30">
        <v>0</v>
      </c>
      <c r="K11" s="30">
        <v>2</v>
      </c>
      <c r="L11" s="30">
        <v>0</v>
      </c>
      <c r="M11" s="30">
        <v>1</v>
      </c>
      <c r="N11" s="30">
        <v>0</v>
      </c>
      <c r="O11" s="30">
        <v>3</v>
      </c>
      <c r="P11" s="30">
        <v>4</v>
      </c>
      <c r="Q11" s="30">
        <v>5</v>
      </c>
      <c r="R11" s="30">
        <v>6</v>
      </c>
      <c r="S11" s="11"/>
      <c r="T11" s="29" t="s">
        <v>22</v>
      </c>
      <c r="U11" s="11" t="s">
        <v>186</v>
      </c>
      <c r="V11" s="15" t="s">
        <v>146</v>
      </c>
    </row>
    <row r="12" spans="2:22" ht="24.95" customHeight="1" x14ac:dyDescent="0.25">
      <c r="B12" s="121" t="s">
        <v>6</v>
      </c>
      <c r="C12" s="121"/>
      <c r="D12" s="121"/>
      <c r="E12" s="121"/>
      <c r="F12" s="121"/>
      <c r="G12" s="121"/>
      <c r="H12" s="121"/>
      <c r="I12" s="24">
        <f>I10*I11</f>
        <v>0</v>
      </c>
      <c r="J12" s="24">
        <f t="shared" ref="J12:R12" si="0">J10*J11</f>
        <v>0</v>
      </c>
      <c r="K12" s="24">
        <f t="shared" si="0"/>
        <v>0</v>
      </c>
      <c r="L12" s="24">
        <f t="shared" si="0"/>
        <v>0</v>
      </c>
      <c r="M12" s="24">
        <f t="shared" si="0"/>
        <v>0</v>
      </c>
      <c r="N12" s="24">
        <f t="shared" si="0"/>
        <v>0</v>
      </c>
      <c r="O12" s="24">
        <f t="shared" si="0"/>
        <v>0</v>
      </c>
      <c r="P12" s="24">
        <f t="shared" si="0"/>
        <v>0</v>
      </c>
      <c r="Q12" s="24">
        <f t="shared" si="0"/>
        <v>0</v>
      </c>
      <c r="R12" s="24">
        <f>R10*R11</f>
        <v>0</v>
      </c>
      <c r="S12" s="11"/>
      <c r="T12" s="24"/>
      <c r="U12" s="13"/>
      <c r="V12" s="16"/>
    </row>
  </sheetData>
  <mergeCells count="17">
    <mergeCell ref="B4:H4"/>
    <mergeCell ref="I4:V4"/>
    <mergeCell ref="B5:H5"/>
    <mergeCell ref="I5:V5"/>
    <mergeCell ref="B6:H6"/>
    <mergeCell ref="I6:V6"/>
    <mergeCell ref="N8:V8"/>
    <mergeCell ref="L7:N7"/>
    <mergeCell ref="O7:V7"/>
    <mergeCell ref="B8:H8"/>
    <mergeCell ref="B9:H9"/>
    <mergeCell ref="B12:H12"/>
    <mergeCell ref="B11:H11"/>
    <mergeCell ref="B7:H7"/>
    <mergeCell ref="I7:K7"/>
    <mergeCell ref="I8:M8"/>
    <mergeCell ref="B10:H10"/>
  </mergeCells>
  <conditionalFormatting sqref="I10:R10 V10">
    <cfRule type="notContainsBlanks" dxfId="23" priority="8">
      <formula>LEN(TRIM(I10))&gt;0</formula>
    </cfRule>
  </conditionalFormatting>
  <conditionalFormatting sqref="I4:V6 O7:V7">
    <cfRule type="notContainsBlanks" dxfId="22" priority="7">
      <formula>LEN(TRIM(I4))&gt;0</formula>
    </cfRule>
  </conditionalFormatting>
  <dataValidations count="1">
    <dataValidation allowBlank="1" showErrorMessage="1" promptTitle="Выберите из списка" sqref="I8:M8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V11"/>
  <sheetViews>
    <sheetView zoomScale="70" zoomScaleNormal="70" workbookViewId="0">
      <selection activeCell="I8" sqref="I8:M8"/>
    </sheetView>
  </sheetViews>
  <sheetFormatPr defaultRowHeight="15" x14ac:dyDescent="0.25"/>
  <cols>
    <col min="1" max="8" width="9.140625" style="1"/>
    <col min="9" max="18" width="12" style="1" customWidth="1"/>
    <col min="19" max="21" width="20.5703125" style="1" customWidth="1"/>
    <col min="22" max="22" width="25.85546875" style="1" customWidth="1"/>
    <col min="23" max="16384" width="9.140625" style="1"/>
  </cols>
  <sheetData>
    <row r="1" spans="2:22" s="20" customFormat="1" ht="20.25" x14ac:dyDescent="0.25">
      <c r="B1" s="19" t="s">
        <v>165</v>
      </c>
      <c r="C1" s="19"/>
      <c r="D1" s="19"/>
      <c r="E1" s="19"/>
      <c r="F1" s="19"/>
      <c r="G1" s="39" t="s">
        <v>192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2:22" s="20" customFormat="1" ht="20.25" customHeight="1" x14ac:dyDescent="0.25">
      <c r="B2" s="19" t="s">
        <v>136</v>
      </c>
      <c r="C2" s="19"/>
      <c r="D2" s="19"/>
      <c r="E2" s="19"/>
      <c r="F2" s="19"/>
      <c r="G2" s="3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2:22" ht="15" customHeight="1" x14ac:dyDescent="0.25"/>
    <row r="4" spans="2:22" ht="20.100000000000001" customHeight="1" x14ac:dyDescent="0.25">
      <c r="B4" s="121" t="s">
        <v>412</v>
      </c>
      <c r="C4" s="121"/>
      <c r="D4" s="121"/>
      <c r="E4" s="121"/>
      <c r="F4" s="121"/>
      <c r="G4" s="121"/>
      <c r="H4" s="121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</row>
    <row r="5" spans="2:22" ht="20.100000000000001" customHeight="1" x14ac:dyDescent="0.25">
      <c r="B5" s="121" t="s">
        <v>0</v>
      </c>
      <c r="C5" s="121"/>
      <c r="D5" s="121"/>
      <c r="E5" s="121"/>
      <c r="F5" s="121"/>
      <c r="G5" s="121"/>
      <c r="H5" s="121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</row>
    <row r="6" spans="2:22" ht="20.100000000000001" customHeight="1" x14ac:dyDescent="0.25">
      <c r="B6" s="121" t="s">
        <v>1</v>
      </c>
      <c r="C6" s="121"/>
      <c r="D6" s="121"/>
      <c r="E6" s="121"/>
      <c r="F6" s="121"/>
      <c r="G6" s="121"/>
      <c r="H6" s="121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</row>
    <row r="7" spans="2:22" ht="20.100000000000001" customHeight="1" thickBot="1" x14ac:dyDescent="0.3">
      <c r="B7" s="121" t="s">
        <v>2</v>
      </c>
      <c r="C7" s="121"/>
      <c r="D7" s="121"/>
      <c r="E7" s="121"/>
      <c r="F7" s="121"/>
      <c r="G7" s="121"/>
      <c r="H7" s="121"/>
      <c r="I7" s="122"/>
      <c r="J7" s="122"/>
      <c r="K7" s="122"/>
      <c r="L7" s="129" t="s">
        <v>7</v>
      </c>
      <c r="M7" s="129"/>
      <c r="N7" s="121"/>
      <c r="O7" s="130"/>
      <c r="P7" s="130"/>
      <c r="Q7" s="130"/>
      <c r="R7" s="130"/>
      <c r="S7" s="130"/>
      <c r="T7" s="130"/>
      <c r="U7" s="130"/>
      <c r="V7" s="130"/>
    </row>
    <row r="8" spans="2:22" ht="39.950000000000003" customHeight="1" thickBot="1" x14ac:dyDescent="0.3">
      <c r="B8" s="131" t="s">
        <v>137</v>
      </c>
      <c r="C8" s="131"/>
      <c r="D8" s="131"/>
      <c r="E8" s="131"/>
      <c r="F8" s="131"/>
      <c r="G8" s="131"/>
      <c r="H8" s="132"/>
      <c r="I8" s="123"/>
      <c r="J8" s="124"/>
      <c r="K8" s="124"/>
      <c r="L8" s="124"/>
      <c r="M8" s="125"/>
      <c r="N8" s="127"/>
      <c r="O8" s="127"/>
      <c r="P8" s="127"/>
      <c r="Q8" s="127"/>
      <c r="R8" s="127"/>
      <c r="S8" s="127"/>
      <c r="T8" s="127"/>
      <c r="U8" s="127"/>
      <c r="V8" s="128"/>
    </row>
    <row r="9" spans="2:22" ht="90.75" customHeight="1" x14ac:dyDescent="0.25">
      <c r="B9" s="133" t="s">
        <v>138</v>
      </c>
      <c r="C9" s="133"/>
      <c r="D9" s="133"/>
      <c r="E9" s="133"/>
      <c r="F9" s="133"/>
      <c r="G9" s="133"/>
      <c r="H9" s="133"/>
      <c r="I9" s="146" t="s">
        <v>155</v>
      </c>
      <c r="J9" s="146"/>
      <c r="K9" s="146" t="s">
        <v>156</v>
      </c>
      <c r="L9" s="146"/>
      <c r="M9" s="145" t="s">
        <v>156</v>
      </c>
      <c r="N9" s="143"/>
      <c r="O9" s="143" t="s">
        <v>157</v>
      </c>
      <c r="P9" s="143"/>
      <c r="Q9" s="143" t="s">
        <v>158</v>
      </c>
      <c r="R9" s="143"/>
      <c r="S9" s="143" t="s">
        <v>159</v>
      </c>
      <c r="T9" s="143"/>
      <c r="U9" s="144" t="s">
        <v>160</v>
      </c>
      <c r="V9" s="144"/>
    </row>
    <row r="10" spans="2:22" ht="24.95" customHeight="1" x14ac:dyDescent="0.25">
      <c r="B10" s="133" t="s">
        <v>139</v>
      </c>
      <c r="C10" s="133"/>
      <c r="D10" s="133"/>
      <c r="E10" s="133"/>
      <c r="F10" s="133"/>
      <c r="G10" s="133"/>
      <c r="H10" s="133"/>
      <c r="I10" s="142" t="s">
        <v>144</v>
      </c>
      <c r="J10" s="142"/>
      <c r="K10" s="140" t="s">
        <v>161</v>
      </c>
      <c r="L10" s="141"/>
      <c r="M10" s="143" t="s">
        <v>140</v>
      </c>
      <c r="N10" s="143"/>
      <c r="O10" s="143" t="s">
        <v>162</v>
      </c>
      <c r="P10" s="143"/>
      <c r="Q10" s="143" t="s">
        <v>141</v>
      </c>
      <c r="R10" s="143"/>
      <c r="S10" s="143" t="s">
        <v>142</v>
      </c>
      <c r="T10" s="143"/>
      <c r="U10" s="144" t="s">
        <v>163</v>
      </c>
      <c r="V10" s="144"/>
    </row>
    <row r="11" spans="2:22" ht="24.95" customHeight="1" x14ac:dyDescent="0.25">
      <c r="B11" s="133" t="s">
        <v>143</v>
      </c>
      <c r="C11" s="133"/>
      <c r="D11" s="133"/>
      <c r="E11" s="133"/>
      <c r="F11" s="133"/>
      <c r="G11" s="133"/>
      <c r="H11" s="133"/>
      <c r="I11" s="135"/>
      <c r="J11" s="136"/>
      <c r="K11" s="135"/>
      <c r="L11" s="136"/>
      <c r="M11" s="139"/>
      <c r="N11" s="139"/>
      <c r="O11" s="139"/>
      <c r="P11" s="139"/>
      <c r="Q11" s="134"/>
      <c r="R11" s="134"/>
      <c r="S11" s="138"/>
      <c r="T11" s="138"/>
      <c r="U11" s="137"/>
      <c r="V11" s="137"/>
    </row>
  </sheetData>
  <mergeCells count="37">
    <mergeCell ref="B4:H4"/>
    <mergeCell ref="B5:H5"/>
    <mergeCell ref="I4:V4"/>
    <mergeCell ref="I5:V5"/>
    <mergeCell ref="I6:V6"/>
    <mergeCell ref="S9:T9"/>
    <mergeCell ref="O9:P9"/>
    <mergeCell ref="K9:L9"/>
    <mergeCell ref="B6:H6"/>
    <mergeCell ref="B7:H7"/>
    <mergeCell ref="I7:K7"/>
    <mergeCell ref="L7:N7"/>
    <mergeCell ref="O7:V7"/>
    <mergeCell ref="B10:H10"/>
    <mergeCell ref="K10:L10"/>
    <mergeCell ref="I10:J10"/>
    <mergeCell ref="M10:N10"/>
    <mergeCell ref="N8:V8"/>
    <mergeCell ref="O10:P10"/>
    <mergeCell ref="Q10:R10"/>
    <mergeCell ref="S10:T10"/>
    <mergeCell ref="U10:V10"/>
    <mergeCell ref="I8:M8"/>
    <mergeCell ref="B8:H8"/>
    <mergeCell ref="B9:H9"/>
    <mergeCell ref="U9:V9"/>
    <mergeCell ref="Q9:R9"/>
    <mergeCell ref="M9:N9"/>
    <mergeCell ref="I9:J9"/>
    <mergeCell ref="B11:H11"/>
    <mergeCell ref="Q11:R11"/>
    <mergeCell ref="I11:J11"/>
    <mergeCell ref="K11:L11"/>
    <mergeCell ref="U11:V11"/>
    <mergeCell ref="S11:T11"/>
    <mergeCell ref="O11:P11"/>
    <mergeCell ref="M11:N11"/>
  </mergeCells>
  <conditionalFormatting sqref="I11 K11">
    <cfRule type="notContainsBlanks" dxfId="21" priority="6">
      <formula>LEN(TRIM(I11))&gt;0</formula>
    </cfRule>
  </conditionalFormatting>
  <dataValidations count="1">
    <dataValidation allowBlank="1" showErrorMessage="1" promptTitle="Выберите из списка" prompt="Укажите вид жидкого топлива" sqref="I8:M8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V11"/>
  <sheetViews>
    <sheetView zoomScale="70" zoomScaleNormal="70" workbookViewId="0">
      <selection activeCell="L31" sqref="L31"/>
    </sheetView>
  </sheetViews>
  <sheetFormatPr defaultRowHeight="15" x14ac:dyDescent="0.25"/>
  <cols>
    <col min="1" max="8" width="9.140625" style="1"/>
    <col min="9" max="18" width="12" style="1" customWidth="1"/>
    <col min="19" max="20" width="11.42578125" style="1" customWidth="1"/>
    <col min="21" max="21" width="20.5703125" style="1" customWidth="1"/>
    <col min="22" max="22" width="25.85546875" style="1" customWidth="1"/>
    <col min="23" max="16384" width="9.140625" style="1"/>
  </cols>
  <sheetData>
    <row r="1" spans="2:22" s="20" customFormat="1" ht="20.25" x14ac:dyDescent="0.25">
      <c r="B1" s="19" t="s">
        <v>165</v>
      </c>
      <c r="C1" s="19"/>
      <c r="D1" s="19"/>
      <c r="E1" s="19"/>
      <c r="F1" s="19"/>
      <c r="G1" s="39" t="s">
        <v>192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2:22" s="20" customFormat="1" ht="20.25" customHeight="1" x14ac:dyDescent="0.25">
      <c r="B2" s="19" t="s">
        <v>145</v>
      </c>
      <c r="C2" s="19"/>
      <c r="D2" s="19"/>
      <c r="E2" s="19"/>
      <c r="F2" s="19"/>
      <c r="G2" s="3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2:22" ht="8.25" customHeight="1" x14ac:dyDescent="0.25"/>
    <row r="4" spans="2:22" ht="20.100000000000001" customHeight="1" x14ac:dyDescent="0.25">
      <c r="B4" s="121" t="s">
        <v>412</v>
      </c>
      <c r="C4" s="121"/>
      <c r="D4" s="121"/>
      <c r="E4" s="121"/>
      <c r="F4" s="121"/>
      <c r="G4" s="121"/>
      <c r="H4" s="121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</row>
    <row r="5" spans="2:22" ht="20.100000000000001" customHeight="1" x14ac:dyDescent="0.25">
      <c r="B5" s="121" t="s">
        <v>0</v>
      </c>
      <c r="C5" s="121"/>
      <c r="D5" s="121"/>
      <c r="E5" s="121"/>
      <c r="F5" s="121"/>
      <c r="G5" s="121"/>
      <c r="H5" s="121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</row>
    <row r="6" spans="2:22" ht="20.100000000000001" customHeight="1" x14ac:dyDescent="0.25">
      <c r="B6" s="121" t="s">
        <v>1</v>
      </c>
      <c r="C6" s="121"/>
      <c r="D6" s="121"/>
      <c r="E6" s="121"/>
      <c r="F6" s="121"/>
      <c r="G6" s="121"/>
      <c r="H6" s="121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</row>
    <row r="7" spans="2:22" ht="20.100000000000001" customHeight="1" thickBot="1" x14ac:dyDescent="0.3">
      <c r="B7" s="121" t="s">
        <v>2</v>
      </c>
      <c r="C7" s="121"/>
      <c r="D7" s="121"/>
      <c r="E7" s="121"/>
      <c r="F7" s="121"/>
      <c r="G7" s="121"/>
      <c r="H7" s="121"/>
      <c r="I7" s="122"/>
      <c r="J7" s="122"/>
      <c r="K7" s="122"/>
      <c r="L7" s="129" t="s">
        <v>7</v>
      </c>
      <c r="M7" s="129"/>
      <c r="N7" s="121"/>
      <c r="O7" s="130"/>
      <c r="P7" s="130"/>
      <c r="Q7" s="130"/>
      <c r="R7" s="130"/>
      <c r="S7" s="130"/>
      <c r="T7" s="130"/>
      <c r="U7" s="130"/>
      <c r="V7" s="130"/>
    </row>
    <row r="8" spans="2:22" ht="39.950000000000003" customHeight="1" thickBot="1" x14ac:dyDescent="0.3">
      <c r="B8" s="131" t="s">
        <v>150</v>
      </c>
      <c r="C8" s="131"/>
      <c r="D8" s="131"/>
      <c r="E8" s="131"/>
      <c r="F8" s="131"/>
      <c r="G8" s="131"/>
      <c r="H8" s="132"/>
      <c r="I8" s="123"/>
      <c r="J8" s="124"/>
      <c r="K8" s="124"/>
      <c r="L8" s="124"/>
      <c r="M8" s="125"/>
      <c r="N8" s="128"/>
      <c r="O8" s="131"/>
      <c r="P8" s="131"/>
      <c r="Q8" s="131"/>
      <c r="R8" s="131"/>
      <c r="S8" s="131"/>
      <c r="T8" s="131"/>
      <c r="U8" s="131"/>
      <c r="V8" s="131"/>
    </row>
    <row r="9" spans="2:22" ht="108" customHeight="1" x14ac:dyDescent="0.25">
      <c r="B9" s="133" t="s">
        <v>138</v>
      </c>
      <c r="C9" s="133"/>
      <c r="D9" s="133"/>
      <c r="E9" s="133"/>
      <c r="F9" s="133"/>
      <c r="G9" s="133"/>
      <c r="H9" s="133"/>
      <c r="I9" s="146" t="s">
        <v>151</v>
      </c>
      <c r="J9" s="146"/>
      <c r="K9" s="146" t="s">
        <v>152</v>
      </c>
      <c r="L9" s="146"/>
      <c r="M9" s="145" t="s">
        <v>154</v>
      </c>
      <c r="N9" s="143"/>
      <c r="O9" s="142" t="s">
        <v>409</v>
      </c>
      <c r="P9" s="142"/>
      <c r="Q9" s="143" t="s">
        <v>164</v>
      </c>
      <c r="R9" s="143"/>
      <c r="S9" s="143" t="s">
        <v>149</v>
      </c>
      <c r="T9" s="143"/>
      <c r="U9" s="32" t="s">
        <v>153</v>
      </c>
      <c r="V9" s="18" t="s">
        <v>160</v>
      </c>
    </row>
    <row r="10" spans="2:22" ht="24.95" customHeight="1" x14ac:dyDescent="0.25">
      <c r="B10" s="133" t="s">
        <v>139</v>
      </c>
      <c r="C10" s="133"/>
      <c r="D10" s="133"/>
      <c r="E10" s="133"/>
      <c r="F10" s="133"/>
      <c r="G10" s="133"/>
      <c r="H10" s="133"/>
      <c r="I10" s="142" t="s">
        <v>144</v>
      </c>
      <c r="J10" s="142"/>
      <c r="K10" s="142" t="s">
        <v>161</v>
      </c>
      <c r="L10" s="142"/>
      <c r="M10" s="143" t="s">
        <v>140</v>
      </c>
      <c r="N10" s="143"/>
      <c r="O10" s="149" t="s">
        <v>148</v>
      </c>
      <c r="P10" s="149"/>
      <c r="Q10" s="143" t="s">
        <v>162</v>
      </c>
      <c r="R10" s="143"/>
      <c r="S10" s="143" t="s">
        <v>141</v>
      </c>
      <c r="T10" s="143"/>
      <c r="U10" s="32" t="s">
        <v>142</v>
      </c>
      <c r="V10" s="18" t="s">
        <v>163</v>
      </c>
    </row>
    <row r="11" spans="2:22" ht="24.95" customHeight="1" x14ac:dyDescent="0.25">
      <c r="B11" s="133" t="s">
        <v>143</v>
      </c>
      <c r="C11" s="133"/>
      <c r="D11" s="133"/>
      <c r="E11" s="133"/>
      <c r="F11" s="133"/>
      <c r="G11" s="133"/>
      <c r="H11" s="133"/>
      <c r="I11" s="147"/>
      <c r="J11" s="147"/>
      <c r="K11" s="147"/>
      <c r="L11" s="147"/>
      <c r="M11" s="139"/>
      <c r="N11" s="139"/>
      <c r="O11" s="148"/>
      <c r="P11" s="148"/>
      <c r="Q11" s="139"/>
      <c r="R11" s="139"/>
      <c r="S11" s="134"/>
      <c r="T11" s="134"/>
      <c r="U11" s="24"/>
      <c r="V11" s="16"/>
    </row>
  </sheetData>
  <mergeCells count="34">
    <mergeCell ref="Q9:R9"/>
    <mergeCell ref="S9:T9"/>
    <mergeCell ref="S10:T10"/>
    <mergeCell ref="B11:H11"/>
    <mergeCell ref="I11:J11"/>
    <mergeCell ref="K11:L11"/>
    <mergeCell ref="M11:N11"/>
    <mergeCell ref="O11:P11"/>
    <mergeCell ref="Q11:R11"/>
    <mergeCell ref="S11:T11"/>
    <mergeCell ref="B10:H10"/>
    <mergeCell ref="I10:J10"/>
    <mergeCell ref="K10:L10"/>
    <mergeCell ref="M10:N10"/>
    <mergeCell ref="O10:P10"/>
    <mergeCell ref="Q10:R10"/>
    <mergeCell ref="B9:H9"/>
    <mergeCell ref="I9:J9"/>
    <mergeCell ref="K9:L9"/>
    <mergeCell ref="M9:N9"/>
    <mergeCell ref="O9:P9"/>
    <mergeCell ref="B4:H4"/>
    <mergeCell ref="I4:V4"/>
    <mergeCell ref="B5:H5"/>
    <mergeCell ref="I5:V5"/>
    <mergeCell ref="B6:H6"/>
    <mergeCell ref="I6:V6"/>
    <mergeCell ref="B7:H7"/>
    <mergeCell ref="I7:K7"/>
    <mergeCell ref="L7:N7"/>
    <mergeCell ref="O7:V7"/>
    <mergeCell ref="B8:H8"/>
    <mergeCell ref="I8:M8"/>
    <mergeCell ref="N8:V8"/>
  </mergeCells>
  <conditionalFormatting sqref="I11 K11">
    <cfRule type="notContainsBlanks" dxfId="20" priority="5">
      <formula>LEN(TRIM(I11))&gt;0</formula>
    </cfRule>
  </conditionalFormatting>
  <conditionalFormatting sqref="I4:V6 O7:V7">
    <cfRule type="notContainsBlanks" dxfId="19" priority="3">
      <formula>LEN(TRIM(I4))&gt;0</formula>
    </cfRule>
  </conditionalFormatting>
  <dataValidations count="1">
    <dataValidation allowBlank="1" showErrorMessage="1" promptTitle="Выберите из списка" prompt="Укажите вид твердого топлива" sqref="I8:M8"/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AA14"/>
  <sheetViews>
    <sheetView zoomScale="70" zoomScaleNormal="70" workbookViewId="0">
      <selection activeCell="J26" sqref="J26"/>
    </sheetView>
  </sheetViews>
  <sheetFormatPr defaultRowHeight="15" x14ac:dyDescent="0.25"/>
  <cols>
    <col min="1" max="7" width="9.140625" style="1"/>
    <col min="8" max="8" width="3.7109375" style="1" customWidth="1"/>
    <col min="9" max="9" width="22.5703125" style="1" customWidth="1"/>
    <col min="10" max="19" width="14.7109375" style="1" customWidth="1"/>
    <col min="20" max="21" width="26.28515625" style="1" customWidth="1"/>
    <col min="22" max="24" width="22" style="1" customWidth="1"/>
    <col min="25" max="26" width="16.28515625" style="1" customWidth="1"/>
    <col min="27" max="27" width="20.42578125" style="1" customWidth="1"/>
    <col min="28" max="16384" width="9.140625" style="1"/>
  </cols>
  <sheetData>
    <row r="1" spans="2:27" s="20" customFormat="1" ht="20.25" x14ac:dyDescent="0.25">
      <c r="B1" s="19" t="s">
        <v>166</v>
      </c>
      <c r="I1" s="39" t="s">
        <v>191</v>
      </c>
    </row>
    <row r="2" spans="2:27" s="20" customFormat="1" ht="28.5" customHeight="1" x14ac:dyDescent="0.25">
      <c r="B2" s="19" t="s">
        <v>185</v>
      </c>
      <c r="I2" s="38"/>
    </row>
    <row r="4" spans="2:27" ht="20.100000000000001" customHeight="1" x14ac:dyDescent="0.25">
      <c r="B4" s="121" t="s">
        <v>412</v>
      </c>
      <c r="C4" s="121"/>
      <c r="D4" s="121"/>
      <c r="E4" s="121"/>
      <c r="F4" s="121"/>
      <c r="G4" s="121"/>
      <c r="H4" s="121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</row>
    <row r="5" spans="2:27" ht="20.100000000000001" customHeight="1" x14ac:dyDescent="0.25">
      <c r="B5" s="121" t="s">
        <v>0</v>
      </c>
      <c r="C5" s="121"/>
      <c r="D5" s="121"/>
      <c r="E5" s="121"/>
      <c r="F5" s="121"/>
      <c r="G5" s="121"/>
      <c r="H5" s="121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</row>
    <row r="6" spans="2:27" ht="20.100000000000001" customHeight="1" x14ac:dyDescent="0.25">
      <c r="B6" s="121" t="s">
        <v>1</v>
      </c>
      <c r="C6" s="121"/>
      <c r="D6" s="121"/>
      <c r="E6" s="121"/>
      <c r="F6" s="121"/>
      <c r="G6" s="121"/>
      <c r="H6" s="121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</row>
    <row r="7" spans="2:27" ht="20.100000000000001" customHeight="1" thickBot="1" x14ac:dyDescent="0.3">
      <c r="B7" s="121" t="s">
        <v>2</v>
      </c>
      <c r="C7" s="121"/>
      <c r="D7" s="121"/>
      <c r="E7" s="121"/>
      <c r="F7" s="121"/>
      <c r="G7" s="121"/>
      <c r="H7" s="121"/>
      <c r="I7" s="122"/>
      <c r="J7" s="122"/>
      <c r="K7" s="150" t="s">
        <v>7</v>
      </c>
      <c r="L7" s="151"/>
      <c r="M7" s="152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</row>
    <row r="8" spans="2:27" ht="39.950000000000003" customHeight="1" thickBot="1" x14ac:dyDescent="0.3">
      <c r="B8" s="132" t="s">
        <v>116</v>
      </c>
      <c r="C8" s="127"/>
      <c r="D8" s="127"/>
      <c r="E8" s="127"/>
      <c r="F8" s="127"/>
      <c r="G8" s="127"/>
      <c r="H8" s="127"/>
      <c r="I8" s="158"/>
      <c r="J8" s="159"/>
      <c r="K8" s="159"/>
      <c r="L8" s="160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8"/>
    </row>
    <row r="9" spans="2:27" ht="27.75" customHeight="1" x14ac:dyDescent="0.25">
      <c r="B9" s="167" t="s">
        <v>138</v>
      </c>
      <c r="C9" s="168"/>
      <c r="D9" s="168"/>
      <c r="E9" s="168"/>
      <c r="F9" s="168"/>
      <c r="G9" s="168"/>
      <c r="H9" s="169"/>
      <c r="I9" s="166" t="s">
        <v>167</v>
      </c>
      <c r="J9" s="163" t="s">
        <v>184</v>
      </c>
      <c r="K9" s="163"/>
      <c r="L9" s="163"/>
      <c r="M9" s="164"/>
      <c r="N9" s="164"/>
      <c r="O9" s="164"/>
      <c r="P9" s="164"/>
      <c r="Q9" s="164"/>
      <c r="R9" s="165"/>
      <c r="S9" s="156" t="s">
        <v>18</v>
      </c>
      <c r="T9" s="155" t="s">
        <v>183</v>
      </c>
      <c r="U9" s="156" t="s">
        <v>194</v>
      </c>
      <c r="V9" s="154" t="s">
        <v>179</v>
      </c>
      <c r="W9" s="134" t="s">
        <v>178</v>
      </c>
      <c r="X9" s="134" t="s">
        <v>193</v>
      </c>
      <c r="Y9" s="156" t="s">
        <v>199</v>
      </c>
      <c r="Z9" s="156" t="s">
        <v>198</v>
      </c>
      <c r="AA9" s="153" t="s">
        <v>201</v>
      </c>
    </row>
    <row r="10" spans="2:27" ht="106.5" customHeight="1" x14ac:dyDescent="0.25">
      <c r="B10" s="170"/>
      <c r="C10" s="171"/>
      <c r="D10" s="171"/>
      <c r="E10" s="171"/>
      <c r="F10" s="171"/>
      <c r="G10" s="171"/>
      <c r="H10" s="172"/>
      <c r="I10" s="163"/>
      <c r="J10" s="10" t="s">
        <v>168</v>
      </c>
      <c r="K10" s="10" t="s">
        <v>169</v>
      </c>
      <c r="L10" s="10" t="s">
        <v>170</v>
      </c>
      <c r="M10" s="10" t="s">
        <v>171</v>
      </c>
      <c r="N10" s="10" t="s">
        <v>172</v>
      </c>
      <c r="O10" s="10" t="s">
        <v>173</v>
      </c>
      <c r="P10" s="10" t="s">
        <v>174</v>
      </c>
      <c r="Q10" s="10" t="s">
        <v>175</v>
      </c>
      <c r="R10" s="26" t="s">
        <v>176</v>
      </c>
      <c r="S10" s="157"/>
      <c r="T10" s="155"/>
      <c r="U10" s="157"/>
      <c r="V10" s="154"/>
      <c r="W10" s="134"/>
      <c r="X10" s="134"/>
      <c r="Y10" s="157"/>
      <c r="Z10" s="157"/>
      <c r="AA10" s="153"/>
    </row>
    <row r="11" spans="2:27" ht="20.100000000000001" customHeight="1" x14ac:dyDescent="0.25">
      <c r="B11" s="121" t="s">
        <v>139</v>
      </c>
      <c r="C11" s="121"/>
      <c r="D11" s="121"/>
      <c r="E11" s="121"/>
      <c r="F11" s="121"/>
      <c r="G11" s="121"/>
      <c r="H11" s="121"/>
      <c r="I11" s="10" t="s">
        <v>182</v>
      </c>
      <c r="J11" s="165" t="s">
        <v>177</v>
      </c>
      <c r="K11" s="173"/>
      <c r="L11" s="173"/>
      <c r="M11" s="173"/>
      <c r="N11" s="173"/>
      <c r="O11" s="173"/>
      <c r="P11" s="173"/>
      <c r="Q11" s="173"/>
      <c r="R11" s="173"/>
      <c r="S11" s="174"/>
      <c r="T11" s="31" t="s">
        <v>181</v>
      </c>
      <c r="U11" s="37" t="s">
        <v>181</v>
      </c>
      <c r="V11" s="45" t="s">
        <v>141</v>
      </c>
      <c r="W11" s="28" t="s">
        <v>180</v>
      </c>
      <c r="X11" s="35" t="s">
        <v>195</v>
      </c>
      <c r="Y11" s="35" t="s">
        <v>196</v>
      </c>
      <c r="Z11" s="35" t="s">
        <v>197</v>
      </c>
      <c r="AA11" s="21" t="s">
        <v>200</v>
      </c>
    </row>
    <row r="12" spans="2:27" ht="20.100000000000001" customHeight="1" x14ac:dyDescent="0.25">
      <c r="B12" s="161" t="s">
        <v>143</v>
      </c>
      <c r="C12" s="162"/>
      <c r="D12" s="162"/>
      <c r="E12" s="162"/>
      <c r="F12" s="162"/>
      <c r="G12" s="162"/>
      <c r="H12" s="152"/>
      <c r="I12" s="14"/>
      <c r="J12" s="12"/>
      <c r="K12" s="12"/>
      <c r="L12" s="12"/>
      <c r="M12" s="12"/>
      <c r="N12" s="12"/>
      <c r="O12" s="12"/>
      <c r="P12" s="12"/>
      <c r="Q12" s="12"/>
      <c r="R12" s="17"/>
      <c r="S12" s="27">
        <f>SUM(J12:R12)</f>
        <v>0</v>
      </c>
      <c r="T12" s="31"/>
      <c r="U12" s="37"/>
      <c r="V12" s="45"/>
      <c r="W12" s="33"/>
      <c r="X12" s="46"/>
      <c r="Y12" s="36"/>
      <c r="Z12" s="36"/>
      <c r="AA12" s="15"/>
    </row>
    <row r="13" spans="2:27" ht="39" customHeight="1" x14ac:dyDescent="0.25">
      <c r="B13" s="121" t="s">
        <v>5</v>
      </c>
      <c r="C13" s="121"/>
      <c r="D13" s="121"/>
      <c r="E13" s="121"/>
      <c r="F13" s="121"/>
      <c r="G13" s="121"/>
      <c r="H13" s="121"/>
      <c r="I13" s="22"/>
      <c r="J13" s="23">
        <v>1</v>
      </c>
      <c r="K13" s="23">
        <v>1</v>
      </c>
      <c r="L13" s="23">
        <v>2</v>
      </c>
      <c r="M13" s="23">
        <v>3</v>
      </c>
      <c r="N13" s="23">
        <v>4</v>
      </c>
      <c r="O13" s="23">
        <v>5</v>
      </c>
      <c r="P13" s="23">
        <v>6</v>
      </c>
      <c r="Q13" s="24">
        <v>0</v>
      </c>
      <c r="R13" s="25">
        <v>0</v>
      </c>
    </row>
    <row r="14" spans="2:27" ht="37.5" customHeight="1" x14ac:dyDescent="0.25">
      <c r="B14" s="161" t="s">
        <v>6</v>
      </c>
      <c r="C14" s="162"/>
      <c r="D14" s="162"/>
      <c r="E14" s="162"/>
      <c r="F14" s="162"/>
      <c r="G14" s="162"/>
      <c r="H14" s="152"/>
      <c r="I14" s="22"/>
      <c r="J14" s="24">
        <f t="shared" ref="J14:R14" si="0">J12*J13</f>
        <v>0</v>
      </c>
      <c r="K14" s="24">
        <f t="shared" si="0"/>
        <v>0</v>
      </c>
      <c r="L14" s="24">
        <f t="shared" si="0"/>
        <v>0</v>
      </c>
      <c r="M14" s="24">
        <f t="shared" si="0"/>
        <v>0</v>
      </c>
      <c r="N14" s="24">
        <f t="shared" si="0"/>
        <v>0</v>
      </c>
      <c r="O14" s="24">
        <f t="shared" si="0"/>
        <v>0</v>
      </c>
      <c r="P14" s="24">
        <f t="shared" si="0"/>
        <v>0</v>
      </c>
      <c r="Q14" s="24">
        <f t="shared" si="0"/>
        <v>0</v>
      </c>
      <c r="R14" s="25">
        <f t="shared" si="0"/>
        <v>0</v>
      </c>
    </row>
  </sheetData>
  <mergeCells count="30">
    <mergeCell ref="B14:H14"/>
    <mergeCell ref="B13:H13"/>
    <mergeCell ref="J9:R9"/>
    <mergeCell ref="I9:I10"/>
    <mergeCell ref="B9:H10"/>
    <mergeCell ref="B12:H12"/>
    <mergeCell ref="B11:H11"/>
    <mergeCell ref="J11:S11"/>
    <mergeCell ref="B8:H8"/>
    <mergeCell ref="I8:L8"/>
    <mergeCell ref="M8:AA8"/>
    <mergeCell ref="B7:H7"/>
    <mergeCell ref="X9:X10"/>
    <mergeCell ref="Y9:Y10"/>
    <mergeCell ref="Z9:Z10"/>
    <mergeCell ref="B4:H4"/>
    <mergeCell ref="B5:H5"/>
    <mergeCell ref="B6:H6"/>
    <mergeCell ref="I4:AA4"/>
    <mergeCell ref="I5:AA5"/>
    <mergeCell ref="I6:AA6"/>
    <mergeCell ref="I7:J7"/>
    <mergeCell ref="N7:AA7"/>
    <mergeCell ref="K7:M7"/>
    <mergeCell ref="AA9:AA10"/>
    <mergeCell ref="W9:W10"/>
    <mergeCell ref="V9:V10"/>
    <mergeCell ref="T9:T10"/>
    <mergeCell ref="S9:S10"/>
    <mergeCell ref="U9:U10"/>
  </mergeCells>
  <conditionalFormatting sqref="I12">
    <cfRule type="notContainsBlanks" dxfId="18" priority="26">
      <formula>LEN(TRIM(I12))&gt;0</formula>
    </cfRule>
  </conditionalFormatting>
  <conditionalFormatting sqref="J12:R12">
    <cfRule type="notContainsBlanks" dxfId="17" priority="25">
      <formula>LEN(TRIM(J12))&gt;0</formula>
    </cfRule>
  </conditionalFormatting>
  <conditionalFormatting sqref="I4:AA6 N7:AA7">
    <cfRule type="notContainsBlanks" dxfId="16" priority="4">
      <formula>LEN(TRIM(I4))&gt;0</formula>
    </cfRule>
  </conditionalFormatting>
  <dataValidations count="1">
    <dataValidation allowBlank="1" showInputMessage="1" showErrorMessage="1" promptTitle="Выберите из списка" prompt="Укажите вид топлива" sqref="I8:L8"/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C11"/>
  <sheetViews>
    <sheetView zoomScale="70" zoomScaleNormal="70" workbookViewId="0">
      <selection activeCell="J27" sqref="J27"/>
    </sheetView>
  </sheetViews>
  <sheetFormatPr defaultRowHeight="15" x14ac:dyDescent="0.2"/>
  <cols>
    <col min="1" max="8" width="9.140625" style="47"/>
    <col min="9" max="10" width="15.140625" style="47" customWidth="1"/>
    <col min="11" max="11" width="9.140625" style="47"/>
    <col min="12" max="15" width="11.42578125" style="47" customWidth="1"/>
    <col min="16" max="17" width="18" style="47" customWidth="1"/>
    <col min="18" max="19" width="14.42578125" style="47" customWidth="1"/>
    <col min="20" max="21" width="12.140625" style="47" customWidth="1"/>
    <col min="22" max="25" width="10.28515625" style="47" customWidth="1"/>
    <col min="26" max="29" width="8.28515625" style="47" customWidth="1"/>
    <col min="30" max="16384" width="9.140625" style="47"/>
  </cols>
  <sheetData>
    <row r="1" spans="1:29" s="48" customFormat="1" ht="20.25" x14ac:dyDescent="0.25">
      <c r="A1" s="54"/>
      <c r="B1" s="55" t="s">
        <v>202</v>
      </c>
      <c r="F1" s="56" t="s">
        <v>221</v>
      </c>
      <c r="G1" s="57"/>
      <c r="H1" s="57"/>
      <c r="I1" s="58"/>
      <c r="J1" s="57"/>
      <c r="K1" s="57"/>
      <c r="L1" s="57"/>
      <c r="M1" s="57"/>
      <c r="N1" s="57"/>
      <c r="O1" s="57"/>
      <c r="P1" s="57"/>
      <c r="Q1" s="57"/>
      <c r="R1" s="57"/>
    </row>
    <row r="2" spans="1:29" s="48" customFormat="1" ht="28.5" customHeight="1" x14ac:dyDescent="0.25">
      <c r="B2" s="55" t="s">
        <v>203</v>
      </c>
      <c r="I2" s="50"/>
    </row>
    <row r="3" spans="1:29" s="51" customFormat="1" x14ac:dyDescent="0.25"/>
    <row r="4" spans="1:29" s="51" customFormat="1" ht="20.100000000000001" customHeight="1" x14ac:dyDescent="0.25">
      <c r="B4" s="121" t="s">
        <v>412</v>
      </c>
      <c r="C4" s="121"/>
      <c r="D4" s="121"/>
      <c r="E4" s="121"/>
      <c r="F4" s="121"/>
      <c r="G4" s="121"/>
      <c r="H4" s="121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</row>
    <row r="5" spans="1:29" s="51" customFormat="1" ht="20.100000000000001" customHeight="1" x14ac:dyDescent="0.25">
      <c r="B5" s="121" t="s">
        <v>0</v>
      </c>
      <c r="C5" s="121"/>
      <c r="D5" s="121"/>
      <c r="E5" s="121"/>
      <c r="F5" s="121"/>
      <c r="G5" s="121"/>
      <c r="H5" s="121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</row>
    <row r="6" spans="1:29" s="51" customFormat="1" ht="20.100000000000001" customHeight="1" x14ac:dyDescent="0.25">
      <c r="B6" s="121" t="s">
        <v>1</v>
      </c>
      <c r="C6" s="121"/>
      <c r="D6" s="121"/>
      <c r="E6" s="121"/>
      <c r="F6" s="121"/>
      <c r="G6" s="121"/>
      <c r="H6" s="121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</row>
    <row r="7" spans="1:29" s="51" customFormat="1" ht="20.100000000000001" customHeight="1" thickBot="1" x14ac:dyDescent="0.3">
      <c r="B7" s="121" t="s">
        <v>2</v>
      </c>
      <c r="C7" s="121"/>
      <c r="D7" s="121"/>
      <c r="E7" s="121"/>
      <c r="F7" s="121"/>
      <c r="G7" s="121"/>
      <c r="H7" s="121"/>
      <c r="I7" s="175"/>
      <c r="J7" s="175"/>
      <c r="K7" s="129" t="s">
        <v>7</v>
      </c>
      <c r="L7" s="129"/>
      <c r="M7" s="129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30"/>
      <c r="AA7" s="130"/>
      <c r="AB7" s="130"/>
      <c r="AC7" s="130"/>
    </row>
    <row r="8" spans="1:29" s="51" customFormat="1" ht="36" customHeight="1" thickBot="1" x14ac:dyDescent="0.3">
      <c r="B8" s="132" t="s">
        <v>215</v>
      </c>
      <c r="C8" s="127"/>
      <c r="D8" s="127"/>
      <c r="E8" s="127"/>
      <c r="F8" s="127"/>
      <c r="G8" s="127"/>
      <c r="H8" s="127"/>
      <c r="I8" s="158"/>
      <c r="J8" s="159"/>
      <c r="K8" s="159"/>
      <c r="L8" s="160"/>
      <c r="M8" s="126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8"/>
    </row>
    <row r="9" spans="1:29" ht="117" customHeight="1" x14ac:dyDescent="0.2">
      <c r="B9" s="178" t="s">
        <v>138</v>
      </c>
      <c r="C9" s="178"/>
      <c r="D9" s="178"/>
      <c r="E9" s="178"/>
      <c r="F9" s="178"/>
      <c r="G9" s="178"/>
      <c r="H9" s="178"/>
      <c r="I9" s="179" t="s">
        <v>204</v>
      </c>
      <c r="J9" s="179"/>
      <c r="K9" s="179"/>
      <c r="L9" s="179" t="s">
        <v>205</v>
      </c>
      <c r="M9" s="182"/>
      <c r="N9" s="182" t="s">
        <v>207</v>
      </c>
      <c r="O9" s="182"/>
      <c r="P9" s="36" t="s">
        <v>213</v>
      </c>
      <c r="Q9" s="36" t="s">
        <v>214</v>
      </c>
      <c r="R9" s="180" t="s">
        <v>219</v>
      </c>
      <c r="S9" s="181"/>
      <c r="T9" s="138" t="s">
        <v>220</v>
      </c>
      <c r="U9" s="138"/>
      <c r="V9" s="138" t="s">
        <v>206</v>
      </c>
      <c r="W9" s="138"/>
      <c r="X9" s="138" t="s">
        <v>208</v>
      </c>
      <c r="Y9" s="138"/>
      <c r="Z9" s="153" t="s">
        <v>211</v>
      </c>
      <c r="AA9" s="153"/>
      <c r="AB9" s="153"/>
      <c r="AC9" s="153"/>
    </row>
    <row r="10" spans="1:29" ht="24.95" customHeight="1" x14ac:dyDescent="0.2">
      <c r="B10" s="121" t="s">
        <v>139</v>
      </c>
      <c r="C10" s="121"/>
      <c r="D10" s="121"/>
      <c r="E10" s="121"/>
      <c r="F10" s="121"/>
      <c r="G10" s="121"/>
      <c r="H10" s="121"/>
      <c r="I10" s="177" t="s">
        <v>182</v>
      </c>
      <c r="J10" s="177"/>
      <c r="K10" s="177"/>
      <c r="L10" s="177" t="s">
        <v>148</v>
      </c>
      <c r="M10" s="177"/>
      <c r="N10" s="177" t="s">
        <v>148</v>
      </c>
      <c r="O10" s="177"/>
      <c r="P10" s="52" t="s">
        <v>148</v>
      </c>
      <c r="Q10" s="52" t="s">
        <v>148</v>
      </c>
      <c r="R10" s="184" t="s">
        <v>218</v>
      </c>
      <c r="S10" s="184"/>
      <c r="T10" s="184" t="s">
        <v>218</v>
      </c>
      <c r="U10" s="184"/>
      <c r="V10" s="184" t="s">
        <v>209</v>
      </c>
      <c r="W10" s="184"/>
      <c r="X10" s="184" t="s">
        <v>210</v>
      </c>
      <c r="Y10" s="184"/>
      <c r="Z10" s="183" t="s">
        <v>212</v>
      </c>
      <c r="AA10" s="183"/>
      <c r="AB10" s="183"/>
      <c r="AC10" s="183"/>
    </row>
    <row r="11" spans="1:29" ht="20.100000000000001" customHeight="1" x14ac:dyDescent="0.2">
      <c r="B11" s="161" t="s">
        <v>143</v>
      </c>
      <c r="C11" s="162"/>
      <c r="D11" s="162"/>
      <c r="E11" s="162"/>
      <c r="F11" s="162"/>
      <c r="G11" s="162"/>
      <c r="H11" s="152"/>
      <c r="I11" s="190"/>
      <c r="J11" s="191"/>
      <c r="K11" s="192"/>
      <c r="L11" s="190"/>
      <c r="M11" s="192"/>
      <c r="N11" s="190"/>
      <c r="O11" s="192"/>
      <c r="P11" s="53"/>
      <c r="Q11" s="53"/>
      <c r="R11" s="184"/>
      <c r="S11" s="184"/>
      <c r="T11" s="184"/>
      <c r="U11" s="184"/>
      <c r="V11" s="188"/>
      <c r="W11" s="189"/>
      <c r="X11" s="188"/>
      <c r="Y11" s="189"/>
      <c r="Z11" s="185"/>
      <c r="AA11" s="186"/>
      <c r="AB11" s="186"/>
      <c r="AC11" s="187"/>
    </row>
  </sheetData>
  <mergeCells count="40">
    <mergeCell ref="R10:S10"/>
    <mergeCell ref="B11:H11"/>
    <mergeCell ref="X10:Y10"/>
    <mergeCell ref="V10:W10"/>
    <mergeCell ref="Z11:AC11"/>
    <mergeCell ref="X11:Y11"/>
    <mergeCell ref="V11:W11"/>
    <mergeCell ref="I11:K11"/>
    <mergeCell ref="L11:M11"/>
    <mergeCell ref="N11:O11"/>
    <mergeCell ref="T11:U11"/>
    <mergeCell ref="R11:S11"/>
    <mergeCell ref="N10:O10"/>
    <mergeCell ref="B10:H10"/>
    <mergeCell ref="B8:H8"/>
    <mergeCell ref="I8:L8"/>
    <mergeCell ref="M8:AC8"/>
    <mergeCell ref="L10:M10"/>
    <mergeCell ref="I10:K10"/>
    <mergeCell ref="B9:H9"/>
    <mergeCell ref="I9:K9"/>
    <mergeCell ref="R9:S9"/>
    <mergeCell ref="N9:O9"/>
    <mergeCell ref="T9:U9"/>
    <mergeCell ref="Z9:AC9"/>
    <mergeCell ref="Z10:AC10"/>
    <mergeCell ref="X9:Y9"/>
    <mergeCell ref="L9:M9"/>
    <mergeCell ref="V9:W9"/>
    <mergeCell ref="T10:U10"/>
    <mergeCell ref="B7:H7"/>
    <mergeCell ref="B4:H4"/>
    <mergeCell ref="I4:AC4"/>
    <mergeCell ref="B5:H5"/>
    <mergeCell ref="I5:AC5"/>
    <mergeCell ref="B6:H6"/>
    <mergeCell ref="I6:AC6"/>
    <mergeCell ref="I7:J7"/>
    <mergeCell ref="K7:M7"/>
    <mergeCell ref="N7:AC7"/>
  </mergeCells>
  <conditionalFormatting sqref="I11:O11 I4:AC6 N7:AC7">
    <cfRule type="notContainsBlanks" dxfId="15" priority="4">
      <formula>LEN(TRIM(I4))&gt;0</formula>
    </cfRule>
  </conditionalFormatting>
  <dataValidations count="1">
    <dataValidation allowBlank="1" showErrorMessage="1" promptTitle="Выберите из списка" prompt="Укажите вид углеводородной смеси" sqref="I8:L8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5" id="{D7FDDE37-4B57-45D1-AB3E-2AE8BA9503B1}">
            <xm:f>LEN(TRIM('2Факел. горение'!I4))&gt;0</xm:f>
            <x14:dxf>
              <fill>
                <patternFill>
                  <fgColor theme="0"/>
                  <bgColor theme="0"/>
                </patternFill>
              </fill>
            </x14:dxf>
          </x14:cfRule>
          <xm:sqref>I4:Q6 N7:Q7</xm:sqref>
        </x14:conditionalFormatting>
        <x14:conditionalFormatting xmlns:xm="http://schemas.microsoft.com/office/excel/2006/main">
          <x14:cfRule type="notContainsBlanks" priority="32" id="{D7FDDE37-4B57-45D1-AB3E-2AE8BA9503B1}">
            <xm:f>LEN(TRIM('2Факел. горение'!P4))&gt;0</xm:f>
            <x14:dxf>
              <fill>
                <patternFill>
                  <fgColor theme="0"/>
                  <bgColor theme="0"/>
                </patternFill>
              </fill>
            </x14:dxf>
          </x14:cfRule>
          <xm:sqref>R4:AC7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10"/>
  <sheetViews>
    <sheetView workbookViewId="0">
      <selection activeCell="G7" sqref="G7:I7"/>
    </sheetView>
  </sheetViews>
  <sheetFormatPr defaultRowHeight="12.75" x14ac:dyDescent="0.25"/>
  <cols>
    <col min="1" max="6" width="9.140625" style="78"/>
    <col min="7" max="8" width="12.5703125" style="78" customWidth="1"/>
    <col min="9" max="12" width="10.7109375" style="78" customWidth="1"/>
    <col min="13" max="14" width="17" style="78" customWidth="1"/>
    <col min="15" max="16384" width="9.140625" style="78"/>
  </cols>
  <sheetData>
    <row r="1" spans="1:22" s="80" customFormat="1" ht="20.25" x14ac:dyDescent="0.25">
      <c r="A1" s="79"/>
      <c r="B1" s="55" t="s">
        <v>356</v>
      </c>
      <c r="F1" s="81"/>
      <c r="G1" s="82"/>
      <c r="H1" s="82"/>
      <c r="I1" s="82"/>
      <c r="J1" s="82"/>
      <c r="K1" s="49"/>
      <c r="L1" s="82"/>
      <c r="M1" s="82"/>
      <c r="N1" s="82"/>
      <c r="O1" s="82"/>
      <c r="P1" s="82"/>
      <c r="Q1" s="82"/>
      <c r="R1" s="82"/>
      <c r="S1" s="82"/>
      <c r="T1" s="82"/>
    </row>
    <row r="2" spans="1:22" s="80" customFormat="1" ht="20.25" x14ac:dyDescent="0.25">
      <c r="B2" s="55" t="s">
        <v>363</v>
      </c>
      <c r="K2" s="82"/>
    </row>
    <row r="3" spans="1:22" ht="15.75" x14ac:dyDescent="0.25">
      <c r="B3" s="84"/>
    </row>
    <row r="4" spans="1:22" ht="15" customHeight="1" x14ac:dyDescent="0.25">
      <c r="B4" s="194" t="s">
        <v>412</v>
      </c>
      <c r="C4" s="194"/>
      <c r="D4" s="194"/>
      <c r="E4" s="194"/>
      <c r="F4" s="194"/>
      <c r="G4" s="198"/>
      <c r="H4" s="198"/>
      <c r="I4" s="198"/>
      <c r="J4" s="198"/>
      <c r="K4" s="198"/>
      <c r="L4" s="198"/>
      <c r="M4" s="198"/>
      <c r="N4" s="198"/>
      <c r="O4" s="83"/>
      <c r="P4" s="83"/>
      <c r="Q4" s="83"/>
      <c r="R4" s="83"/>
      <c r="S4" s="83"/>
      <c r="T4" s="83"/>
      <c r="U4" s="83"/>
      <c r="V4" s="83"/>
    </row>
    <row r="5" spans="1:22" ht="15" customHeight="1" x14ac:dyDescent="0.25">
      <c r="B5" s="194" t="s">
        <v>0</v>
      </c>
      <c r="C5" s="194"/>
      <c r="D5" s="194"/>
      <c r="E5" s="194"/>
      <c r="F5" s="194"/>
      <c r="G5" s="198"/>
      <c r="H5" s="198"/>
      <c r="I5" s="198"/>
      <c r="J5" s="198"/>
      <c r="K5" s="198"/>
      <c r="L5" s="198"/>
      <c r="M5" s="198"/>
      <c r="N5" s="198"/>
      <c r="O5" s="83"/>
      <c r="P5" s="83"/>
      <c r="Q5" s="83"/>
      <c r="R5" s="83"/>
      <c r="S5" s="83"/>
      <c r="T5" s="83"/>
      <c r="U5" s="83"/>
      <c r="V5" s="83"/>
    </row>
    <row r="6" spans="1:22" ht="15" customHeight="1" x14ac:dyDescent="0.25">
      <c r="B6" s="194" t="s">
        <v>1</v>
      </c>
      <c r="C6" s="194"/>
      <c r="D6" s="194"/>
      <c r="E6" s="194"/>
      <c r="F6" s="194"/>
      <c r="G6" s="198"/>
      <c r="H6" s="198"/>
      <c r="I6" s="198"/>
      <c r="J6" s="198"/>
      <c r="K6" s="198"/>
      <c r="L6" s="198"/>
      <c r="M6" s="198"/>
      <c r="N6" s="198"/>
      <c r="O6" s="83"/>
      <c r="P6" s="83"/>
      <c r="Q6" s="83"/>
      <c r="R6" s="83"/>
      <c r="S6" s="83"/>
      <c r="T6" s="83"/>
      <c r="U6" s="83"/>
      <c r="V6" s="83"/>
    </row>
    <row r="7" spans="1:22" ht="15" customHeight="1" x14ac:dyDescent="0.25">
      <c r="B7" s="194" t="s">
        <v>2</v>
      </c>
      <c r="C7" s="194"/>
      <c r="D7" s="194"/>
      <c r="E7" s="194"/>
      <c r="F7" s="194"/>
      <c r="G7" s="195"/>
      <c r="H7" s="196"/>
      <c r="I7" s="197"/>
      <c r="J7" s="199" t="s">
        <v>7</v>
      </c>
      <c r="K7" s="199"/>
      <c r="L7" s="200"/>
      <c r="M7" s="200"/>
      <c r="N7" s="201"/>
      <c r="O7" s="83"/>
      <c r="P7" s="83"/>
      <c r="Q7" s="83"/>
      <c r="R7" s="83"/>
      <c r="S7" s="83"/>
      <c r="T7" s="83"/>
      <c r="U7" s="83"/>
      <c r="V7" s="83"/>
    </row>
    <row r="8" spans="1:22" s="59" customFormat="1" ht="86.25" customHeight="1" x14ac:dyDescent="0.25">
      <c r="B8" s="193" t="s">
        <v>138</v>
      </c>
      <c r="C8" s="193"/>
      <c r="D8" s="193"/>
      <c r="E8" s="193"/>
      <c r="F8" s="193"/>
      <c r="G8" s="208" t="s">
        <v>357</v>
      </c>
      <c r="H8" s="208"/>
      <c r="I8" s="205" t="s">
        <v>362</v>
      </c>
      <c r="J8" s="205"/>
      <c r="K8" s="209" t="s">
        <v>361</v>
      </c>
      <c r="L8" s="209"/>
      <c r="M8" s="210" t="s">
        <v>360</v>
      </c>
      <c r="N8" s="210"/>
    </row>
    <row r="9" spans="1:22" ht="15.75" customHeight="1" x14ac:dyDescent="0.25">
      <c r="B9" s="194" t="s">
        <v>139</v>
      </c>
      <c r="C9" s="194"/>
      <c r="D9" s="194"/>
      <c r="E9" s="194"/>
      <c r="F9" s="194"/>
      <c r="G9" s="208" t="s">
        <v>358</v>
      </c>
      <c r="H9" s="208"/>
      <c r="I9" s="205" t="s">
        <v>359</v>
      </c>
      <c r="J9" s="205"/>
      <c r="K9" s="209" t="s">
        <v>359</v>
      </c>
      <c r="L9" s="209"/>
      <c r="M9" s="210" t="s">
        <v>353</v>
      </c>
      <c r="N9" s="210"/>
    </row>
    <row r="10" spans="1:22" ht="17.25" customHeight="1" x14ac:dyDescent="0.25">
      <c r="B10" s="194" t="s">
        <v>143</v>
      </c>
      <c r="C10" s="194"/>
      <c r="D10" s="194"/>
      <c r="E10" s="194"/>
      <c r="F10" s="194"/>
      <c r="G10" s="202"/>
      <c r="H10" s="202"/>
      <c r="I10" s="206"/>
      <c r="J10" s="207"/>
      <c r="K10" s="204"/>
      <c r="L10" s="204"/>
      <c r="M10" s="203"/>
      <c r="N10" s="203"/>
    </row>
  </sheetData>
  <mergeCells count="25">
    <mergeCell ref="M8:N8"/>
    <mergeCell ref="M9:N9"/>
    <mergeCell ref="I8:J8"/>
    <mergeCell ref="I9:J9"/>
    <mergeCell ref="I10:J10"/>
    <mergeCell ref="G8:H8"/>
    <mergeCell ref="K8:L8"/>
    <mergeCell ref="G9:H9"/>
    <mergeCell ref="K9:L9"/>
    <mergeCell ref="B8:F8"/>
    <mergeCell ref="B9:F9"/>
    <mergeCell ref="B10:F10"/>
    <mergeCell ref="G7:I7"/>
    <mergeCell ref="B4:F4"/>
    <mergeCell ref="B5:F5"/>
    <mergeCell ref="B6:F6"/>
    <mergeCell ref="B7:F7"/>
    <mergeCell ref="G4:N4"/>
    <mergeCell ref="G5:N5"/>
    <mergeCell ref="G6:N6"/>
    <mergeCell ref="J7:K7"/>
    <mergeCell ref="L7:N7"/>
    <mergeCell ref="G10:H10"/>
    <mergeCell ref="M10:N10"/>
    <mergeCell ref="K10:L10"/>
  </mergeCells>
  <conditionalFormatting sqref="Q7:V7 O4:V6">
    <cfRule type="notContainsBlanks" dxfId="12" priority="6">
      <formula>LEN(TRIM(O4))&gt;0</formula>
    </cfRule>
  </conditionalFormatting>
  <conditionalFormatting sqref="G10:J10">
    <cfRule type="notContainsBlanks" dxfId="11" priority="5">
      <formula>LEN(TRIM(G10))&gt;0</formula>
    </cfRule>
  </conditionalFormatting>
  <conditionalFormatting sqref="G4:N6 L7:N7">
    <cfRule type="notContainsBlanks" dxfId="10" priority="4">
      <formula>LEN(TRIM(G4))&gt;0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10"/>
  <sheetViews>
    <sheetView zoomScale="85" zoomScaleNormal="85" workbookViewId="0">
      <selection activeCell="G7" sqref="G7:I7"/>
    </sheetView>
  </sheetViews>
  <sheetFormatPr defaultRowHeight="12.75" x14ac:dyDescent="0.25"/>
  <cols>
    <col min="1" max="6" width="9.140625" style="78"/>
    <col min="7" max="8" width="12.5703125" style="78" customWidth="1"/>
    <col min="9" max="9" width="10.7109375" style="78" customWidth="1"/>
    <col min="10" max="11" width="13" style="78" customWidth="1"/>
    <col min="12" max="12" width="10.7109375" style="78" customWidth="1"/>
    <col min="13" max="14" width="17" style="78" customWidth="1"/>
    <col min="15" max="16384" width="9.140625" style="78"/>
  </cols>
  <sheetData>
    <row r="1" spans="1:22" s="80" customFormat="1" ht="20.25" x14ac:dyDescent="0.25">
      <c r="A1" s="79"/>
      <c r="B1" s="55" t="s">
        <v>356</v>
      </c>
      <c r="F1" s="81"/>
      <c r="G1" s="82"/>
      <c r="H1" s="82"/>
      <c r="I1" s="82"/>
      <c r="J1" s="82"/>
      <c r="K1" s="49"/>
      <c r="L1" s="82"/>
      <c r="M1" s="82"/>
      <c r="N1" s="82"/>
      <c r="O1" s="82"/>
      <c r="P1" s="82"/>
      <c r="Q1" s="82"/>
      <c r="R1" s="82"/>
      <c r="S1" s="82"/>
      <c r="T1" s="82"/>
    </row>
    <row r="2" spans="1:22" s="80" customFormat="1" ht="20.25" x14ac:dyDescent="0.25">
      <c r="B2" s="55" t="s">
        <v>364</v>
      </c>
      <c r="K2" s="82"/>
    </row>
    <row r="3" spans="1:22" ht="15.75" x14ac:dyDescent="0.25">
      <c r="B3" s="85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22" ht="15.75" customHeight="1" x14ac:dyDescent="0.25">
      <c r="B4" s="193" t="s">
        <v>412</v>
      </c>
      <c r="C4" s="193"/>
      <c r="D4" s="193"/>
      <c r="E4" s="193"/>
      <c r="F4" s="193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83"/>
      <c r="T4" s="83"/>
      <c r="U4" s="83"/>
      <c r="V4" s="83"/>
    </row>
    <row r="5" spans="1:22" ht="15.75" customHeight="1" x14ac:dyDescent="0.25">
      <c r="B5" s="193" t="s">
        <v>0</v>
      </c>
      <c r="C5" s="193"/>
      <c r="D5" s="193"/>
      <c r="E5" s="193"/>
      <c r="F5" s="193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83"/>
      <c r="T5" s="83"/>
      <c r="U5" s="83"/>
      <c r="V5" s="83"/>
    </row>
    <row r="6" spans="1:22" ht="15.75" customHeight="1" x14ac:dyDescent="0.25">
      <c r="B6" s="193" t="s">
        <v>1</v>
      </c>
      <c r="C6" s="193"/>
      <c r="D6" s="193"/>
      <c r="E6" s="193"/>
      <c r="F6" s="193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83"/>
      <c r="T6" s="83"/>
      <c r="U6" s="83"/>
      <c r="V6" s="83"/>
    </row>
    <row r="7" spans="1:22" ht="15.75" customHeight="1" x14ac:dyDescent="0.25">
      <c r="B7" s="193" t="s">
        <v>2</v>
      </c>
      <c r="C7" s="193"/>
      <c r="D7" s="193"/>
      <c r="E7" s="193"/>
      <c r="F7" s="193"/>
      <c r="G7" s="211"/>
      <c r="H7" s="212"/>
      <c r="I7" s="213"/>
      <c r="J7" s="214" t="s">
        <v>7</v>
      </c>
      <c r="K7" s="214"/>
      <c r="L7" s="215"/>
      <c r="M7" s="216"/>
      <c r="N7" s="216"/>
      <c r="O7" s="216"/>
      <c r="P7" s="216"/>
      <c r="Q7" s="216"/>
      <c r="R7" s="217"/>
      <c r="S7" s="83"/>
      <c r="T7" s="83"/>
      <c r="U7" s="83"/>
      <c r="V7" s="83"/>
    </row>
    <row r="8" spans="1:22" ht="60.75" customHeight="1" x14ac:dyDescent="0.25">
      <c r="B8" s="193" t="s">
        <v>138</v>
      </c>
      <c r="C8" s="193"/>
      <c r="D8" s="193"/>
      <c r="E8" s="193"/>
      <c r="F8" s="193"/>
      <c r="G8" s="219" t="s">
        <v>365</v>
      </c>
      <c r="H8" s="219"/>
      <c r="I8" s="219" t="s">
        <v>366</v>
      </c>
      <c r="J8" s="219"/>
      <c r="K8" s="219" t="s">
        <v>367</v>
      </c>
      <c r="L8" s="219"/>
      <c r="M8" s="219" t="s">
        <v>368</v>
      </c>
      <c r="N8" s="219"/>
      <c r="O8" s="219" t="s">
        <v>369</v>
      </c>
      <c r="P8" s="219"/>
      <c r="Q8" s="221" t="s">
        <v>370</v>
      </c>
      <c r="R8" s="221"/>
    </row>
    <row r="9" spans="1:22" ht="15.75" customHeight="1" x14ac:dyDescent="0.25">
      <c r="B9" s="193" t="s">
        <v>139</v>
      </c>
      <c r="C9" s="193"/>
      <c r="D9" s="193"/>
      <c r="E9" s="193"/>
      <c r="F9" s="193"/>
      <c r="G9" s="219" t="s">
        <v>144</v>
      </c>
      <c r="H9" s="219"/>
      <c r="I9" s="219" t="s">
        <v>359</v>
      </c>
      <c r="J9" s="219"/>
      <c r="K9" s="219" t="s">
        <v>144</v>
      </c>
      <c r="L9" s="219"/>
      <c r="M9" s="219" t="s">
        <v>144</v>
      </c>
      <c r="N9" s="219"/>
      <c r="O9" s="222" t="s">
        <v>359</v>
      </c>
      <c r="P9" s="222"/>
      <c r="Q9" s="223" t="s">
        <v>353</v>
      </c>
      <c r="R9" s="223"/>
    </row>
    <row r="10" spans="1:22" ht="15.75" customHeight="1" x14ac:dyDescent="0.25">
      <c r="B10" s="193" t="s">
        <v>143</v>
      </c>
      <c r="C10" s="193"/>
      <c r="D10" s="193"/>
      <c r="E10" s="193"/>
      <c r="F10" s="193"/>
      <c r="G10" s="220"/>
      <c r="H10" s="220"/>
      <c r="I10" s="220"/>
      <c r="J10" s="220"/>
      <c r="K10" s="220"/>
      <c r="L10" s="220"/>
      <c r="M10" s="220"/>
      <c r="N10" s="220"/>
      <c r="O10" s="202"/>
      <c r="P10" s="202"/>
      <c r="Q10" s="224"/>
      <c r="R10" s="224"/>
    </row>
  </sheetData>
  <mergeCells count="31">
    <mergeCell ref="Q10:R10"/>
    <mergeCell ref="O10:P10"/>
    <mergeCell ref="M10:N10"/>
    <mergeCell ref="K10:L10"/>
    <mergeCell ref="I10:J10"/>
    <mergeCell ref="M8:N8"/>
    <mergeCell ref="O8:P8"/>
    <mergeCell ref="Q8:R8"/>
    <mergeCell ref="G9:H9"/>
    <mergeCell ref="I9:J9"/>
    <mergeCell ref="K9:L9"/>
    <mergeCell ref="M9:N9"/>
    <mergeCell ref="O9:P9"/>
    <mergeCell ref="Q9:R9"/>
    <mergeCell ref="B8:F8"/>
    <mergeCell ref="B9:F9"/>
    <mergeCell ref="B10:F10"/>
    <mergeCell ref="K8:L8"/>
    <mergeCell ref="I8:J8"/>
    <mergeCell ref="G8:H8"/>
    <mergeCell ref="G10:H10"/>
    <mergeCell ref="B7:F7"/>
    <mergeCell ref="G7:I7"/>
    <mergeCell ref="J7:K7"/>
    <mergeCell ref="L7:R7"/>
    <mergeCell ref="B4:F4"/>
    <mergeCell ref="B5:F5"/>
    <mergeCell ref="B6:F6"/>
    <mergeCell ref="G4:R4"/>
    <mergeCell ref="G5:R5"/>
    <mergeCell ref="G6:R6"/>
  </mergeCells>
  <conditionalFormatting sqref="G4:R6 L7:R7 G10:P10">
    <cfRule type="notContainsBlanks" dxfId="9" priority="2">
      <formula>LEN(TRIM(G4))&gt;0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1"/>
  <sheetViews>
    <sheetView zoomScaleNormal="100" workbookViewId="0">
      <selection activeCell="G8" sqref="G8:J8"/>
    </sheetView>
  </sheetViews>
  <sheetFormatPr defaultRowHeight="12.75" x14ac:dyDescent="0.25"/>
  <cols>
    <col min="1" max="6" width="9.140625" style="78"/>
    <col min="7" max="10" width="11.5703125" style="78" customWidth="1"/>
    <col min="11" max="16" width="12.140625" style="78" customWidth="1"/>
    <col min="17" max="16384" width="9.140625" style="78"/>
  </cols>
  <sheetData>
    <row r="1" spans="1:20" s="80" customFormat="1" ht="20.25" x14ac:dyDescent="0.25">
      <c r="A1" s="79"/>
      <c r="B1" s="55" t="s">
        <v>356</v>
      </c>
      <c r="F1" s="81"/>
      <c r="G1" s="82"/>
      <c r="H1" s="82"/>
      <c r="I1" s="82"/>
      <c r="J1" s="82"/>
      <c r="K1" s="49"/>
      <c r="L1" s="82"/>
      <c r="M1" s="82"/>
      <c r="N1" s="82"/>
      <c r="O1" s="82"/>
      <c r="P1" s="82"/>
      <c r="Q1" s="82"/>
      <c r="R1" s="82"/>
    </row>
    <row r="2" spans="1:20" s="80" customFormat="1" ht="20.25" x14ac:dyDescent="0.25">
      <c r="B2" s="55" t="s">
        <v>371</v>
      </c>
      <c r="K2" s="82"/>
    </row>
    <row r="3" spans="1:20" ht="15.75" x14ac:dyDescent="0.25">
      <c r="B3" s="85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20" ht="18" customHeight="1" x14ac:dyDescent="0.25">
      <c r="B4" s="193" t="s">
        <v>413</v>
      </c>
      <c r="C4" s="193"/>
      <c r="D4" s="193"/>
      <c r="E4" s="193"/>
      <c r="F4" s="193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83"/>
      <c r="R4" s="83"/>
      <c r="S4" s="83"/>
      <c r="T4" s="83"/>
    </row>
    <row r="5" spans="1:20" ht="18" customHeight="1" x14ac:dyDescent="0.25">
      <c r="B5" s="193" t="s">
        <v>0</v>
      </c>
      <c r="C5" s="193"/>
      <c r="D5" s="193"/>
      <c r="E5" s="193"/>
      <c r="F5" s="193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83"/>
      <c r="R5" s="83"/>
      <c r="S5" s="83"/>
      <c r="T5" s="83"/>
    </row>
    <row r="6" spans="1:20" ht="18" customHeight="1" x14ac:dyDescent="0.25">
      <c r="B6" s="193" t="s">
        <v>1</v>
      </c>
      <c r="C6" s="193"/>
      <c r="D6" s="193"/>
      <c r="E6" s="193"/>
      <c r="F6" s="193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83"/>
      <c r="R6" s="83"/>
      <c r="S6" s="83"/>
      <c r="T6" s="83"/>
    </row>
    <row r="7" spans="1:20" ht="18" customHeight="1" thickBot="1" x14ac:dyDescent="0.3">
      <c r="B7" s="193" t="s">
        <v>2</v>
      </c>
      <c r="C7" s="193"/>
      <c r="D7" s="193"/>
      <c r="E7" s="193"/>
      <c r="F7" s="193"/>
      <c r="G7" s="225"/>
      <c r="H7" s="225"/>
      <c r="I7" s="225"/>
      <c r="J7" s="226" t="s">
        <v>7</v>
      </c>
      <c r="K7" s="227"/>
      <c r="L7" s="218"/>
      <c r="M7" s="218"/>
      <c r="N7" s="218"/>
      <c r="O7" s="218"/>
      <c r="P7" s="218"/>
      <c r="Q7" s="83"/>
      <c r="R7" s="83"/>
      <c r="S7" s="83"/>
      <c r="T7" s="83"/>
    </row>
    <row r="8" spans="1:20" ht="30" customHeight="1" thickBot="1" x14ac:dyDescent="0.3">
      <c r="B8" s="230" t="s">
        <v>374</v>
      </c>
      <c r="C8" s="231"/>
      <c r="D8" s="231"/>
      <c r="E8" s="231"/>
      <c r="F8" s="231"/>
      <c r="G8" s="232"/>
      <c r="H8" s="233"/>
      <c r="I8" s="233"/>
      <c r="J8" s="234"/>
      <c r="K8" s="235"/>
      <c r="L8" s="231"/>
      <c r="M8" s="231"/>
      <c r="N8" s="231"/>
      <c r="O8" s="231"/>
      <c r="P8" s="236"/>
      <c r="Q8" s="83"/>
      <c r="R8" s="83"/>
      <c r="S8" s="83"/>
      <c r="T8" s="83"/>
    </row>
    <row r="9" spans="1:20" ht="69" customHeight="1" x14ac:dyDescent="0.25">
      <c r="B9" s="193" t="s">
        <v>138</v>
      </c>
      <c r="C9" s="193"/>
      <c r="D9" s="193"/>
      <c r="E9" s="193"/>
      <c r="F9" s="193"/>
      <c r="G9" s="229" t="s">
        <v>372</v>
      </c>
      <c r="H9" s="229"/>
      <c r="I9" s="229" t="s">
        <v>372</v>
      </c>
      <c r="J9" s="229"/>
      <c r="K9" s="228" t="s">
        <v>380</v>
      </c>
      <c r="L9" s="228"/>
      <c r="M9" s="228" t="s">
        <v>373</v>
      </c>
      <c r="N9" s="228"/>
      <c r="O9" s="221" t="s">
        <v>382</v>
      </c>
      <c r="P9" s="221"/>
    </row>
    <row r="10" spans="1:20" ht="18" customHeight="1" x14ac:dyDescent="0.25">
      <c r="B10" s="193" t="s">
        <v>139</v>
      </c>
      <c r="C10" s="193"/>
      <c r="D10" s="193"/>
      <c r="E10" s="193"/>
      <c r="F10" s="193"/>
      <c r="G10" s="219" t="s">
        <v>384</v>
      </c>
      <c r="H10" s="219"/>
      <c r="I10" s="219" t="s">
        <v>378</v>
      </c>
      <c r="J10" s="219"/>
      <c r="K10" s="237" t="s">
        <v>381</v>
      </c>
      <c r="L10" s="237"/>
      <c r="M10" s="237" t="s">
        <v>379</v>
      </c>
      <c r="N10" s="237"/>
      <c r="O10" s="223" t="s">
        <v>353</v>
      </c>
      <c r="P10" s="223"/>
    </row>
    <row r="11" spans="1:20" ht="18" customHeight="1" x14ac:dyDescent="0.25">
      <c r="B11" s="193" t="s">
        <v>143</v>
      </c>
      <c r="C11" s="193"/>
      <c r="D11" s="193"/>
      <c r="E11" s="193"/>
      <c r="F11" s="193"/>
      <c r="G11" s="202"/>
      <c r="H11" s="202"/>
      <c r="I11" s="202"/>
      <c r="J11" s="202"/>
      <c r="K11" s="237"/>
      <c r="L11" s="237"/>
      <c r="M11" s="237"/>
      <c r="N11" s="237"/>
      <c r="O11" s="224"/>
      <c r="P11" s="224"/>
    </row>
  </sheetData>
  <mergeCells count="31">
    <mergeCell ref="B8:F8"/>
    <mergeCell ref="G8:J8"/>
    <mergeCell ref="K8:P8"/>
    <mergeCell ref="I11:J11"/>
    <mergeCell ref="I10:J10"/>
    <mergeCell ref="K10:L10"/>
    <mergeCell ref="M11:N11"/>
    <mergeCell ref="K11:L11"/>
    <mergeCell ref="O10:P10"/>
    <mergeCell ref="O11:P11"/>
    <mergeCell ref="G10:H10"/>
    <mergeCell ref="M10:N10"/>
    <mergeCell ref="G11:H11"/>
    <mergeCell ref="B11:F11"/>
    <mergeCell ref="B10:F10"/>
    <mergeCell ref="I9:J9"/>
    <mergeCell ref="K9:L9"/>
    <mergeCell ref="O9:P9"/>
    <mergeCell ref="B9:F9"/>
    <mergeCell ref="G9:H9"/>
    <mergeCell ref="M9:N9"/>
    <mergeCell ref="B7:F7"/>
    <mergeCell ref="G7:I7"/>
    <mergeCell ref="J7:K7"/>
    <mergeCell ref="L7:P7"/>
    <mergeCell ref="B4:F4"/>
    <mergeCell ref="G4:P4"/>
    <mergeCell ref="B5:F5"/>
    <mergeCell ref="G5:P5"/>
    <mergeCell ref="B6:F6"/>
    <mergeCell ref="G6:P6"/>
  </mergeCells>
  <conditionalFormatting sqref="G4:P6 L7:P7">
    <cfRule type="notContainsBlanks" dxfId="8" priority="5">
      <formula>LEN(TRIM(G4))&gt;0</formula>
    </cfRule>
  </conditionalFormatting>
  <conditionalFormatting sqref="G11:J11 G4:P6 L7:P7">
    <cfRule type="notContainsBlanks" dxfId="7" priority="3">
      <formula>LEN(TRIM(G4))&gt;0</formula>
    </cfRule>
  </conditionalFormatting>
  <dataValidations count="1">
    <dataValidation allowBlank="1" showErrorMessage="1" sqref="G8:J8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W23"/>
  <sheetViews>
    <sheetView zoomScale="85" zoomScaleNormal="85" workbookViewId="0">
      <selection activeCell="J20" sqref="J20"/>
    </sheetView>
  </sheetViews>
  <sheetFormatPr defaultRowHeight="12.75" x14ac:dyDescent="0.25"/>
  <cols>
    <col min="1" max="6" width="9.140625" style="59"/>
    <col min="7" max="10" width="13" style="59" customWidth="1"/>
    <col min="11" max="11" width="18.7109375" style="59" customWidth="1"/>
    <col min="12" max="23" width="10.85546875" style="59" customWidth="1"/>
    <col min="24" max="16384" width="9.140625" style="59"/>
  </cols>
  <sheetData>
    <row r="1" spans="1:23" s="80" customFormat="1" ht="20.25" x14ac:dyDescent="0.25">
      <c r="A1" s="79"/>
      <c r="B1" s="55" t="s">
        <v>383</v>
      </c>
      <c r="F1" s="81"/>
      <c r="G1" s="82"/>
      <c r="H1" s="82"/>
      <c r="I1" s="82"/>
      <c r="J1" s="82"/>
      <c r="K1" s="82"/>
      <c r="L1" s="49"/>
      <c r="M1" s="82"/>
      <c r="N1" s="82"/>
      <c r="O1" s="82"/>
      <c r="P1" s="82"/>
      <c r="Q1" s="82"/>
      <c r="R1" s="82"/>
      <c r="S1" s="82"/>
    </row>
    <row r="2" spans="1:23" s="80" customFormat="1" ht="22.5" customHeight="1" x14ac:dyDescent="0.25">
      <c r="B2" s="55" t="s">
        <v>410</v>
      </c>
      <c r="L2" s="82"/>
    </row>
    <row r="4" spans="1:23" s="78" customFormat="1" ht="18" customHeight="1" x14ac:dyDescent="0.25">
      <c r="B4" s="193" t="s">
        <v>413</v>
      </c>
      <c r="C4" s="193"/>
      <c r="D4" s="193"/>
      <c r="E4" s="193"/>
      <c r="F4" s="193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</row>
    <row r="5" spans="1:23" s="78" customFormat="1" ht="18" customHeight="1" x14ac:dyDescent="0.25">
      <c r="B5" s="193" t="s">
        <v>0</v>
      </c>
      <c r="C5" s="193"/>
      <c r="D5" s="193"/>
      <c r="E5" s="193"/>
      <c r="F5" s="193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</row>
    <row r="6" spans="1:23" s="78" customFormat="1" ht="18" customHeight="1" x14ac:dyDescent="0.25">
      <c r="B6" s="193" t="s">
        <v>1</v>
      </c>
      <c r="C6" s="193"/>
      <c r="D6" s="193"/>
      <c r="E6" s="193"/>
      <c r="F6" s="193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</row>
    <row r="7" spans="1:23" s="78" customFormat="1" ht="18" customHeight="1" thickBot="1" x14ac:dyDescent="0.3">
      <c r="B7" s="193" t="s">
        <v>2</v>
      </c>
      <c r="C7" s="193"/>
      <c r="D7" s="193"/>
      <c r="E7" s="193"/>
      <c r="F7" s="193"/>
      <c r="G7" s="225"/>
      <c r="H7" s="225"/>
      <c r="I7" s="225"/>
      <c r="J7" s="226" t="s">
        <v>7</v>
      </c>
      <c r="K7" s="226"/>
      <c r="L7" s="226"/>
      <c r="M7" s="215"/>
      <c r="N7" s="216"/>
      <c r="O7" s="216"/>
      <c r="P7" s="216"/>
      <c r="Q7" s="216"/>
      <c r="R7" s="216"/>
      <c r="S7" s="216"/>
      <c r="T7" s="216"/>
      <c r="U7" s="216"/>
      <c r="V7" s="216"/>
      <c r="W7" s="217"/>
    </row>
    <row r="8" spans="1:23" s="78" customFormat="1" ht="34.5" customHeight="1" thickBot="1" x14ac:dyDescent="0.3">
      <c r="B8" s="230" t="s">
        <v>374</v>
      </c>
      <c r="C8" s="231"/>
      <c r="D8" s="231"/>
      <c r="E8" s="231"/>
      <c r="F8" s="231"/>
      <c r="G8" s="232"/>
      <c r="H8" s="233"/>
      <c r="I8" s="233"/>
      <c r="J8" s="234"/>
      <c r="K8" s="247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</row>
    <row r="9" spans="1:23" ht="66" customHeight="1" x14ac:dyDescent="0.25">
      <c r="B9" s="193" t="s">
        <v>138</v>
      </c>
      <c r="C9" s="193"/>
      <c r="D9" s="193"/>
      <c r="E9" s="193"/>
      <c r="F9" s="193"/>
      <c r="G9" s="229" t="s">
        <v>392</v>
      </c>
      <c r="H9" s="229"/>
      <c r="I9" s="229" t="s">
        <v>392</v>
      </c>
      <c r="J9" s="229"/>
      <c r="K9" s="88" t="s">
        <v>380</v>
      </c>
      <c r="L9" s="242" t="s">
        <v>385</v>
      </c>
      <c r="M9" s="243"/>
      <c r="N9" s="229" t="s">
        <v>387</v>
      </c>
      <c r="O9" s="229"/>
      <c r="P9" s="244" t="s">
        <v>388</v>
      </c>
      <c r="Q9" s="244"/>
      <c r="R9" s="229" t="s">
        <v>389</v>
      </c>
      <c r="S9" s="229"/>
      <c r="T9" s="229" t="s">
        <v>390</v>
      </c>
      <c r="U9" s="229"/>
      <c r="V9" s="253" t="s">
        <v>391</v>
      </c>
      <c r="W9" s="253"/>
    </row>
    <row r="10" spans="1:23" ht="32.25" customHeight="1" x14ac:dyDescent="0.25">
      <c r="B10" s="193" t="s">
        <v>139</v>
      </c>
      <c r="C10" s="193"/>
      <c r="D10" s="193"/>
      <c r="E10" s="193"/>
      <c r="F10" s="193"/>
      <c r="G10" s="238" t="s">
        <v>384</v>
      </c>
      <c r="H10" s="239"/>
      <c r="I10" s="238" t="s">
        <v>378</v>
      </c>
      <c r="J10" s="239"/>
      <c r="K10" s="89" t="s">
        <v>381</v>
      </c>
      <c r="L10" s="242" t="s">
        <v>386</v>
      </c>
      <c r="M10" s="243"/>
      <c r="N10" s="238" t="s">
        <v>393</v>
      </c>
      <c r="O10" s="239"/>
      <c r="P10" s="240" t="s">
        <v>375</v>
      </c>
      <c r="Q10" s="241"/>
      <c r="R10" s="238" t="s">
        <v>393</v>
      </c>
      <c r="S10" s="239"/>
      <c r="T10" s="238" t="s">
        <v>375</v>
      </c>
      <c r="U10" s="239"/>
      <c r="V10" s="251" t="s">
        <v>353</v>
      </c>
      <c r="W10" s="252"/>
    </row>
    <row r="11" spans="1:23" ht="18" customHeight="1" x14ac:dyDescent="0.25">
      <c r="B11" s="193" t="s">
        <v>143</v>
      </c>
      <c r="C11" s="193"/>
      <c r="D11" s="193"/>
      <c r="E11" s="193"/>
      <c r="F11" s="193"/>
      <c r="G11" s="245"/>
      <c r="H11" s="246"/>
      <c r="I11" s="245"/>
      <c r="J11" s="246"/>
      <c r="K11" s="89"/>
      <c r="L11" s="242"/>
      <c r="M11" s="243"/>
      <c r="N11" s="245"/>
      <c r="O11" s="246"/>
      <c r="P11" s="245"/>
      <c r="Q11" s="246"/>
      <c r="R11" s="245"/>
      <c r="S11" s="246"/>
      <c r="T11" s="245"/>
      <c r="U11" s="246"/>
      <c r="V11" s="249"/>
      <c r="W11" s="250"/>
    </row>
    <row r="23" ht="12.75" customHeight="1" x14ac:dyDescent="0.25"/>
  </sheetData>
  <mergeCells count="40">
    <mergeCell ref="L11:M11"/>
    <mergeCell ref="K8:W8"/>
    <mergeCell ref="P11:Q11"/>
    <mergeCell ref="R11:S11"/>
    <mergeCell ref="T11:U11"/>
    <mergeCell ref="V11:W11"/>
    <mergeCell ref="N11:O11"/>
    <mergeCell ref="V10:W10"/>
    <mergeCell ref="L9:M9"/>
    <mergeCell ref="V9:W9"/>
    <mergeCell ref="T9:U9"/>
    <mergeCell ref="R9:S9"/>
    <mergeCell ref="P9:Q9"/>
    <mergeCell ref="N9:O9"/>
    <mergeCell ref="I10:J10"/>
    <mergeCell ref="T10:U10"/>
    <mergeCell ref="R10:S10"/>
    <mergeCell ref="P10:Q10"/>
    <mergeCell ref="N10:O10"/>
    <mergeCell ref="L10:M10"/>
    <mergeCell ref="B8:F8"/>
    <mergeCell ref="G8:J8"/>
    <mergeCell ref="B9:F9"/>
    <mergeCell ref="B10:F10"/>
    <mergeCell ref="B11:F11"/>
    <mergeCell ref="I9:J9"/>
    <mergeCell ref="G9:H9"/>
    <mergeCell ref="G10:H10"/>
    <mergeCell ref="G11:H11"/>
    <mergeCell ref="I11:J11"/>
    <mergeCell ref="B4:F4"/>
    <mergeCell ref="B5:F5"/>
    <mergeCell ref="B6:F6"/>
    <mergeCell ref="B7:F7"/>
    <mergeCell ref="G7:I7"/>
    <mergeCell ref="G4:W4"/>
    <mergeCell ref="G5:W5"/>
    <mergeCell ref="G6:W6"/>
    <mergeCell ref="M7:W7"/>
    <mergeCell ref="J7:L7"/>
  </mergeCells>
  <conditionalFormatting sqref="M7 G4">
    <cfRule type="notContainsBlanks" dxfId="6" priority="10">
      <formula>LEN(TRIM(G4))&gt;0</formula>
    </cfRule>
  </conditionalFormatting>
  <conditionalFormatting sqref="M7 G4">
    <cfRule type="notContainsBlanks" dxfId="5" priority="9">
      <formula>LEN(TRIM(G4))&gt;0</formula>
    </cfRule>
  </conditionalFormatting>
  <conditionalFormatting sqref="G5:G6">
    <cfRule type="notContainsBlanks" dxfId="4" priority="8">
      <formula>LEN(TRIM(G5))&gt;0</formula>
    </cfRule>
  </conditionalFormatting>
  <conditionalFormatting sqref="G5:G6">
    <cfRule type="notContainsBlanks" dxfId="3" priority="7">
      <formula>LEN(TRIM(G5))&gt;0</formula>
    </cfRule>
  </conditionalFormatting>
  <conditionalFormatting sqref="G11:J11 N11:U11">
    <cfRule type="notContainsBlanks" dxfId="2" priority="6">
      <formula>LEN(TRIM(G11))&gt;0</formula>
    </cfRule>
  </conditionalFormatting>
  <dataValidations count="1">
    <dataValidation allowBlank="1" showErrorMessage="1" sqref="G8:J8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J8"/>
  <sheetViews>
    <sheetView workbookViewId="0">
      <selection activeCell="D8" sqref="D8"/>
    </sheetView>
  </sheetViews>
  <sheetFormatPr defaultRowHeight="12.75" x14ac:dyDescent="0.25"/>
  <cols>
    <col min="1" max="1" width="9.140625" style="71"/>
    <col min="2" max="2" width="18.28515625" style="71" customWidth="1"/>
    <col min="3" max="3" width="14.42578125" style="71" customWidth="1"/>
    <col min="4" max="5" width="14.7109375" style="71" customWidth="1"/>
    <col min="6" max="6" width="10" style="71" customWidth="1"/>
    <col min="7" max="7" width="9.140625" style="71"/>
    <col min="8" max="9" width="10.7109375" style="71" customWidth="1"/>
    <col min="10" max="13" width="9.140625" style="71"/>
    <col min="14" max="19" width="9.28515625" style="71" customWidth="1"/>
    <col min="20" max="16384" width="9.140625" style="71"/>
  </cols>
  <sheetData>
    <row r="1" spans="2:10" s="73" customFormat="1" ht="20.25" x14ac:dyDescent="0.25">
      <c r="B1" s="72" t="s">
        <v>344</v>
      </c>
    </row>
    <row r="2" spans="2:10" s="73" customFormat="1" x14ac:dyDescent="0.25"/>
    <row r="4" spans="2:10" ht="13.5" thickBot="1" x14ac:dyDescent="0.3"/>
    <row r="5" spans="2:10" ht="15" customHeight="1" thickBot="1" x14ac:dyDescent="0.3">
      <c r="B5" s="254" t="s">
        <v>310</v>
      </c>
      <c r="C5" s="254"/>
      <c r="D5" s="230"/>
      <c r="E5" s="257"/>
      <c r="F5" s="258"/>
      <c r="G5" s="258"/>
      <c r="H5" s="258"/>
      <c r="I5" s="258"/>
      <c r="J5" s="259"/>
    </row>
    <row r="6" spans="2:10" ht="51" customHeight="1" x14ac:dyDescent="0.25">
      <c r="B6" s="77" t="s">
        <v>138</v>
      </c>
      <c r="C6" s="229" t="s">
        <v>345</v>
      </c>
      <c r="D6" s="229"/>
      <c r="E6" s="74" t="s">
        <v>349</v>
      </c>
      <c r="F6" s="74" t="s">
        <v>350</v>
      </c>
      <c r="G6" s="260" t="s">
        <v>351</v>
      </c>
      <c r="H6" s="261"/>
      <c r="I6" s="262" t="s">
        <v>352</v>
      </c>
      <c r="J6" s="263"/>
    </row>
    <row r="7" spans="2:10" ht="17.25" customHeight="1" x14ac:dyDescent="0.25">
      <c r="B7" s="68" t="s">
        <v>139</v>
      </c>
      <c r="C7" s="68" t="s">
        <v>354</v>
      </c>
      <c r="D7" s="68" t="s">
        <v>346</v>
      </c>
      <c r="E7" s="65" t="s">
        <v>144</v>
      </c>
      <c r="F7" s="65" t="s">
        <v>348</v>
      </c>
      <c r="G7" s="242" t="s">
        <v>342</v>
      </c>
      <c r="H7" s="243"/>
      <c r="I7" s="251" t="s">
        <v>353</v>
      </c>
      <c r="J7" s="252"/>
    </row>
    <row r="8" spans="2:10" ht="20.25" customHeight="1" x14ac:dyDescent="0.25">
      <c r="B8" s="68" t="s">
        <v>355</v>
      </c>
      <c r="C8" s="64"/>
      <c r="D8" s="64"/>
      <c r="E8" s="75"/>
      <c r="F8" s="76"/>
      <c r="G8" s="256"/>
      <c r="H8" s="256"/>
      <c r="I8" s="255"/>
      <c r="J8" s="255"/>
    </row>
  </sheetData>
  <mergeCells count="9">
    <mergeCell ref="B5:D5"/>
    <mergeCell ref="I8:J8"/>
    <mergeCell ref="G8:H8"/>
    <mergeCell ref="E5:J5"/>
    <mergeCell ref="G6:H6"/>
    <mergeCell ref="I6:J6"/>
    <mergeCell ref="I7:J7"/>
    <mergeCell ref="G7:H7"/>
    <mergeCell ref="C6:D6"/>
  </mergeCells>
  <conditionalFormatting sqref="C8:D8">
    <cfRule type="notContainsBlanks" dxfId="1" priority="1">
      <formula>LEN(TRIM(C8))&gt;0</formula>
    </cfRule>
  </conditionalFormatting>
  <dataValidations count="1">
    <dataValidation allowBlank="1" showErrorMessage="1" sqref="E5:J5"/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W7"/>
  <sheetViews>
    <sheetView workbookViewId="0">
      <selection activeCell="F26" sqref="F26"/>
    </sheetView>
  </sheetViews>
  <sheetFormatPr defaultRowHeight="12.75" x14ac:dyDescent="0.25"/>
  <cols>
    <col min="1" max="1" width="7.28515625" style="59" customWidth="1"/>
    <col min="2" max="2" width="23.140625" style="59" customWidth="1"/>
    <col min="3" max="3" width="17.7109375" style="59" customWidth="1"/>
    <col min="4" max="4" width="23.85546875" style="59" customWidth="1"/>
    <col min="5" max="5" width="49.85546875" style="59" customWidth="1"/>
    <col min="6" max="7" width="22.140625" style="59" customWidth="1"/>
    <col min="8" max="8" width="31.85546875" style="59" customWidth="1"/>
    <col min="9" max="16384" width="9.140625" style="59"/>
  </cols>
  <sheetData>
    <row r="1" spans="1:23" s="48" customFormat="1" ht="20.25" x14ac:dyDescent="0.25">
      <c r="A1" s="54"/>
      <c r="B1" s="55" t="s">
        <v>297</v>
      </c>
      <c r="F1" s="60"/>
      <c r="G1" s="61"/>
      <c r="H1" s="61"/>
      <c r="I1" s="49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3" s="48" customFormat="1" ht="28.5" customHeight="1" x14ac:dyDescent="0.25">
      <c r="B2" s="55" t="s">
        <v>296</v>
      </c>
      <c r="I2" s="50"/>
    </row>
    <row r="4" spans="1:23" ht="88.5" customHeight="1" x14ac:dyDescent="0.25">
      <c r="B4" s="266" t="s">
        <v>298</v>
      </c>
      <c r="C4" s="266" t="s">
        <v>299</v>
      </c>
      <c r="D4" s="266" t="s">
        <v>143</v>
      </c>
      <c r="E4" s="266" t="s">
        <v>300</v>
      </c>
      <c r="F4" s="65" t="s">
        <v>307</v>
      </c>
      <c r="G4" s="65" t="s">
        <v>308</v>
      </c>
      <c r="H4" s="67" t="s">
        <v>305</v>
      </c>
    </row>
    <row r="5" spans="1:23" ht="15.75" x14ac:dyDescent="0.25">
      <c r="B5" s="267"/>
      <c r="C5" s="267"/>
      <c r="D5" s="267"/>
      <c r="E5" s="267"/>
      <c r="F5" s="65" t="s">
        <v>306</v>
      </c>
      <c r="G5" s="65" t="s">
        <v>306</v>
      </c>
      <c r="H5" s="67" t="s">
        <v>309</v>
      </c>
    </row>
    <row r="6" spans="1:23" ht="26.25" customHeight="1" x14ac:dyDescent="0.25">
      <c r="B6" s="63" t="s">
        <v>301</v>
      </c>
      <c r="C6" s="62" t="s">
        <v>302</v>
      </c>
      <c r="D6" s="64"/>
      <c r="E6" s="66"/>
      <c r="F6" s="268"/>
      <c r="G6" s="268"/>
      <c r="H6" s="264"/>
    </row>
    <row r="7" spans="1:23" ht="26.25" customHeight="1" x14ac:dyDescent="0.25">
      <c r="B7" s="63" t="s">
        <v>303</v>
      </c>
      <c r="C7" s="62" t="s">
        <v>304</v>
      </c>
      <c r="D7" s="64"/>
      <c r="E7" s="66"/>
      <c r="F7" s="269"/>
      <c r="G7" s="269"/>
      <c r="H7" s="265"/>
    </row>
  </sheetData>
  <dataConsolidate/>
  <mergeCells count="7">
    <mergeCell ref="H6:H7"/>
    <mergeCell ref="B4:B5"/>
    <mergeCell ref="C4:C5"/>
    <mergeCell ref="D4:D5"/>
    <mergeCell ref="E4:E5"/>
    <mergeCell ref="F6:F7"/>
    <mergeCell ref="G6:G7"/>
  </mergeCells>
  <conditionalFormatting sqref="D6:D7">
    <cfRule type="notContainsBlanks" dxfId="0" priority="1">
      <formula>LEN(TRIM(D6))&gt;0</formula>
    </cfRule>
  </conditionalFormatting>
  <dataValidations count="2">
    <dataValidation allowBlank="1" showErrorMessage="1" sqref="E7"/>
    <dataValidation allowBlank="1" showErrorMessage="1" sqref="E6"/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0" tint="-0.249977111117893"/>
  </sheetPr>
  <dimension ref="B1:S159"/>
  <sheetViews>
    <sheetView zoomScale="85" zoomScaleNormal="85" workbookViewId="0">
      <selection activeCell="A2" sqref="A2"/>
    </sheetView>
  </sheetViews>
  <sheetFormatPr defaultRowHeight="15" x14ac:dyDescent="0.25"/>
  <cols>
    <col min="1" max="1" width="9.140625" style="2"/>
    <col min="2" max="2" width="23.5703125" style="2" customWidth="1"/>
    <col min="3" max="3" width="35.28515625" style="2" customWidth="1"/>
    <col min="4" max="4" width="29.140625" style="2" customWidth="1"/>
    <col min="5" max="5" width="26.42578125" style="2" customWidth="1"/>
    <col min="6" max="6" width="21.140625" style="2" customWidth="1"/>
    <col min="7" max="7" width="26.5703125" style="2" customWidth="1"/>
    <col min="8" max="8" width="20.28515625" style="2" customWidth="1"/>
    <col min="9" max="9" width="27.7109375" style="2" customWidth="1"/>
    <col min="10" max="11" width="9.140625" style="2"/>
    <col min="12" max="12" width="25.28515625" style="2" customWidth="1"/>
    <col min="13" max="13" width="26.5703125" style="2" customWidth="1"/>
    <col min="14" max="19" width="21.140625" style="2" customWidth="1"/>
    <col min="20" max="16384" width="9.140625" style="2"/>
  </cols>
  <sheetData>
    <row r="1" spans="2:19" ht="15.75" thickBot="1" x14ac:dyDescent="0.3">
      <c r="B1" s="2" t="s">
        <v>24</v>
      </c>
      <c r="K1" s="43"/>
      <c r="L1" s="43"/>
      <c r="M1" s="43"/>
      <c r="N1" s="43"/>
      <c r="O1" s="43"/>
      <c r="P1" s="43"/>
      <c r="Q1" s="43"/>
      <c r="R1" s="43"/>
      <c r="S1" s="43"/>
    </row>
    <row r="2" spans="2:19" ht="63" customHeight="1" thickBot="1" x14ac:dyDescent="0.3">
      <c r="B2" s="274" t="s">
        <v>25</v>
      </c>
      <c r="C2" s="273" t="s">
        <v>26</v>
      </c>
      <c r="D2" s="271"/>
      <c r="E2" s="272"/>
      <c r="F2" s="273" t="s">
        <v>27</v>
      </c>
      <c r="G2" s="272"/>
      <c r="H2" s="273" t="s">
        <v>28</v>
      </c>
      <c r="I2" s="272"/>
      <c r="K2" s="43"/>
      <c r="L2" s="43"/>
      <c r="M2" s="43"/>
      <c r="N2" s="43"/>
      <c r="O2" s="43"/>
      <c r="P2" s="43"/>
      <c r="Q2" s="43"/>
      <c r="R2" s="43"/>
      <c r="S2" s="43"/>
    </row>
    <row r="3" spans="2:19" ht="18.75" thickBot="1" x14ac:dyDescent="0.3">
      <c r="B3" s="275"/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K3" s="43"/>
      <c r="N3" s="43"/>
      <c r="O3" s="43"/>
      <c r="P3" s="43"/>
      <c r="Q3" s="43"/>
      <c r="R3" s="43"/>
      <c r="S3" s="43"/>
    </row>
    <row r="4" spans="2:19" ht="15.75" customHeight="1" thickBot="1" x14ac:dyDescent="0.3">
      <c r="B4" s="270" t="s">
        <v>36</v>
      </c>
      <c r="C4" s="271"/>
      <c r="D4" s="271"/>
      <c r="E4" s="271"/>
      <c r="F4" s="271"/>
      <c r="G4" s="271"/>
      <c r="H4" s="271"/>
      <c r="I4" s="272"/>
      <c r="K4" s="43"/>
      <c r="N4" s="43"/>
      <c r="O4" s="43"/>
      <c r="P4" s="43"/>
      <c r="Q4" s="43"/>
      <c r="R4" s="43"/>
      <c r="S4" s="43"/>
    </row>
    <row r="5" spans="2:19" s="43" customFormat="1" ht="46.5" customHeight="1" thickBot="1" x14ac:dyDescent="0.3">
      <c r="B5" s="41" t="s">
        <v>37</v>
      </c>
      <c r="C5" s="42" t="s">
        <v>38</v>
      </c>
      <c r="D5" s="42">
        <v>1.43</v>
      </c>
      <c r="E5" s="42">
        <v>41.9</v>
      </c>
      <c r="F5" s="42">
        <v>2.15</v>
      </c>
      <c r="G5" s="42">
        <v>73.3</v>
      </c>
      <c r="H5" s="42">
        <v>0.59</v>
      </c>
      <c r="I5" s="42">
        <v>20</v>
      </c>
    </row>
    <row r="6" spans="2:19" s="43" customFormat="1" ht="35.25" customHeight="1" thickBot="1" x14ac:dyDescent="0.3">
      <c r="B6" s="41" t="s">
        <v>39</v>
      </c>
      <c r="C6" s="42" t="s">
        <v>38</v>
      </c>
      <c r="D6" s="42">
        <v>1.508</v>
      </c>
      <c r="E6" s="42">
        <v>44.2</v>
      </c>
      <c r="F6" s="42">
        <v>1.88</v>
      </c>
      <c r="G6" s="42">
        <v>64.2</v>
      </c>
      <c r="H6" s="42">
        <v>0.51</v>
      </c>
      <c r="I6" s="42">
        <v>17.5</v>
      </c>
    </row>
    <row r="7" spans="2:19" s="43" customFormat="1" ht="62.25" customHeight="1" thickBot="1" x14ac:dyDescent="0.3">
      <c r="B7" s="41" t="s">
        <v>40</v>
      </c>
      <c r="C7" s="42" t="s">
        <v>41</v>
      </c>
      <c r="D7" s="42">
        <v>1.1539999999999999</v>
      </c>
      <c r="E7" s="42">
        <v>33.799999999999997</v>
      </c>
      <c r="F7" s="42">
        <v>1.77</v>
      </c>
      <c r="G7" s="42">
        <v>60.4</v>
      </c>
      <c r="H7" s="42">
        <v>0.48</v>
      </c>
      <c r="I7" s="42">
        <v>16.5</v>
      </c>
    </row>
    <row r="8" spans="2:19" s="43" customFormat="1" ht="57.75" customHeight="1" thickBot="1" x14ac:dyDescent="0.3">
      <c r="B8" s="41" t="s">
        <v>42</v>
      </c>
      <c r="C8" s="42" t="s">
        <v>41</v>
      </c>
      <c r="D8" s="42">
        <v>1.1539999999999999</v>
      </c>
      <c r="E8" s="42">
        <v>33.799999999999997</v>
      </c>
      <c r="F8" s="42">
        <v>1.64</v>
      </c>
      <c r="G8" s="42">
        <v>55.9</v>
      </c>
      <c r="H8" s="42">
        <v>0.45</v>
      </c>
      <c r="I8" s="42">
        <v>15.3</v>
      </c>
    </row>
    <row r="9" spans="2:19" s="43" customFormat="1" ht="54.75" customHeight="1" thickBot="1" x14ac:dyDescent="0.3">
      <c r="B9" s="41" t="s">
        <v>43</v>
      </c>
      <c r="C9" s="42" t="s">
        <v>41</v>
      </c>
      <c r="D9" s="42">
        <v>1.1539999999999999</v>
      </c>
      <c r="E9" s="42">
        <v>33.799999999999997</v>
      </c>
      <c r="F9" s="42">
        <v>1.62</v>
      </c>
      <c r="G9" s="42">
        <v>55.2</v>
      </c>
      <c r="H9" s="42">
        <v>0.44</v>
      </c>
      <c r="I9" s="42">
        <v>15.1</v>
      </c>
    </row>
    <row r="10" spans="2:19" s="43" customFormat="1" ht="36" customHeight="1" thickBot="1" x14ac:dyDescent="0.3">
      <c r="B10" s="41" t="s">
        <v>44</v>
      </c>
      <c r="C10" s="42" t="s">
        <v>38</v>
      </c>
      <c r="D10" s="42">
        <v>1.49</v>
      </c>
      <c r="E10" s="42">
        <v>43.7</v>
      </c>
      <c r="F10" s="42">
        <v>2.0299999999999998</v>
      </c>
      <c r="G10" s="42">
        <v>69.3</v>
      </c>
      <c r="H10" s="42">
        <v>0.55000000000000004</v>
      </c>
      <c r="I10" s="42">
        <v>18.899999999999999</v>
      </c>
    </row>
    <row r="11" spans="2:19" s="43" customFormat="1" ht="29.25" customHeight="1" thickBot="1" x14ac:dyDescent="0.3">
      <c r="B11" s="41" t="s">
        <v>45</v>
      </c>
      <c r="C11" s="42" t="s">
        <v>38</v>
      </c>
      <c r="D11" s="42">
        <v>1.49</v>
      </c>
      <c r="E11" s="42">
        <v>43.7</v>
      </c>
      <c r="F11" s="42">
        <v>2.0499999999999998</v>
      </c>
      <c r="G11" s="42">
        <v>70</v>
      </c>
      <c r="H11" s="42">
        <v>0.56000000000000005</v>
      </c>
      <c r="I11" s="42">
        <v>19.100000000000001</v>
      </c>
    </row>
    <row r="12" spans="2:19" s="43" customFormat="1" ht="28.5" customHeight="1" thickBot="1" x14ac:dyDescent="0.3">
      <c r="B12" s="41" t="s">
        <v>46</v>
      </c>
      <c r="C12" s="42" t="s">
        <v>38</v>
      </c>
      <c r="D12" s="42">
        <v>1.47</v>
      </c>
      <c r="E12" s="42">
        <v>43.1</v>
      </c>
      <c r="F12" s="42">
        <v>2.1</v>
      </c>
      <c r="G12" s="42">
        <v>71.5</v>
      </c>
      <c r="H12" s="42">
        <v>0.56999999999999995</v>
      </c>
      <c r="I12" s="42">
        <v>19.5</v>
      </c>
    </row>
    <row r="13" spans="2:19" s="43" customFormat="1" ht="15.75" customHeight="1" thickBot="1" x14ac:dyDescent="0.3">
      <c r="B13" s="41" t="s">
        <v>47</v>
      </c>
      <c r="C13" s="42" t="s">
        <v>38</v>
      </c>
      <c r="D13" s="42">
        <v>1.47</v>
      </c>
      <c r="E13" s="42">
        <v>43.1</v>
      </c>
      <c r="F13" s="42">
        <v>2.11</v>
      </c>
      <c r="G13" s="42">
        <v>71.900000000000006</v>
      </c>
      <c r="H13" s="42">
        <v>0.57999999999999996</v>
      </c>
      <c r="I13" s="42">
        <v>19.600000000000001</v>
      </c>
    </row>
    <row r="14" spans="2:19" s="43" customFormat="1" ht="28.5" customHeight="1" thickBot="1" x14ac:dyDescent="0.3">
      <c r="B14" s="41" t="s">
        <v>48</v>
      </c>
      <c r="C14" s="42" t="s">
        <v>38</v>
      </c>
      <c r="D14" s="42">
        <v>1.45</v>
      </c>
      <c r="E14" s="42">
        <v>42.5</v>
      </c>
      <c r="F14" s="42">
        <v>2.17</v>
      </c>
      <c r="G14" s="42">
        <v>74.099999999999994</v>
      </c>
      <c r="H14" s="42">
        <v>0.59</v>
      </c>
      <c r="I14" s="42">
        <v>20.2</v>
      </c>
    </row>
    <row r="15" spans="2:19" s="43" customFormat="1" ht="21.75" customHeight="1" thickBot="1" x14ac:dyDescent="0.3">
      <c r="B15" s="41" t="s">
        <v>49</v>
      </c>
      <c r="C15" s="42" t="s">
        <v>38</v>
      </c>
      <c r="D15" s="42">
        <v>1.37</v>
      </c>
      <c r="E15" s="42">
        <v>40.200000000000003</v>
      </c>
      <c r="F15" s="42">
        <v>2.27</v>
      </c>
      <c r="G15" s="42">
        <v>77.400000000000006</v>
      </c>
      <c r="H15" s="42">
        <v>0.62</v>
      </c>
      <c r="I15" s="42">
        <v>21.1</v>
      </c>
    </row>
    <row r="16" spans="2:19" s="43" customFormat="1" ht="24" customHeight="1" thickBot="1" x14ac:dyDescent="0.3">
      <c r="B16" s="41" t="s">
        <v>50</v>
      </c>
      <c r="C16" s="42" t="s">
        <v>38</v>
      </c>
      <c r="D16" s="42">
        <v>1.43</v>
      </c>
      <c r="E16" s="42">
        <v>41.9</v>
      </c>
      <c r="F16" s="42">
        <v>2.27</v>
      </c>
      <c r="G16" s="42">
        <v>77.400000000000006</v>
      </c>
      <c r="H16" s="42">
        <v>0.62</v>
      </c>
      <c r="I16" s="42">
        <v>21.1</v>
      </c>
    </row>
    <row r="17" spans="2:19" s="43" customFormat="1" ht="30.75" customHeight="1" thickBot="1" x14ac:dyDescent="0.3">
      <c r="B17" s="41" t="s">
        <v>51</v>
      </c>
      <c r="C17" s="42" t="s">
        <v>38</v>
      </c>
      <c r="D17" s="42">
        <v>1.45</v>
      </c>
      <c r="E17" s="42">
        <v>42.5</v>
      </c>
      <c r="F17" s="42">
        <v>2.27</v>
      </c>
      <c r="G17" s="42">
        <v>77.400000000000006</v>
      </c>
      <c r="H17" s="42">
        <v>0.62</v>
      </c>
      <c r="I17" s="42">
        <v>21.1</v>
      </c>
    </row>
    <row r="18" spans="2:19" s="43" customFormat="1" ht="37.5" customHeight="1" thickBot="1" x14ac:dyDescent="0.3">
      <c r="B18" s="41" t="s">
        <v>52</v>
      </c>
      <c r="C18" s="42" t="s">
        <v>38</v>
      </c>
      <c r="D18" s="42">
        <v>1.57</v>
      </c>
      <c r="E18" s="42">
        <v>46</v>
      </c>
      <c r="F18" s="42">
        <v>1.85</v>
      </c>
      <c r="G18" s="42">
        <v>63.1</v>
      </c>
      <c r="H18" s="42">
        <v>0.5</v>
      </c>
      <c r="I18" s="42">
        <v>17.2</v>
      </c>
    </row>
    <row r="19" spans="2:19" s="43" customFormat="1" ht="30.75" thickBot="1" x14ac:dyDescent="0.3">
      <c r="B19" s="41" t="s">
        <v>53</v>
      </c>
      <c r="C19" s="42" t="s">
        <v>38</v>
      </c>
      <c r="D19" s="42">
        <v>1.47</v>
      </c>
      <c r="E19" s="42">
        <v>43.1</v>
      </c>
      <c r="F19" s="42">
        <v>2.11</v>
      </c>
      <c r="G19" s="42">
        <v>71.900000000000006</v>
      </c>
      <c r="H19" s="42">
        <v>0.57999999999999996</v>
      </c>
      <c r="I19" s="42">
        <v>19.600000000000001</v>
      </c>
    </row>
    <row r="20" spans="2:19" s="43" customFormat="1" ht="15.75" thickBot="1" x14ac:dyDescent="0.3">
      <c r="B20" s="41" t="s">
        <v>54</v>
      </c>
      <c r="C20" s="42" t="s">
        <v>38</v>
      </c>
      <c r="D20" s="42">
        <v>1.35</v>
      </c>
      <c r="E20" s="42">
        <v>39.6</v>
      </c>
      <c r="F20" s="42">
        <v>2.37</v>
      </c>
      <c r="G20" s="42">
        <v>80.7</v>
      </c>
      <c r="H20" s="42">
        <v>0.65</v>
      </c>
      <c r="I20" s="42">
        <v>22</v>
      </c>
    </row>
    <row r="21" spans="2:19" s="43" customFormat="1" ht="15.75" thickBot="1" x14ac:dyDescent="0.3">
      <c r="B21" s="41" t="s">
        <v>10</v>
      </c>
      <c r="C21" s="42" t="s">
        <v>38</v>
      </c>
      <c r="D21" s="42">
        <v>1.583</v>
      </c>
      <c r="E21" s="42">
        <v>46.4</v>
      </c>
      <c r="F21" s="42">
        <v>1.81</v>
      </c>
      <c r="G21" s="42">
        <v>61.6</v>
      </c>
      <c r="H21" s="42">
        <v>0.49</v>
      </c>
      <c r="I21" s="42">
        <v>16.8</v>
      </c>
    </row>
    <row r="22" spans="2:19" s="43" customFormat="1" ht="15.75" thickBot="1" x14ac:dyDescent="0.3">
      <c r="B22" s="41" t="s">
        <v>13</v>
      </c>
      <c r="C22" s="42" t="s">
        <v>38</v>
      </c>
      <c r="D22" s="42">
        <v>1.57</v>
      </c>
      <c r="E22" s="42">
        <v>46</v>
      </c>
      <c r="F22" s="42">
        <v>1.87</v>
      </c>
      <c r="G22" s="42">
        <v>63.8</v>
      </c>
      <c r="H22" s="42">
        <v>0.51</v>
      </c>
      <c r="I22" s="42">
        <v>17.399999999999999</v>
      </c>
    </row>
    <row r="23" spans="2:19" s="43" customFormat="1" ht="15.75" thickBot="1" x14ac:dyDescent="0.3">
      <c r="B23" s="41" t="s">
        <v>14</v>
      </c>
      <c r="C23" s="42" t="s">
        <v>38</v>
      </c>
      <c r="D23" s="42">
        <v>1.57</v>
      </c>
      <c r="E23" s="42">
        <v>46</v>
      </c>
      <c r="F23" s="42">
        <v>1.82</v>
      </c>
      <c r="G23" s="42">
        <v>62</v>
      </c>
      <c r="H23" s="42">
        <v>0.5</v>
      </c>
      <c r="I23" s="42">
        <v>16.899999999999999</v>
      </c>
    </row>
    <row r="24" spans="2:19" s="43" customFormat="1" ht="72.75" customHeight="1" thickBot="1" x14ac:dyDescent="0.3">
      <c r="B24" s="41" t="s">
        <v>55</v>
      </c>
      <c r="C24" s="42" t="s">
        <v>38</v>
      </c>
      <c r="D24" s="42">
        <v>1.57</v>
      </c>
      <c r="E24" s="42">
        <v>46</v>
      </c>
      <c r="F24" s="42">
        <v>1.85</v>
      </c>
      <c r="G24" s="42">
        <v>63.2</v>
      </c>
      <c r="H24" s="42">
        <v>0.51</v>
      </c>
      <c r="I24" s="42">
        <v>17.3</v>
      </c>
    </row>
    <row r="25" spans="2:19" s="43" customFormat="1" ht="15.75" thickBot="1" x14ac:dyDescent="0.3">
      <c r="B25" s="41" t="s">
        <v>56</v>
      </c>
      <c r="C25" s="42" t="s">
        <v>38</v>
      </c>
      <c r="D25" s="42">
        <v>1.536</v>
      </c>
      <c r="E25" s="42">
        <v>45</v>
      </c>
      <c r="F25" s="42">
        <v>2.15</v>
      </c>
      <c r="G25" s="42">
        <v>73.3</v>
      </c>
      <c r="H25" s="42">
        <v>0.59</v>
      </c>
      <c r="I25" s="42">
        <v>20</v>
      </c>
    </row>
    <row r="26" spans="2:19" s="43" customFormat="1" ht="39.75" customHeight="1" thickBot="1" x14ac:dyDescent="0.3">
      <c r="B26" s="41" t="s">
        <v>57</v>
      </c>
      <c r="C26" s="42" t="s">
        <v>38</v>
      </c>
      <c r="D26" s="42">
        <v>1.3720000000000001</v>
      </c>
      <c r="E26" s="42">
        <v>40.200000000000003</v>
      </c>
      <c r="F26" s="42">
        <v>2.15</v>
      </c>
      <c r="G26" s="42">
        <v>73.3</v>
      </c>
      <c r="H26" s="42">
        <v>0.59</v>
      </c>
      <c r="I26" s="42">
        <v>20</v>
      </c>
    </row>
    <row r="27" spans="2:19" s="43" customFormat="1" ht="63.75" customHeight="1" thickBot="1" x14ac:dyDescent="0.3">
      <c r="B27" s="41" t="s">
        <v>58</v>
      </c>
      <c r="C27" s="42" t="s">
        <v>38</v>
      </c>
      <c r="D27" s="42">
        <v>1.5</v>
      </c>
      <c r="E27" s="42">
        <v>44</v>
      </c>
      <c r="F27" s="42">
        <v>1.3</v>
      </c>
      <c r="G27" s="42">
        <v>44.4</v>
      </c>
      <c r="H27" s="42">
        <v>0.35</v>
      </c>
      <c r="I27" s="42">
        <v>12.1</v>
      </c>
    </row>
    <row r="28" spans="2:19" s="43" customFormat="1" ht="46.5" customHeight="1" thickBot="1" x14ac:dyDescent="0.3">
      <c r="B28" s="41" t="s">
        <v>59</v>
      </c>
      <c r="C28" s="42" t="s">
        <v>38</v>
      </c>
      <c r="D28" s="42">
        <v>1.08</v>
      </c>
      <c r="E28" s="42">
        <v>31.7</v>
      </c>
      <c r="F28" s="42">
        <v>2.86</v>
      </c>
      <c r="G28" s="42">
        <v>97.5</v>
      </c>
      <c r="H28" s="42">
        <v>0.78</v>
      </c>
      <c r="I28" s="42">
        <v>26.6</v>
      </c>
    </row>
    <row r="29" spans="2:19" s="43" customFormat="1" ht="15.75" thickBot="1" x14ac:dyDescent="0.3">
      <c r="B29" s="41" t="s">
        <v>60</v>
      </c>
      <c r="C29" s="42" t="s">
        <v>38</v>
      </c>
      <c r="D29" s="42">
        <v>1.43</v>
      </c>
      <c r="E29" s="42">
        <v>41.9</v>
      </c>
      <c r="F29" s="42">
        <v>2.15</v>
      </c>
      <c r="G29" s="42">
        <v>73.3</v>
      </c>
      <c r="H29" s="42">
        <v>0.59</v>
      </c>
      <c r="I29" s="42">
        <v>20</v>
      </c>
    </row>
    <row r="30" spans="2:19" s="43" customFormat="1" ht="45.75" thickBot="1" x14ac:dyDescent="0.3">
      <c r="B30" s="4" t="s">
        <v>103</v>
      </c>
      <c r="C30" s="3" t="s">
        <v>41</v>
      </c>
      <c r="D30" s="3">
        <v>1.1539999999999999</v>
      </c>
      <c r="E30" s="3">
        <v>33.08</v>
      </c>
      <c r="F30" s="3">
        <v>1.59</v>
      </c>
      <c r="G30" s="3">
        <v>54.4</v>
      </c>
      <c r="H30" s="3">
        <v>0.43</v>
      </c>
      <c r="I30" s="3">
        <v>14.8</v>
      </c>
      <c r="K30" s="2"/>
      <c r="L30" s="2"/>
      <c r="M30" s="2"/>
      <c r="N30" s="2"/>
      <c r="O30" s="2"/>
      <c r="P30" s="2"/>
      <c r="Q30" s="2"/>
      <c r="R30" s="2"/>
      <c r="S30" s="2"/>
    </row>
    <row r="31" spans="2:19" s="43" customFormat="1" ht="18" thickBot="1" x14ac:dyDescent="0.3">
      <c r="B31" s="91" t="s">
        <v>104</v>
      </c>
      <c r="C31" s="3" t="s">
        <v>41</v>
      </c>
      <c r="D31" s="3">
        <v>1.1539999999999999</v>
      </c>
      <c r="E31" s="3">
        <v>33.08</v>
      </c>
      <c r="F31" s="3">
        <v>1.59</v>
      </c>
      <c r="G31" s="3">
        <v>54.4</v>
      </c>
      <c r="H31" s="3">
        <v>0.43</v>
      </c>
      <c r="I31" s="3">
        <v>14.8</v>
      </c>
      <c r="K31" s="2"/>
      <c r="L31" s="2"/>
      <c r="M31" s="2"/>
      <c r="N31" s="2"/>
      <c r="O31" s="2"/>
      <c r="P31" s="2"/>
      <c r="Q31" s="2"/>
      <c r="R31" s="2"/>
      <c r="S31" s="2"/>
    </row>
    <row r="32" spans="2:19" s="43" customFormat="1" ht="18" thickBot="1" x14ac:dyDescent="0.3">
      <c r="B32" s="4" t="s">
        <v>105</v>
      </c>
      <c r="C32" s="3" t="s">
        <v>41</v>
      </c>
      <c r="D32" s="3">
        <v>1.57</v>
      </c>
      <c r="E32" s="3">
        <v>46</v>
      </c>
      <c r="F32" s="3">
        <v>1.65</v>
      </c>
      <c r="G32" s="3">
        <v>56.4</v>
      </c>
      <c r="H32" s="3">
        <v>0.45</v>
      </c>
      <c r="I32" s="3">
        <v>15.4</v>
      </c>
      <c r="K32" s="2"/>
      <c r="L32" s="2"/>
      <c r="M32" s="2"/>
      <c r="N32" s="2"/>
      <c r="O32" s="2"/>
      <c r="P32" s="2"/>
      <c r="Q32" s="2"/>
      <c r="R32" s="2"/>
      <c r="S32" s="2"/>
    </row>
    <row r="33" spans="2:19" s="43" customFormat="1" ht="34.5" customHeight="1" thickBot="1" x14ac:dyDescent="0.3">
      <c r="B33" s="276" t="s">
        <v>61</v>
      </c>
      <c r="C33" s="277"/>
      <c r="D33" s="277"/>
      <c r="E33" s="277"/>
      <c r="F33" s="277"/>
      <c r="G33" s="277"/>
      <c r="H33" s="277"/>
      <c r="I33" s="278"/>
      <c r="K33" s="2"/>
      <c r="L33" s="2"/>
      <c r="M33" s="2"/>
      <c r="N33" s="2"/>
      <c r="O33" s="2"/>
      <c r="P33" s="2"/>
      <c r="Q33" s="2"/>
      <c r="R33" s="2"/>
      <c r="S33" s="2"/>
    </row>
    <row r="34" spans="2:19" s="43" customFormat="1" ht="30.75" thickBot="1" x14ac:dyDescent="0.3">
      <c r="B34" s="41" t="s">
        <v>147</v>
      </c>
      <c r="C34" s="44"/>
      <c r="D34" s="44"/>
      <c r="E34" s="44"/>
      <c r="F34" s="44"/>
      <c r="G34" s="44"/>
      <c r="H34" s="44"/>
      <c r="I34" s="44"/>
      <c r="K34" s="2"/>
      <c r="L34" s="86" t="s">
        <v>394</v>
      </c>
      <c r="M34" s="86" t="s">
        <v>395</v>
      </c>
      <c r="N34" s="2"/>
      <c r="O34" s="2"/>
      <c r="P34" s="2"/>
      <c r="Q34" s="2"/>
      <c r="R34" s="2"/>
      <c r="S34" s="2"/>
    </row>
    <row r="35" spans="2:19" s="43" customFormat="1" ht="15.75" thickBot="1" x14ac:dyDescent="0.3">
      <c r="B35" s="41" t="s">
        <v>62</v>
      </c>
      <c r="C35" s="42" t="s">
        <v>38</v>
      </c>
      <c r="D35" s="42">
        <v>0.876</v>
      </c>
      <c r="E35" s="42">
        <v>25.7</v>
      </c>
      <c r="F35" s="42">
        <v>2.65</v>
      </c>
      <c r="G35" s="42">
        <v>90.2</v>
      </c>
      <c r="H35" s="42">
        <v>0.72</v>
      </c>
      <c r="I35" s="42">
        <v>24.6</v>
      </c>
      <c r="K35" s="2"/>
      <c r="L35" s="90" t="s">
        <v>396</v>
      </c>
      <c r="M35" s="87">
        <v>0.58520000000000005</v>
      </c>
      <c r="N35" s="2"/>
      <c r="O35" s="2"/>
      <c r="P35" s="2"/>
      <c r="Q35" s="2"/>
      <c r="R35" s="2"/>
      <c r="S35" s="2"/>
    </row>
    <row r="36" spans="2:19" s="43" customFormat="1" ht="15.75" thickBot="1" x14ac:dyDescent="0.3">
      <c r="B36" s="41" t="s">
        <v>63</v>
      </c>
      <c r="C36" s="42" t="s">
        <v>38</v>
      </c>
      <c r="D36" s="42">
        <v>0.86699999999999999</v>
      </c>
      <c r="E36" s="42">
        <v>25.4</v>
      </c>
      <c r="F36" s="42">
        <v>2.69</v>
      </c>
      <c r="G36" s="42">
        <v>91.9</v>
      </c>
      <c r="H36" s="42">
        <v>0.73</v>
      </c>
      <c r="I36" s="42">
        <v>25.1</v>
      </c>
      <c r="K36" s="2"/>
      <c r="L36" s="86" t="s">
        <v>397</v>
      </c>
      <c r="M36" s="87">
        <v>0.66639999999999999</v>
      </c>
      <c r="N36" s="2"/>
      <c r="O36" s="2"/>
      <c r="P36" s="2"/>
      <c r="Q36" s="2"/>
      <c r="R36" s="2"/>
      <c r="S36" s="2"/>
    </row>
    <row r="37" spans="2:19" s="43" customFormat="1" ht="15.75" thickBot="1" x14ac:dyDescent="0.3">
      <c r="B37" s="41" t="s">
        <v>64</v>
      </c>
      <c r="C37" s="42" t="s">
        <v>38</v>
      </c>
      <c r="D37" s="42">
        <v>0.72599999999999998</v>
      </c>
      <c r="E37" s="42">
        <v>21.3</v>
      </c>
      <c r="F37" s="42">
        <v>2.76</v>
      </c>
      <c r="G37" s="42">
        <v>94.2</v>
      </c>
      <c r="H37" s="42">
        <v>0.75</v>
      </c>
      <c r="I37" s="42">
        <v>25.7</v>
      </c>
      <c r="K37" s="2"/>
      <c r="L37" s="86" t="s">
        <v>398</v>
      </c>
      <c r="M37" s="87">
        <v>0.88800000000000001</v>
      </c>
      <c r="N37" s="2"/>
      <c r="O37" s="2"/>
      <c r="P37" s="2"/>
      <c r="Q37" s="2"/>
      <c r="R37" s="2"/>
      <c r="S37" s="2"/>
    </row>
    <row r="38" spans="2:19" s="43" customFormat="1" ht="15.75" thickBot="1" x14ac:dyDescent="0.3">
      <c r="B38" s="41" t="s">
        <v>65</v>
      </c>
      <c r="C38" s="42" t="s">
        <v>38</v>
      </c>
      <c r="D38" s="42">
        <v>0.33500000000000002</v>
      </c>
      <c r="E38" s="42">
        <v>9.82</v>
      </c>
      <c r="F38" s="42">
        <v>2.79</v>
      </c>
      <c r="G38" s="42">
        <v>95</v>
      </c>
      <c r="H38" s="42">
        <v>0.76</v>
      </c>
      <c r="I38" s="42">
        <v>25.9</v>
      </c>
      <c r="K38" s="2"/>
      <c r="L38" s="86" t="s">
        <v>399</v>
      </c>
      <c r="M38" s="87">
        <v>0.97</v>
      </c>
      <c r="N38" s="2"/>
      <c r="O38" s="2"/>
      <c r="P38" s="2"/>
      <c r="Q38" s="2"/>
      <c r="R38" s="2"/>
      <c r="S38" s="2"/>
    </row>
    <row r="39" spans="2:19" s="43" customFormat="1" ht="15.75" thickBot="1" x14ac:dyDescent="0.3">
      <c r="B39" s="41" t="s">
        <v>66</v>
      </c>
      <c r="C39" s="42" t="s">
        <v>38</v>
      </c>
      <c r="D39" s="42">
        <v>0.82199999999999995</v>
      </c>
      <c r="E39" s="42">
        <v>24.1</v>
      </c>
      <c r="F39" s="42">
        <v>2.71</v>
      </c>
      <c r="G39" s="42">
        <v>92.6</v>
      </c>
      <c r="H39" s="42">
        <v>0.74</v>
      </c>
      <c r="I39" s="42">
        <v>25.3</v>
      </c>
      <c r="K39" s="2"/>
      <c r="L39" s="86" t="s">
        <v>400</v>
      </c>
      <c r="M39" s="87">
        <v>0.9</v>
      </c>
      <c r="N39" s="2"/>
      <c r="O39" s="2"/>
      <c r="P39" s="2"/>
      <c r="Q39" s="2"/>
      <c r="R39" s="2"/>
      <c r="S39" s="2"/>
    </row>
    <row r="40" spans="2:19" s="43" customFormat="1" ht="15.75" thickBot="1" x14ac:dyDescent="0.3">
      <c r="B40" s="41" t="s">
        <v>67</v>
      </c>
      <c r="C40" s="42" t="s">
        <v>38</v>
      </c>
      <c r="D40" s="42">
        <v>0.64900000000000002</v>
      </c>
      <c r="E40" s="42">
        <v>19</v>
      </c>
      <c r="F40" s="42">
        <v>2.73</v>
      </c>
      <c r="G40" s="42">
        <v>93.1</v>
      </c>
      <c r="H40" s="42">
        <v>0.75</v>
      </c>
      <c r="I40" s="42">
        <v>25.4</v>
      </c>
      <c r="K40" s="2"/>
      <c r="L40" s="86" t="s">
        <v>10</v>
      </c>
      <c r="M40" s="86">
        <v>0.85599999999999998</v>
      </c>
      <c r="N40" s="2"/>
      <c r="O40" s="2"/>
      <c r="P40" s="2"/>
      <c r="Q40" s="2"/>
      <c r="R40" s="2"/>
      <c r="S40" s="2"/>
    </row>
    <row r="41" spans="2:19" s="43" customFormat="1" ht="15.75" thickBot="1" x14ac:dyDescent="0.3">
      <c r="B41" s="41" t="s">
        <v>68</v>
      </c>
      <c r="C41" s="42" t="s">
        <v>38</v>
      </c>
      <c r="D41" s="42">
        <v>0.55200000000000005</v>
      </c>
      <c r="E41" s="42">
        <v>16.2</v>
      </c>
      <c r="F41" s="42">
        <v>2.78</v>
      </c>
      <c r="G41" s="42">
        <v>94.9</v>
      </c>
      <c r="H41" s="42">
        <v>0.76</v>
      </c>
      <c r="I41" s="42">
        <v>25.9</v>
      </c>
      <c r="K41" s="2"/>
      <c r="L41" s="86" t="s">
        <v>401</v>
      </c>
      <c r="M41" s="87">
        <v>0.85599999999999998</v>
      </c>
      <c r="N41" s="2"/>
      <c r="O41" s="2"/>
      <c r="P41" s="2"/>
      <c r="Q41" s="2"/>
      <c r="R41" s="2"/>
      <c r="S41" s="2"/>
    </row>
    <row r="42" spans="2:19" s="43" customFormat="1" ht="15.75" thickBot="1" x14ac:dyDescent="0.3">
      <c r="B42" s="41" t="s">
        <v>69</v>
      </c>
      <c r="C42" s="42" t="s">
        <v>38</v>
      </c>
      <c r="D42" s="42">
        <v>0.33</v>
      </c>
      <c r="E42" s="42">
        <v>9.67</v>
      </c>
      <c r="F42" s="42">
        <v>2.76</v>
      </c>
      <c r="G42" s="42">
        <v>94.2</v>
      </c>
      <c r="H42" s="42">
        <v>0.75</v>
      </c>
      <c r="I42" s="42">
        <v>25.7</v>
      </c>
      <c r="K42" s="2"/>
      <c r="L42" s="86" t="s">
        <v>402</v>
      </c>
      <c r="M42" s="87">
        <v>0.245</v>
      </c>
      <c r="N42" s="2"/>
      <c r="O42" s="2"/>
      <c r="P42" s="2"/>
      <c r="Q42" s="2"/>
      <c r="R42" s="2"/>
      <c r="S42" s="2"/>
    </row>
    <row r="43" spans="2:19" s="43" customFormat="1" ht="15.75" thickBot="1" x14ac:dyDescent="0.3">
      <c r="B43" s="41" t="s">
        <v>70</v>
      </c>
      <c r="C43" s="42" t="s">
        <v>38</v>
      </c>
      <c r="D43" s="42">
        <v>0.26400000000000001</v>
      </c>
      <c r="E43" s="42">
        <v>7.74</v>
      </c>
      <c r="F43" s="42">
        <v>2.76</v>
      </c>
      <c r="G43" s="42">
        <v>94.2</v>
      </c>
      <c r="H43" s="42">
        <v>0.75</v>
      </c>
      <c r="I43" s="42">
        <v>25.7</v>
      </c>
      <c r="K43" s="2"/>
      <c r="L43" s="86" t="s">
        <v>403</v>
      </c>
      <c r="M43" s="87">
        <v>0.38700000000000001</v>
      </c>
      <c r="N43" s="2"/>
      <c r="O43" s="2"/>
      <c r="P43" s="2"/>
      <c r="Q43" s="2"/>
      <c r="R43" s="2"/>
      <c r="S43" s="2"/>
    </row>
    <row r="44" spans="2:19" s="43" customFormat="1" ht="15.75" thickBot="1" x14ac:dyDescent="0.3">
      <c r="B44" s="41" t="s">
        <v>71</v>
      </c>
      <c r="C44" s="42" t="s">
        <v>38</v>
      </c>
      <c r="D44" s="42">
        <v>0.98699999999999999</v>
      </c>
      <c r="E44" s="42">
        <v>28.9</v>
      </c>
      <c r="F44" s="42">
        <v>2.76</v>
      </c>
      <c r="G44" s="42">
        <v>94.2</v>
      </c>
      <c r="H44" s="42">
        <v>0.75</v>
      </c>
      <c r="I44" s="42">
        <v>25.7</v>
      </c>
      <c r="K44" s="2"/>
      <c r="L44" s="86" t="s">
        <v>404</v>
      </c>
      <c r="M44" s="87">
        <v>0.54500000000000004</v>
      </c>
      <c r="N44" s="2"/>
      <c r="O44" s="2"/>
      <c r="P44" s="2"/>
      <c r="Q44" s="2"/>
      <c r="R44" s="2"/>
      <c r="S44" s="2"/>
    </row>
    <row r="45" spans="2:19" s="43" customFormat="1" ht="15.75" thickBot="1" x14ac:dyDescent="0.3">
      <c r="B45" s="41" t="s">
        <v>72</v>
      </c>
      <c r="C45" s="42" t="s">
        <v>38</v>
      </c>
      <c r="D45" s="42">
        <v>0.751</v>
      </c>
      <c r="E45" s="42">
        <v>22</v>
      </c>
      <c r="F45" s="42">
        <v>2.76</v>
      </c>
      <c r="G45" s="42">
        <v>94.2</v>
      </c>
      <c r="H45" s="42">
        <v>0.75</v>
      </c>
      <c r="I45" s="42">
        <v>25.7</v>
      </c>
      <c r="K45" s="2"/>
      <c r="L45" s="86" t="s">
        <v>405</v>
      </c>
      <c r="M45" s="87">
        <v>0.44440000000000002</v>
      </c>
      <c r="N45" s="2"/>
      <c r="O45" s="2"/>
      <c r="P45" s="2"/>
      <c r="Q45" s="2"/>
      <c r="R45" s="2"/>
      <c r="S45" s="2"/>
    </row>
    <row r="46" spans="2:19" s="43" customFormat="1" ht="15.75" thickBot="1" x14ac:dyDescent="0.3">
      <c r="B46" s="41" t="s">
        <v>73</v>
      </c>
      <c r="C46" s="42" t="s">
        <v>38</v>
      </c>
      <c r="D46" s="42">
        <v>0.752</v>
      </c>
      <c r="E46" s="42">
        <v>22</v>
      </c>
      <c r="F46" s="42">
        <v>2.75</v>
      </c>
      <c r="G46" s="42">
        <v>94</v>
      </c>
      <c r="H46" s="42">
        <v>0.75</v>
      </c>
      <c r="I46" s="42">
        <v>25.7</v>
      </c>
      <c r="K46" s="2"/>
      <c r="L46" s="86" t="s">
        <v>406</v>
      </c>
      <c r="M46" s="87">
        <v>0.375</v>
      </c>
      <c r="N46" s="2"/>
      <c r="O46" s="2"/>
      <c r="P46" s="2"/>
      <c r="Q46" s="2"/>
      <c r="R46" s="2"/>
      <c r="S46" s="2"/>
    </row>
    <row r="47" spans="2:19" s="43" customFormat="1" ht="15.75" thickBot="1" x14ac:dyDescent="0.3">
      <c r="B47" s="41" t="s">
        <v>74</v>
      </c>
      <c r="C47" s="42" t="s">
        <v>38</v>
      </c>
      <c r="D47" s="42">
        <v>0.48299999999999998</v>
      </c>
      <c r="E47" s="42">
        <v>14.2</v>
      </c>
      <c r="F47" s="42">
        <v>2.75</v>
      </c>
      <c r="G47" s="42">
        <v>93.9</v>
      </c>
      <c r="H47" s="42">
        <v>0.75</v>
      </c>
      <c r="I47" s="42">
        <v>25.6</v>
      </c>
      <c r="K47" s="2"/>
      <c r="L47" s="86" t="s">
        <v>12</v>
      </c>
      <c r="M47" s="87">
        <v>0.749</v>
      </c>
      <c r="N47" s="2"/>
      <c r="O47" s="2"/>
      <c r="P47" s="2"/>
      <c r="Q47" s="2"/>
      <c r="R47" s="2"/>
      <c r="S47" s="2"/>
    </row>
    <row r="48" spans="2:19" s="43" customFormat="1" ht="15.75" thickBot="1" x14ac:dyDescent="0.3">
      <c r="B48" s="41" t="s">
        <v>75</v>
      </c>
      <c r="C48" s="42" t="s">
        <v>38</v>
      </c>
      <c r="D48" s="42">
        <v>0.48299999999999998</v>
      </c>
      <c r="E48" s="42">
        <v>14.2</v>
      </c>
      <c r="F48" s="42">
        <v>2.9</v>
      </c>
      <c r="G48" s="42">
        <v>98.9</v>
      </c>
      <c r="H48" s="42">
        <v>0.79</v>
      </c>
      <c r="I48" s="42">
        <v>27</v>
      </c>
      <c r="K48" s="2"/>
      <c r="L48" s="86" t="s">
        <v>13</v>
      </c>
      <c r="M48" s="87">
        <v>0.81699999999999995</v>
      </c>
      <c r="N48" s="2"/>
      <c r="O48" s="2"/>
      <c r="P48" s="2"/>
      <c r="Q48" s="2"/>
      <c r="R48" s="2"/>
      <c r="S48" s="2"/>
    </row>
    <row r="49" spans="2:19" s="43" customFormat="1" ht="15.75" thickBot="1" x14ac:dyDescent="0.3">
      <c r="B49" s="41" t="s">
        <v>76</v>
      </c>
      <c r="C49" s="42" t="s">
        <v>38</v>
      </c>
      <c r="D49" s="42">
        <v>0.50600000000000001</v>
      </c>
      <c r="E49" s="42">
        <v>14.8</v>
      </c>
      <c r="F49" s="42">
        <v>2.78</v>
      </c>
      <c r="G49" s="42">
        <v>94.9</v>
      </c>
      <c r="H49" s="42">
        <v>0.76</v>
      </c>
      <c r="I49" s="42">
        <v>25.9</v>
      </c>
      <c r="K49" s="2"/>
      <c r="L49" s="86" t="s">
        <v>407</v>
      </c>
      <c r="M49" s="87">
        <v>0.85629999999999995</v>
      </c>
      <c r="N49" s="2"/>
      <c r="O49" s="2"/>
      <c r="P49" s="2"/>
      <c r="Q49" s="2"/>
      <c r="R49" s="2"/>
      <c r="S49" s="2"/>
    </row>
    <row r="50" spans="2:19" s="43" customFormat="1" ht="15.75" thickBot="1" x14ac:dyDescent="0.3">
      <c r="B50" s="41" t="s">
        <v>77</v>
      </c>
      <c r="C50" s="42" t="s">
        <v>38</v>
      </c>
      <c r="D50" s="42">
        <v>0.72699999999999998</v>
      </c>
      <c r="E50" s="42">
        <v>21.3</v>
      </c>
      <c r="F50" s="42">
        <v>2.77</v>
      </c>
      <c r="G50" s="42">
        <v>94.4</v>
      </c>
      <c r="H50" s="42">
        <v>0.76</v>
      </c>
      <c r="I50" s="42">
        <v>25.8</v>
      </c>
      <c r="K50" s="2"/>
      <c r="L50" s="86" t="s">
        <v>408</v>
      </c>
      <c r="M50" s="87">
        <v>0.38400000000000001</v>
      </c>
      <c r="N50" s="2"/>
      <c r="O50" s="2"/>
      <c r="P50" s="2"/>
      <c r="Q50" s="2"/>
      <c r="R50" s="2"/>
      <c r="S50" s="2"/>
    </row>
    <row r="51" spans="2:19" s="43" customFormat="1" ht="15.75" thickBot="1" x14ac:dyDescent="0.3">
      <c r="B51" s="41" t="s">
        <v>78</v>
      </c>
      <c r="C51" s="42" t="s">
        <v>38</v>
      </c>
      <c r="D51" s="42">
        <v>0.51600000000000001</v>
      </c>
      <c r="E51" s="42">
        <v>15.1</v>
      </c>
      <c r="F51" s="42">
        <v>2.87</v>
      </c>
      <c r="G51" s="42">
        <v>98.1</v>
      </c>
      <c r="H51" s="42">
        <v>0.78</v>
      </c>
      <c r="I51" s="42">
        <v>26.8</v>
      </c>
      <c r="K51" s="2"/>
      <c r="L51" s="2"/>
      <c r="M51" s="2"/>
      <c r="N51" s="2"/>
      <c r="O51" s="2"/>
      <c r="P51" s="2"/>
      <c r="Q51" s="2"/>
      <c r="R51" s="2"/>
      <c r="S51" s="2"/>
    </row>
    <row r="52" spans="2:19" s="43" customFormat="1" ht="15.75" thickBot="1" x14ac:dyDescent="0.3">
      <c r="B52" s="41" t="s">
        <v>79</v>
      </c>
      <c r="C52" s="42" t="s">
        <v>38</v>
      </c>
      <c r="D52" s="42">
        <v>0.90600000000000003</v>
      </c>
      <c r="E52" s="42">
        <v>26.6</v>
      </c>
      <c r="F52" s="42">
        <v>2.76</v>
      </c>
      <c r="G52" s="42">
        <v>94.2</v>
      </c>
      <c r="H52" s="42">
        <v>0.75</v>
      </c>
      <c r="I52" s="42">
        <v>25.7</v>
      </c>
      <c r="K52" s="2"/>
      <c r="L52" s="2"/>
      <c r="M52" s="2"/>
      <c r="N52" s="2"/>
      <c r="O52" s="2"/>
      <c r="P52" s="2"/>
      <c r="Q52" s="2"/>
      <c r="R52" s="2"/>
      <c r="S52" s="2"/>
    </row>
    <row r="53" spans="2:19" s="43" customFormat="1" ht="15.75" thickBot="1" x14ac:dyDescent="0.3">
      <c r="B53" s="41" t="s">
        <v>80</v>
      </c>
      <c r="C53" s="42" t="s">
        <v>38</v>
      </c>
      <c r="D53" s="42">
        <v>0.754</v>
      </c>
      <c r="E53" s="42">
        <v>22.1</v>
      </c>
      <c r="F53" s="42">
        <v>2.76</v>
      </c>
      <c r="G53" s="42">
        <v>94.2</v>
      </c>
      <c r="H53" s="42">
        <v>0.75</v>
      </c>
      <c r="I53" s="42">
        <v>25.7</v>
      </c>
      <c r="K53" s="2"/>
      <c r="L53" s="2"/>
      <c r="M53" s="2"/>
      <c r="N53" s="2"/>
      <c r="O53" s="2"/>
      <c r="P53" s="2"/>
      <c r="Q53" s="2"/>
      <c r="R53" s="2"/>
      <c r="S53" s="2"/>
    </row>
    <row r="54" spans="2:19" s="43" customFormat="1" ht="15.75" thickBot="1" x14ac:dyDescent="0.3">
      <c r="B54" s="41" t="s">
        <v>81</v>
      </c>
      <c r="C54" s="42" t="s">
        <v>38</v>
      </c>
      <c r="D54" s="42">
        <v>0.70099999999999996</v>
      </c>
      <c r="E54" s="42">
        <v>20.5</v>
      </c>
      <c r="F54" s="42">
        <v>2.73</v>
      </c>
      <c r="G54" s="42">
        <v>93.1</v>
      </c>
      <c r="H54" s="42">
        <v>0.75</v>
      </c>
      <c r="I54" s="42">
        <v>25.4</v>
      </c>
      <c r="K54" s="2"/>
      <c r="L54" s="2"/>
      <c r="M54" s="2"/>
      <c r="N54" s="2"/>
      <c r="O54" s="2"/>
      <c r="P54" s="2"/>
      <c r="Q54" s="2"/>
      <c r="R54" s="2"/>
      <c r="S54" s="2"/>
    </row>
    <row r="55" spans="2:19" s="43" customFormat="1" ht="30.75" thickBot="1" x14ac:dyDescent="0.3">
      <c r="B55" s="41" t="s">
        <v>82</v>
      </c>
      <c r="C55" s="42" t="s">
        <v>38</v>
      </c>
      <c r="D55" s="42">
        <v>0.66900000000000004</v>
      </c>
      <c r="E55" s="42">
        <v>19.600000000000001</v>
      </c>
      <c r="F55" s="42">
        <v>2.76</v>
      </c>
      <c r="G55" s="42">
        <v>94.2</v>
      </c>
      <c r="H55" s="42">
        <v>0.75</v>
      </c>
      <c r="I55" s="42">
        <v>25.7</v>
      </c>
      <c r="K55" s="2"/>
      <c r="L55" s="2"/>
      <c r="M55" s="2"/>
      <c r="N55" s="2"/>
      <c r="O55" s="2"/>
      <c r="P55" s="2"/>
      <c r="Q55" s="2"/>
      <c r="R55" s="2"/>
      <c r="S55" s="2"/>
    </row>
    <row r="56" spans="2:19" s="43" customFormat="1" ht="15.75" thickBot="1" x14ac:dyDescent="0.3">
      <c r="B56" s="41" t="s">
        <v>83</v>
      </c>
      <c r="C56" s="42" t="s">
        <v>38</v>
      </c>
      <c r="D56" s="42">
        <v>0.76100000000000001</v>
      </c>
      <c r="E56" s="42">
        <v>22.3</v>
      </c>
      <c r="F56" s="42">
        <v>2.76</v>
      </c>
      <c r="G56" s="42">
        <v>94.2</v>
      </c>
      <c r="H56" s="42">
        <v>0.75</v>
      </c>
      <c r="I56" s="42">
        <v>25.7</v>
      </c>
      <c r="K56" s="2"/>
      <c r="L56" s="2"/>
      <c r="M56" s="2"/>
      <c r="N56" s="2"/>
      <c r="O56" s="2"/>
      <c r="P56" s="2"/>
      <c r="Q56" s="2"/>
      <c r="R56" s="2"/>
      <c r="S56" s="2"/>
    </row>
    <row r="57" spans="2:19" s="43" customFormat="1" ht="15.75" thickBot="1" x14ac:dyDescent="0.3">
      <c r="B57" s="41" t="s">
        <v>84</v>
      </c>
      <c r="C57" s="42" t="s">
        <v>38</v>
      </c>
      <c r="D57" s="42">
        <v>0.44700000000000001</v>
      </c>
      <c r="E57" s="42">
        <v>13.1</v>
      </c>
      <c r="F57" s="42">
        <v>2.76</v>
      </c>
      <c r="G57" s="42">
        <v>94.2</v>
      </c>
      <c r="H57" s="42">
        <v>0.75</v>
      </c>
      <c r="I57" s="42">
        <v>25.7</v>
      </c>
      <c r="K57" s="2"/>
      <c r="L57" s="2"/>
      <c r="M57" s="2"/>
      <c r="N57" s="2"/>
      <c r="O57" s="2"/>
      <c r="P57" s="2"/>
      <c r="Q57" s="2"/>
      <c r="R57" s="2"/>
      <c r="S57" s="2"/>
    </row>
    <row r="58" spans="2:19" s="43" customFormat="1" ht="15.75" thickBot="1" x14ac:dyDescent="0.3">
      <c r="B58" s="41" t="s">
        <v>85</v>
      </c>
      <c r="C58" s="42" t="s">
        <v>38</v>
      </c>
      <c r="D58" s="42">
        <v>0.32300000000000001</v>
      </c>
      <c r="E58" s="42">
        <v>9.4700000000000006</v>
      </c>
      <c r="F58" s="42">
        <v>2.73</v>
      </c>
      <c r="G58" s="42">
        <v>93.1</v>
      </c>
      <c r="H58" s="42">
        <v>0.75</v>
      </c>
      <c r="I58" s="42">
        <v>25.4</v>
      </c>
      <c r="K58" s="2"/>
      <c r="L58" s="2"/>
      <c r="M58" s="2"/>
      <c r="N58" s="2"/>
      <c r="O58" s="2"/>
      <c r="P58" s="2"/>
      <c r="Q58" s="2"/>
      <c r="R58" s="2"/>
      <c r="S58" s="2"/>
    </row>
    <row r="59" spans="2:19" s="43" customFormat="1" ht="15.75" thickBot="1" x14ac:dyDescent="0.3">
      <c r="B59" s="41" t="s">
        <v>86</v>
      </c>
      <c r="C59" s="42" t="s">
        <v>38</v>
      </c>
      <c r="D59" s="42">
        <v>0.50600000000000001</v>
      </c>
      <c r="E59" s="42">
        <v>14.8</v>
      </c>
      <c r="F59" s="42">
        <v>2.73</v>
      </c>
      <c r="G59" s="42">
        <v>93.1</v>
      </c>
      <c r="H59" s="42">
        <v>0.75</v>
      </c>
      <c r="I59" s="42">
        <v>25.4</v>
      </c>
      <c r="K59" s="2"/>
      <c r="L59" s="2"/>
      <c r="M59" s="2"/>
      <c r="N59" s="2"/>
      <c r="O59" s="2"/>
      <c r="P59" s="2"/>
      <c r="Q59" s="2"/>
      <c r="R59" s="2"/>
      <c r="S59" s="2"/>
    </row>
    <row r="60" spans="2:19" s="43" customFormat="1" ht="15.75" thickBot="1" x14ac:dyDescent="0.3">
      <c r="B60" s="41" t="s">
        <v>87</v>
      </c>
      <c r="C60" s="42" t="s">
        <v>38</v>
      </c>
      <c r="D60" s="42">
        <v>0.628</v>
      </c>
      <c r="E60" s="42">
        <v>18.399999999999999</v>
      </c>
      <c r="F60" s="42">
        <v>2.77</v>
      </c>
      <c r="G60" s="42">
        <v>94.6</v>
      </c>
      <c r="H60" s="42">
        <v>0.76</v>
      </c>
      <c r="I60" s="42">
        <v>25.8</v>
      </c>
      <c r="K60" s="2"/>
      <c r="L60" s="2"/>
      <c r="M60" s="2"/>
      <c r="N60" s="2"/>
      <c r="O60" s="2"/>
      <c r="P60" s="2"/>
      <c r="Q60" s="2"/>
      <c r="R60" s="2"/>
      <c r="S60" s="2"/>
    </row>
    <row r="61" spans="2:19" s="43" customFormat="1" ht="15.75" thickBot="1" x14ac:dyDescent="0.3">
      <c r="B61" s="41" t="s">
        <v>88</v>
      </c>
      <c r="C61" s="42" t="s">
        <v>38</v>
      </c>
      <c r="D61" s="42">
        <v>0.78200000000000003</v>
      </c>
      <c r="E61" s="42">
        <v>22.9</v>
      </c>
      <c r="F61" s="42">
        <v>2.76</v>
      </c>
      <c r="G61" s="42">
        <v>94.2</v>
      </c>
      <c r="H61" s="42">
        <v>0.75</v>
      </c>
      <c r="I61" s="42">
        <v>25.7</v>
      </c>
      <c r="K61" s="2"/>
      <c r="L61" s="2"/>
      <c r="M61" s="2"/>
      <c r="N61" s="2"/>
      <c r="O61" s="2"/>
      <c r="P61" s="2"/>
      <c r="Q61" s="2"/>
      <c r="R61" s="2"/>
      <c r="S61" s="2"/>
    </row>
    <row r="62" spans="2:19" s="43" customFormat="1" ht="15.75" thickBot="1" x14ac:dyDescent="0.3">
      <c r="B62" s="41" t="s">
        <v>89</v>
      </c>
      <c r="C62" s="42" t="s">
        <v>38</v>
      </c>
      <c r="D62" s="42">
        <v>0.69199999999999995</v>
      </c>
      <c r="E62" s="42">
        <v>20.3</v>
      </c>
      <c r="F62" s="42">
        <v>2.76</v>
      </c>
      <c r="G62" s="42">
        <v>94.2</v>
      </c>
      <c r="H62" s="42">
        <v>0.75</v>
      </c>
      <c r="I62" s="42">
        <v>25.7</v>
      </c>
      <c r="K62" s="2"/>
      <c r="L62" s="2"/>
      <c r="M62" s="2"/>
      <c r="N62" s="2"/>
      <c r="O62" s="2"/>
      <c r="P62" s="2"/>
      <c r="Q62" s="2"/>
      <c r="R62" s="2"/>
      <c r="S62" s="2"/>
    </row>
    <row r="63" spans="2:19" s="43" customFormat="1" ht="30.75" thickBot="1" x14ac:dyDescent="0.3">
      <c r="B63" s="41" t="s">
        <v>90</v>
      </c>
      <c r="C63" s="42" t="s">
        <v>38</v>
      </c>
      <c r="D63" s="42">
        <v>0.76800000000000002</v>
      </c>
      <c r="E63" s="42">
        <v>22.5</v>
      </c>
      <c r="F63" s="42">
        <v>2.76</v>
      </c>
      <c r="G63" s="42">
        <v>94.2</v>
      </c>
      <c r="H63" s="42">
        <v>0.75</v>
      </c>
      <c r="I63" s="42">
        <v>25.7</v>
      </c>
      <c r="K63" s="2"/>
      <c r="L63" s="2"/>
      <c r="M63" s="2"/>
      <c r="N63" s="2"/>
      <c r="O63" s="2"/>
      <c r="P63" s="2"/>
      <c r="Q63" s="2"/>
      <c r="R63" s="2"/>
      <c r="S63" s="2"/>
    </row>
    <row r="64" spans="2:19" ht="15.75" thickBot="1" x14ac:dyDescent="0.3">
      <c r="B64" s="4" t="s">
        <v>91</v>
      </c>
      <c r="C64" s="3" t="s">
        <v>38</v>
      </c>
      <c r="D64" s="3">
        <v>0.76800000000000002</v>
      </c>
      <c r="E64" s="3">
        <v>22.5</v>
      </c>
      <c r="F64" s="3">
        <v>2.76</v>
      </c>
      <c r="G64" s="3">
        <v>94.2</v>
      </c>
      <c r="H64" s="3">
        <v>0.75</v>
      </c>
      <c r="I64" s="3">
        <v>25.7</v>
      </c>
    </row>
    <row r="65" spans="2:9" ht="15.75" thickBot="1" x14ac:dyDescent="0.3">
      <c r="B65" s="4" t="s">
        <v>92</v>
      </c>
      <c r="C65" s="3" t="s">
        <v>38</v>
      </c>
      <c r="D65" s="3">
        <v>0.91100000000000003</v>
      </c>
      <c r="E65" s="3">
        <v>26.7</v>
      </c>
      <c r="F65" s="3">
        <v>2.88</v>
      </c>
      <c r="G65" s="3">
        <v>98.3</v>
      </c>
      <c r="H65" s="3">
        <v>0.79</v>
      </c>
      <c r="I65" s="3">
        <v>26.8</v>
      </c>
    </row>
    <row r="66" spans="2:9" ht="15.75" thickBot="1" x14ac:dyDescent="0.3">
      <c r="B66" s="4" t="s">
        <v>93</v>
      </c>
      <c r="C66" s="3" t="s">
        <v>38</v>
      </c>
      <c r="D66" s="3">
        <v>0.96199999999999997</v>
      </c>
      <c r="E66" s="3">
        <v>28.2</v>
      </c>
      <c r="F66" s="3">
        <v>2.77</v>
      </c>
      <c r="G66" s="3">
        <v>94.6</v>
      </c>
      <c r="H66" s="3">
        <v>0.76</v>
      </c>
      <c r="I66" s="3">
        <v>25.8</v>
      </c>
    </row>
    <row r="67" spans="2:9" ht="15.75" thickBot="1" x14ac:dyDescent="0.3">
      <c r="B67" s="4" t="s">
        <v>94</v>
      </c>
      <c r="C67" s="3" t="s">
        <v>38</v>
      </c>
      <c r="D67" s="3">
        <v>0.76800000000000002</v>
      </c>
      <c r="E67" s="3">
        <v>22.5</v>
      </c>
      <c r="F67" s="3">
        <v>2.77</v>
      </c>
      <c r="G67" s="3">
        <v>94.6</v>
      </c>
      <c r="H67" s="3">
        <v>0.76</v>
      </c>
      <c r="I67" s="3">
        <v>25.8</v>
      </c>
    </row>
    <row r="68" spans="2:9" ht="15.75" thickBot="1" x14ac:dyDescent="0.3">
      <c r="B68" s="4" t="s">
        <v>95</v>
      </c>
      <c r="C68" s="3" t="s">
        <v>38</v>
      </c>
      <c r="D68" s="3">
        <v>0.46700000000000003</v>
      </c>
      <c r="E68" s="3">
        <v>13.7</v>
      </c>
      <c r="F68" s="3">
        <v>2.96</v>
      </c>
      <c r="G68" s="3">
        <v>101</v>
      </c>
      <c r="H68" s="3">
        <v>0.81</v>
      </c>
      <c r="I68" s="3">
        <v>27.6</v>
      </c>
    </row>
    <row r="69" spans="2:9" ht="15.75" thickBot="1" x14ac:dyDescent="0.3">
      <c r="B69" s="4" t="s">
        <v>96</v>
      </c>
      <c r="C69" s="3" t="s">
        <v>38</v>
      </c>
      <c r="D69" s="3">
        <v>0.3</v>
      </c>
      <c r="E69" s="3">
        <v>8.7899999999999991</v>
      </c>
      <c r="F69" s="3">
        <v>3.14</v>
      </c>
      <c r="G69" s="3">
        <v>107</v>
      </c>
      <c r="H69" s="3">
        <v>0.86</v>
      </c>
      <c r="I69" s="3">
        <v>29.2</v>
      </c>
    </row>
    <row r="70" spans="2:9" ht="15.75" thickBot="1" x14ac:dyDescent="0.3">
      <c r="B70" s="4" t="s">
        <v>97</v>
      </c>
      <c r="C70" s="3" t="s">
        <v>38</v>
      </c>
      <c r="D70" s="3">
        <v>0.60499999999999998</v>
      </c>
      <c r="E70" s="3">
        <v>17.7</v>
      </c>
      <c r="F70" s="3">
        <v>2.86</v>
      </c>
      <c r="G70" s="3">
        <v>97.5</v>
      </c>
      <c r="H70" s="3">
        <v>0.78</v>
      </c>
      <c r="I70" s="3">
        <v>26.6</v>
      </c>
    </row>
    <row r="71" spans="2:9" ht="45.75" thickBot="1" x14ac:dyDescent="0.3">
      <c r="B71" s="4" t="s">
        <v>98</v>
      </c>
      <c r="C71" s="3" t="s">
        <v>41</v>
      </c>
      <c r="D71" s="3">
        <v>0.56999999999999995</v>
      </c>
      <c r="E71" s="3">
        <v>16.7</v>
      </c>
      <c r="F71" s="3">
        <v>1.3</v>
      </c>
      <c r="G71" s="3">
        <v>44.4</v>
      </c>
      <c r="H71" s="3">
        <v>0.35</v>
      </c>
      <c r="I71" s="3">
        <v>12.1</v>
      </c>
    </row>
    <row r="72" spans="2:9" ht="45.75" thickBot="1" x14ac:dyDescent="0.3">
      <c r="B72" s="4" t="s">
        <v>99</v>
      </c>
      <c r="C72" s="3" t="s">
        <v>41</v>
      </c>
      <c r="D72" s="3">
        <v>0.43</v>
      </c>
      <c r="E72" s="3">
        <v>12.6</v>
      </c>
      <c r="F72" s="3">
        <v>7.62</v>
      </c>
      <c r="G72" s="3">
        <v>260</v>
      </c>
      <c r="H72" s="3">
        <v>2.08</v>
      </c>
      <c r="I72" s="3">
        <v>71</v>
      </c>
    </row>
    <row r="73" spans="2:9" ht="15.75" thickBot="1" x14ac:dyDescent="0.3">
      <c r="B73" s="4" t="s">
        <v>100</v>
      </c>
      <c r="C73" s="3" t="s">
        <v>38</v>
      </c>
      <c r="D73" s="3">
        <v>0.99</v>
      </c>
      <c r="E73" s="3">
        <v>29</v>
      </c>
      <c r="F73" s="3">
        <v>3.14</v>
      </c>
      <c r="G73" s="3">
        <v>107</v>
      </c>
      <c r="H73" s="3">
        <v>0.86</v>
      </c>
      <c r="I73" s="3">
        <v>29.2</v>
      </c>
    </row>
    <row r="74" spans="2:9" ht="60.75" thickBot="1" x14ac:dyDescent="0.3">
      <c r="B74" s="4" t="s">
        <v>101</v>
      </c>
      <c r="C74" s="3" t="s">
        <v>38</v>
      </c>
      <c r="D74" s="3">
        <v>1.3</v>
      </c>
      <c r="E74" s="3">
        <v>38.1</v>
      </c>
      <c r="F74" s="3">
        <v>2.37</v>
      </c>
      <c r="G74" s="3">
        <v>80.7</v>
      </c>
      <c r="H74" s="3">
        <v>0.65</v>
      </c>
      <c r="I74" s="3">
        <v>22</v>
      </c>
    </row>
    <row r="75" spans="2:9" ht="15.75" thickBot="1" x14ac:dyDescent="0.3">
      <c r="B75" s="270" t="s">
        <v>102</v>
      </c>
      <c r="C75" s="271"/>
      <c r="D75" s="271"/>
      <c r="E75" s="271"/>
      <c r="F75" s="271"/>
      <c r="G75" s="271"/>
      <c r="H75" s="271"/>
      <c r="I75" s="272"/>
    </row>
    <row r="76" spans="2:9" ht="45.75" thickBot="1" x14ac:dyDescent="0.3">
      <c r="B76" s="4" t="s">
        <v>103</v>
      </c>
      <c r="C76" s="3" t="s">
        <v>41</v>
      </c>
      <c r="D76" s="3">
        <v>1.1539999999999999</v>
      </c>
      <c r="E76" s="3">
        <v>33.08</v>
      </c>
      <c r="F76" s="3">
        <v>1.59</v>
      </c>
      <c r="G76" s="3">
        <v>54.4</v>
      </c>
      <c r="H76" s="3">
        <v>0.43</v>
      </c>
      <c r="I76" s="3">
        <v>14.8</v>
      </c>
    </row>
    <row r="77" spans="2:9" ht="18" thickBot="1" x14ac:dyDescent="0.3">
      <c r="B77" s="4" t="s">
        <v>104</v>
      </c>
      <c r="C77" s="3" t="s">
        <v>41</v>
      </c>
      <c r="D77" s="3">
        <v>1.1539999999999999</v>
      </c>
      <c r="E77" s="3">
        <v>33.08</v>
      </c>
      <c r="F77" s="3">
        <v>1.59</v>
      </c>
      <c r="G77" s="3">
        <v>54.4</v>
      </c>
      <c r="H77" s="3">
        <v>0.43</v>
      </c>
      <c r="I77" s="3">
        <v>14.8</v>
      </c>
    </row>
    <row r="78" spans="2:9" ht="18" thickBot="1" x14ac:dyDescent="0.3">
      <c r="B78" s="4" t="s">
        <v>105</v>
      </c>
      <c r="C78" s="3" t="s">
        <v>41</v>
      </c>
      <c r="D78" s="3">
        <v>1.57</v>
      </c>
      <c r="E78" s="3">
        <v>46</v>
      </c>
      <c r="F78" s="3">
        <v>1.65</v>
      </c>
      <c r="G78" s="3">
        <v>56.4</v>
      </c>
      <c r="H78" s="3">
        <v>0.45</v>
      </c>
      <c r="I78" s="3">
        <v>15.4</v>
      </c>
    </row>
    <row r="79" spans="2:9" ht="15.75" thickBot="1" x14ac:dyDescent="0.3">
      <c r="B79" s="273" t="s">
        <v>106</v>
      </c>
      <c r="C79" s="271"/>
      <c r="D79" s="271"/>
      <c r="E79" s="271"/>
      <c r="F79" s="271"/>
      <c r="G79" s="271"/>
      <c r="H79" s="271"/>
      <c r="I79" s="272"/>
    </row>
    <row r="80" spans="2:9" ht="15.75" thickBot="1" x14ac:dyDescent="0.3">
      <c r="B80" s="4" t="s">
        <v>107</v>
      </c>
      <c r="C80" s="3" t="s">
        <v>38</v>
      </c>
      <c r="D80" s="3">
        <v>0.34</v>
      </c>
      <c r="E80" s="3">
        <v>10</v>
      </c>
      <c r="F80" s="3">
        <v>3.11</v>
      </c>
      <c r="G80" s="3">
        <v>106</v>
      </c>
      <c r="H80" s="3">
        <v>0.85</v>
      </c>
      <c r="I80" s="3">
        <v>28.9</v>
      </c>
    </row>
    <row r="81" spans="2:9" ht="30.75" thickBot="1" x14ac:dyDescent="0.3">
      <c r="B81" s="4" t="s">
        <v>108</v>
      </c>
      <c r="C81" s="3" t="s">
        <v>38</v>
      </c>
      <c r="D81" s="3">
        <v>0.6</v>
      </c>
      <c r="E81" s="3">
        <v>17.600000000000001</v>
      </c>
      <c r="F81" s="3">
        <v>3.11</v>
      </c>
      <c r="G81" s="3">
        <v>106</v>
      </c>
      <c r="H81" s="3">
        <v>0.85</v>
      </c>
      <c r="I81" s="3">
        <v>28.9</v>
      </c>
    </row>
    <row r="82" spans="2:9" ht="15.75" thickBot="1" x14ac:dyDescent="0.3">
      <c r="B82" s="270" t="s">
        <v>109</v>
      </c>
      <c r="C82" s="271"/>
      <c r="D82" s="271"/>
      <c r="E82" s="271"/>
      <c r="F82" s="271"/>
      <c r="G82" s="271"/>
      <c r="H82" s="271"/>
      <c r="I82" s="272"/>
    </row>
    <row r="83" spans="2:9" ht="45.75" thickBot="1" x14ac:dyDescent="0.3">
      <c r="B83" s="4" t="s">
        <v>110</v>
      </c>
      <c r="C83" s="3" t="s">
        <v>38</v>
      </c>
      <c r="D83" s="3">
        <v>0.34100000000000003</v>
      </c>
      <c r="E83" s="3">
        <v>10</v>
      </c>
      <c r="F83" s="3">
        <v>2.69</v>
      </c>
      <c r="G83" s="3">
        <v>91.7</v>
      </c>
      <c r="H83" s="3">
        <v>0.73</v>
      </c>
      <c r="I83" s="3">
        <v>25</v>
      </c>
    </row>
    <row r="84" spans="2:9" ht="60.75" thickBot="1" x14ac:dyDescent="0.3">
      <c r="B84" s="4" t="s">
        <v>111</v>
      </c>
      <c r="C84" s="3" t="s">
        <v>112</v>
      </c>
      <c r="D84" s="3">
        <v>1</v>
      </c>
      <c r="E84" s="3">
        <v>29.3</v>
      </c>
      <c r="F84" s="3">
        <v>4.1900000000000004</v>
      </c>
      <c r="G84" s="3">
        <v>143</v>
      </c>
      <c r="H84" s="3">
        <v>1.1399999999999999</v>
      </c>
      <c r="I84" s="3">
        <v>39</v>
      </c>
    </row>
    <row r="85" spans="2:9" ht="15.75" thickBot="1" x14ac:dyDescent="0.3">
      <c r="B85" s="4" t="s">
        <v>113</v>
      </c>
      <c r="C85" s="3" t="s">
        <v>38</v>
      </c>
      <c r="D85" s="3">
        <v>1.3720000000000001</v>
      </c>
      <c r="E85" s="3">
        <v>40.200000000000003</v>
      </c>
      <c r="F85" s="3">
        <v>2.12</v>
      </c>
      <c r="G85" s="3">
        <v>72.2</v>
      </c>
      <c r="H85" s="3">
        <v>0.57999999999999996</v>
      </c>
      <c r="I85" s="3">
        <v>19.7</v>
      </c>
    </row>
    <row r="87" spans="2:9" x14ac:dyDescent="0.25">
      <c r="B87" s="6" t="s">
        <v>114</v>
      </c>
    </row>
    <row r="88" spans="2:9" ht="15.75" thickBot="1" x14ac:dyDescent="0.3"/>
    <row r="89" spans="2:9" ht="33.75" thickBot="1" x14ac:dyDescent="0.3">
      <c r="B89" s="7" t="s">
        <v>115</v>
      </c>
      <c r="C89" s="8" t="s">
        <v>116</v>
      </c>
      <c r="D89" s="8" t="s">
        <v>117</v>
      </c>
      <c r="E89" s="8" t="s">
        <v>118</v>
      </c>
    </row>
    <row r="90" spans="2:9" ht="45.75" thickBot="1" x14ac:dyDescent="0.3">
      <c r="B90" s="9">
        <v>1</v>
      </c>
      <c r="C90" s="96" t="s">
        <v>119</v>
      </c>
      <c r="D90" s="3">
        <v>51.5</v>
      </c>
      <c r="E90" s="3">
        <v>14.2</v>
      </c>
    </row>
    <row r="91" spans="2:9" ht="15.75" thickBot="1" x14ac:dyDescent="0.3">
      <c r="B91" s="9">
        <v>2</v>
      </c>
      <c r="C91" s="5" t="s">
        <v>120</v>
      </c>
      <c r="D91" s="3">
        <v>98.4</v>
      </c>
      <c r="E91" s="3">
        <v>0.04</v>
      </c>
    </row>
    <row r="92" spans="2:9" ht="15.75" thickBot="1" x14ac:dyDescent="0.3">
      <c r="B92" s="9">
        <v>3</v>
      </c>
      <c r="C92" s="5" t="s">
        <v>121</v>
      </c>
      <c r="D92" s="3">
        <v>89.8</v>
      </c>
      <c r="E92" s="3">
        <v>8.4</v>
      </c>
    </row>
    <row r="93" spans="2:9" ht="15.75" thickBot="1" x14ac:dyDescent="0.3">
      <c r="B93" s="9">
        <v>4</v>
      </c>
      <c r="C93" s="5" t="s">
        <v>122</v>
      </c>
      <c r="D93" s="3">
        <v>76</v>
      </c>
      <c r="E93" s="3">
        <v>10.6</v>
      </c>
    </row>
    <row r="96" spans="2:9" ht="15.75" thickBot="1" x14ac:dyDescent="0.3"/>
    <row r="97" spans="2:19" ht="36" thickBot="1" x14ac:dyDescent="0.3">
      <c r="B97" s="98" t="s">
        <v>115</v>
      </c>
      <c r="C97" s="97" t="s">
        <v>123</v>
      </c>
      <c r="D97" s="97" t="s">
        <v>124</v>
      </c>
      <c r="E97" s="97" t="s">
        <v>125</v>
      </c>
      <c r="G97" s="95"/>
    </row>
    <row r="98" spans="2:19" ht="15.75" thickBot="1" x14ac:dyDescent="0.3">
      <c r="B98" s="99">
        <v>1</v>
      </c>
      <c r="C98" s="42" t="s">
        <v>126</v>
      </c>
      <c r="D98" s="42">
        <v>1.9767999999999999</v>
      </c>
      <c r="E98" s="42">
        <v>0.71699999999999997</v>
      </c>
    </row>
    <row r="99" spans="2:19" ht="15.75" thickBot="1" x14ac:dyDescent="0.3">
      <c r="B99" s="99">
        <v>2</v>
      </c>
      <c r="C99" s="42" t="s">
        <v>127</v>
      </c>
      <c r="D99" s="42">
        <v>1.8737999999999999</v>
      </c>
      <c r="E99" s="42">
        <v>0.67969999999999997</v>
      </c>
    </row>
    <row r="100" spans="2:19" ht="15.75" thickBot="1" x14ac:dyDescent="0.3">
      <c r="B100" s="99">
        <v>3</v>
      </c>
      <c r="C100" s="42" t="s">
        <v>128</v>
      </c>
      <c r="D100" s="42">
        <v>1.8392999999999999</v>
      </c>
      <c r="E100" s="42">
        <v>0.66800000000000004</v>
      </c>
    </row>
    <row r="101" spans="2:19" x14ac:dyDescent="0.25">
      <c r="B101" s="43"/>
      <c r="C101" s="43"/>
      <c r="D101" s="43"/>
      <c r="E101" s="43"/>
    </row>
    <row r="102" spans="2:19" ht="15.75" thickBot="1" x14ac:dyDescent="0.3">
      <c r="B102" s="43"/>
      <c r="C102" s="43"/>
      <c r="D102" s="43"/>
      <c r="E102" s="43"/>
    </row>
    <row r="103" spans="2:19" ht="47.25" customHeight="1" thickBot="1" x14ac:dyDescent="0.3">
      <c r="B103" s="98" t="s">
        <v>115</v>
      </c>
      <c r="C103" s="97" t="s">
        <v>129</v>
      </c>
      <c r="D103" s="97" t="s">
        <v>130</v>
      </c>
      <c r="E103" s="43"/>
      <c r="G103" s="95"/>
    </row>
    <row r="104" spans="2:19" ht="48.75" customHeight="1" thickBot="1" x14ac:dyDescent="0.3">
      <c r="B104" s="99">
        <v>1</v>
      </c>
      <c r="C104" s="44" t="s">
        <v>131</v>
      </c>
      <c r="D104" s="42">
        <v>5.9999999999999995E-4</v>
      </c>
      <c r="E104" s="43"/>
    </row>
    <row r="105" spans="2:19" ht="48.75" customHeight="1" thickBot="1" x14ac:dyDescent="0.3">
      <c r="B105" s="99">
        <v>2</v>
      </c>
      <c r="C105" s="44" t="s">
        <v>132</v>
      </c>
      <c r="D105" s="42">
        <v>3.5000000000000003E-2</v>
      </c>
      <c r="E105" s="43"/>
      <c r="K105" s="43"/>
      <c r="L105" s="43"/>
      <c r="M105" s="43"/>
      <c r="N105" s="43"/>
      <c r="O105" s="43"/>
      <c r="P105" s="43"/>
      <c r="Q105" s="43"/>
      <c r="R105" s="43"/>
      <c r="S105" s="43"/>
    </row>
    <row r="106" spans="2:19" ht="48.75" customHeight="1" thickBot="1" x14ac:dyDescent="0.3">
      <c r="B106" s="99">
        <v>3</v>
      </c>
      <c r="C106" s="44" t="s">
        <v>133</v>
      </c>
      <c r="D106" s="42">
        <v>0.02</v>
      </c>
      <c r="E106" s="43"/>
    </row>
    <row r="107" spans="2:19" ht="64.5" customHeight="1" thickBot="1" x14ac:dyDescent="0.3">
      <c r="B107" s="99">
        <v>4</v>
      </c>
      <c r="C107" s="44" t="s">
        <v>134</v>
      </c>
      <c r="D107" s="42">
        <v>5.0000000000000001E-3</v>
      </c>
      <c r="E107" s="43"/>
    </row>
    <row r="108" spans="2:19" ht="15.75" thickBot="1" x14ac:dyDescent="0.3">
      <c r="B108" s="43"/>
      <c r="C108" s="43"/>
      <c r="D108" s="43"/>
      <c r="E108" s="43"/>
      <c r="K108" s="43"/>
      <c r="L108" s="43"/>
      <c r="M108" s="43"/>
      <c r="N108" s="43"/>
      <c r="O108" s="43"/>
      <c r="P108" s="43"/>
      <c r="Q108" s="43"/>
      <c r="R108" s="43"/>
      <c r="S108" s="43"/>
    </row>
    <row r="109" spans="2:19" x14ac:dyDescent="0.25">
      <c r="B109" s="102"/>
      <c r="C109" s="103" t="s">
        <v>189</v>
      </c>
      <c r="D109" s="104" t="s">
        <v>190</v>
      </c>
      <c r="E109" s="43"/>
    </row>
    <row r="110" spans="2:19" x14ac:dyDescent="0.25">
      <c r="B110" s="105" t="s">
        <v>116</v>
      </c>
      <c r="C110" s="100" t="s">
        <v>188</v>
      </c>
      <c r="D110" s="106" t="s">
        <v>188</v>
      </c>
      <c r="E110" s="43"/>
    </row>
    <row r="111" spans="2:19" x14ac:dyDescent="0.25">
      <c r="B111" s="107" t="s">
        <v>120</v>
      </c>
      <c r="C111" s="87">
        <v>1.8263</v>
      </c>
      <c r="D111" s="108">
        <v>4.0000000000000002E-4</v>
      </c>
      <c r="E111" s="43"/>
      <c r="K111" s="43"/>
      <c r="L111" s="43"/>
      <c r="M111" s="43"/>
      <c r="N111" s="43"/>
      <c r="O111" s="43"/>
      <c r="P111" s="43"/>
      <c r="Q111" s="43"/>
      <c r="R111" s="43"/>
      <c r="S111" s="43"/>
    </row>
    <row r="112" spans="2:19" x14ac:dyDescent="0.25">
      <c r="B112" s="105" t="s">
        <v>121</v>
      </c>
      <c r="C112" s="87">
        <v>3.3689</v>
      </c>
      <c r="D112" s="108">
        <v>5.3E-3</v>
      </c>
      <c r="E112" s="43"/>
    </row>
    <row r="113" spans="2:6" x14ac:dyDescent="0.25">
      <c r="B113" s="105" t="s">
        <v>122</v>
      </c>
      <c r="C113" s="87">
        <v>1.6294</v>
      </c>
      <c r="D113" s="108">
        <v>1.78E-2</v>
      </c>
      <c r="E113" s="43"/>
    </row>
    <row r="114" spans="2:6" ht="15.75" thickBot="1" x14ac:dyDescent="0.3">
      <c r="B114" s="109" t="s">
        <v>187</v>
      </c>
      <c r="C114" s="110">
        <v>2.0245000000000002</v>
      </c>
      <c r="D114" s="111">
        <v>4.0000000000000002E-4</v>
      </c>
      <c r="E114" s="43"/>
    </row>
    <row r="115" spans="2:6" x14ac:dyDescent="0.25">
      <c r="B115" s="43"/>
      <c r="C115" s="43"/>
      <c r="D115" s="43"/>
      <c r="E115" s="43"/>
    </row>
    <row r="116" spans="2:6" ht="15.75" thickBot="1" x14ac:dyDescent="0.3">
      <c r="B116" s="43"/>
      <c r="C116" s="43"/>
      <c r="D116" s="43"/>
      <c r="E116" s="43"/>
    </row>
    <row r="117" spans="2:6" ht="30" x14ac:dyDescent="0.25">
      <c r="B117" s="112" t="s">
        <v>116</v>
      </c>
      <c r="C117" s="113" t="s">
        <v>376</v>
      </c>
      <c r="D117" s="114" t="s">
        <v>377</v>
      </c>
      <c r="E117" s="43"/>
    </row>
    <row r="118" spans="2:6" ht="45" x14ac:dyDescent="0.25">
      <c r="B118" s="115" t="s">
        <v>119</v>
      </c>
      <c r="C118" s="101">
        <v>14.2</v>
      </c>
      <c r="D118" s="116">
        <v>51.5</v>
      </c>
      <c r="E118" s="43"/>
    </row>
    <row r="119" spans="2:6" x14ac:dyDescent="0.25">
      <c r="B119" s="117" t="s">
        <v>217</v>
      </c>
      <c r="C119" s="101">
        <v>0.04</v>
      </c>
      <c r="D119" s="116">
        <v>98.4</v>
      </c>
      <c r="E119" s="43"/>
    </row>
    <row r="120" spans="2:6" x14ac:dyDescent="0.25">
      <c r="B120" s="115" t="s">
        <v>121</v>
      </c>
      <c r="C120" s="101">
        <v>8.4</v>
      </c>
      <c r="D120" s="116">
        <v>89.8</v>
      </c>
      <c r="E120" s="43"/>
    </row>
    <row r="121" spans="2:6" ht="30.75" thickBot="1" x14ac:dyDescent="0.3">
      <c r="B121" s="118" t="s">
        <v>216</v>
      </c>
      <c r="C121" s="119">
        <v>10.6</v>
      </c>
      <c r="D121" s="120">
        <v>76</v>
      </c>
      <c r="E121" s="43"/>
    </row>
    <row r="124" spans="2:6" x14ac:dyDescent="0.25">
      <c r="B124" s="219" t="s">
        <v>310</v>
      </c>
      <c r="C124" s="68" t="s">
        <v>311</v>
      </c>
      <c r="D124" s="219" t="s">
        <v>347</v>
      </c>
      <c r="E124" s="219"/>
      <c r="F124" s="219" t="s">
        <v>312</v>
      </c>
    </row>
    <row r="125" spans="2:6" ht="15.75" x14ac:dyDescent="0.25">
      <c r="B125" s="219"/>
      <c r="C125" s="62" t="s">
        <v>342</v>
      </c>
      <c r="D125" s="62" t="s">
        <v>313</v>
      </c>
      <c r="E125" s="62" t="s">
        <v>314</v>
      </c>
      <c r="F125" s="219"/>
    </row>
    <row r="126" spans="2:6" x14ac:dyDescent="0.25">
      <c r="B126" s="63" t="s">
        <v>315</v>
      </c>
      <c r="C126" s="63">
        <v>3.0259999999999998</v>
      </c>
      <c r="D126" s="69">
        <v>69300</v>
      </c>
      <c r="E126" s="70">
        <v>2031</v>
      </c>
      <c r="F126" s="63">
        <v>0.71499999999999997</v>
      </c>
    </row>
    <row r="127" spans="2:6" x14ac:dyDescent="0.25">
      <c r="B127" s="63" t="s">
        <v>316</v>
      </c>
      <c r="C127" s="63">
        <v>3.0259999999999998</v>
      </c>
      <c r="D127" s="69">
        <v>69300</v>
      </c>
      <c r="E127" s="70">
        <v>2031</v>
      </c>
      <c r="F127" s="63">
        <v>0.73499999999999999</v>
      </c>
    </row>
    <row r="128" spans="2:6" x14ac:dyDescent="0.25">
      <c r="B128" s="63" t="s">
        <v>317</v>
      </c>
      <c r="C128" s="63">
        <v>3.0259999999999998</v>
      </c>
      <c r="D128" s="69">
        <v>69300</v>
      </c>
      <c r="E128" s="70">
        <v>2031</v>
      </c>
      <c r="F128" s="63">
        <v>0.745</v>
      </c>
    </row>
    <row r="129" spans="2:19" x14ac:dyDescent="0.25">
      <c r="B129" s="63" t="s">
        <v>318</v>
      </c>
      <c r="C129" s="63">
        <v>3.0259999999999998</v>
      </c>
      <c r="D129" s="69">
        <v>69300</v>
      </c>
      <c r="E129" s="70">
        <v>2031</v>
      </c>
      <c r="F129" s="63">
        <v>0.75</v>
      </c>
    </row>
    <row r="130" spans="2:19" x14ac:dyDescent="0.25">
      <c r="B130" s="63" t="s">
        <v>319</v>
      </c>
      <c r="C130" s="63">
        <v>3.0259999999999998</v>
      </c>
      <c r="D130" s="69">
        <v>69300</v>
      </c>
      <c r="E130" s="70">
        <v>2031</v>
      </c>
      <c r="F130" s="63">
        <v>0.76500000000000001</v>
      </c>
    </row>
    <row r="131" spans="2:19" s="43" customFormat="1" ht="25.5" x14ac:dyDescent="0.25">
      <c r="B131" s="92" t="s">
        <v>320</v>
      </c>
      <c r="C131" s="92">
        <v>3.149</v>
      </c>
      <c r="D131" s="93">
        <v>74100</v>
      </c>
      <c r="E131" s="94">
        <v>2172</v>
      </c>
      <c r="F131" s="92">
        <v>0.86</v>
      </c>
      <c r="K131" s="2"/>
      <c r="L131" s="2"/>
      <c r="M131" s="2"/>
      <c r="N131" s="2"/>
      <c r="O131" s="2"/>
      <c r="P131" s="2"/>
      <c r="Q131" s="2"/>
      <c r="R131" s="2"/>
      <c r="S131" s="2"/>
    </row>
    <row r="132" spans="2:19" ht="25.5" x14ac:dyDescent="0.25">
      <c r="B132" s="63" t="s">
        <v>321</v>
      </c>
      <c r="C132" s="63">
        <v>3.149</v>
      </c>
      <c r="D132" s="69">
        <f>D131</f>
        <v>74100</v>
      </c>
      <c r="E132" s="70">
        <f>E131</f>
        <v>2172</v>
      </c>
      <c r="F132" s="63">
        <v>0.84</v>
      </c>
    </row>
    <row r="133" spans="2:19" ht="25.5" x14ac:dyDescent="0.25">
      <c r="B133" s="63" t="s">
        <v>322</v>
      </c>
      <c r="C133" s="63">
        <v>3.149</v>
      </c>
      <c r="D133" s="69">
        <f>D132</f>
        <v>74100</v>
      </c>
      <c r="E133" s="70">
        <f>E132</f>
        <v>2172</v>
      </c>
      <c r="F133" s="63">
        <v>0.83</v>
      </c>
    </row>
    <row r="134" spans="2:19" s="43" customFormat="1" ht="25.5" x14ac:dyDescent="0.25">
      <c r="B134" s="92" t="s">
        <v>323</v>
      </c>
      <c r="C134" s="92">
        <v>2.903</v>
      </c>
      <c r="D134" s="93">
        <v>63100</v>
      </c>
      <c r="E134" s="94">
        <v>1849</v>
      </c>
      <c r="F134" s="92">
        <v>0.52800000000000002</v>
      </c>
      <c r="K134" s="2"/>
      <c r="L134" s="2"/>
      <c r="M134" s="2"/>
      <c r="N134" s="2"/>
      <c r="O134" s="2"/>
      <c r="P134" s="2"/>
      <c r="Q134" s="2"/>
      <c r="R134" s="2"/>
      <c r="S134" s="2"/>
    </row>
    <row r="135" spans="2:19" ht="25.5" x14ac:dyDescent="0.25">
      <c r="B135" s="63" t="s">
        <v>324</v>
      </c>
      <c r="C135" s="63">
        <v>2.903</v>
      </c>
      <c r="D135" s="69">
        <f>D134</f>
        <v>63100</v>
      </c>
      <c r="E135" s="70">
        <f>E134</f>
        <v>1849</v>
      </c>
      <c r="F135" s="63">
        <v>0.52800000000000002</v>
      </c>
    </row>
    <row r="136" spans="2:19" ht="25.5" x14ac:dyDescent="0.25">
      <c r="B136" s="63" t="s">
        <v>325</v>
      </c>
      <c r="C136" s="63">
        <v>2.903</v>
      </c>
      <c r="D136" s="69">
        <f>D135</f>
        <v>63100</v>
      </c>
      <c r="E136" s="70">
        <f>E135</f>
        <v>1849</v>
      </c>
      <c r="F136" s="63">
        <v>0.60099999999999998</v>
      </c>
    </row>
    <row r="137" spans="2:19" s="43" customFormat="1" ht="25.5" x14ac:dyDescent="0.25">
      <c r="B137" s="92" t="s">
        <v>326</v>
      </c>
      <c r="C137" s="92">
        <v>1.84</v>
      </c>
      <c r="D137" s="93">
        <v>54400</v>
      </c>
      <c r="E137" s="94">
        <v>1594</v>
      </c>
      <c r="F137" s="92">
        <v>0.66800000000000004</v>
      </c>
      <c r="K137" s="2"/>
      <c r="L137" s="2"/>
      <c r="M137" s="2"/>
      <c r="N137" s="2"/>
      <c r="O137" s="2"/>
      <c r="P137" s="2"/>
      <c r="Q137" s="2"/>
      <c r="R137" s="2"/>
      <c r="S137" s="2"/>
    </row>
    <row r="138" spans="2:19" ht="25.5" x14ac:dyDescent="0.25">
      <c r="B138" s="63" t="s">
        <v>411</v>
      </c>
      <c r="C138" s="63">
        <v>2.71</v>
      </c>
      <c r="D138" s="69">
        <v>54400</v>
      </c>
      <c r="E138" s="70">
        <f>E137</f>
        <v>1594</v>
      </c>
      <c r="F138" s="63">
        <v>0.42399999999999999</v>
      </c>
    </row>
    <row r="139" spans="2:19" x14ac:dyDescent="0.25">
      <c r="B139" s="63" t="s">
        <v>46</v>
      </c>
      <c r="C139" s="63">
        <v>3.16</v>
      </c>
      <c r="D139" s="69">
        <v>71900</v>
      </c>
      <c r="E139" s="70">
        <v>2100</v>
      </c>
      <c r="F139" s="63">
        <v>0.8</v>
      </c>
    </row>
    <row r="140" spans="2:19" x14ac:dyDescent="0.25">
      <c r="B140" s="63" t="s">
        <v>327</v>
      </c>
      <c r="C140" s="63">
        <v>3.1</v>
      </c>
      <c r="D140" s="69">
        <v>69300</v>
      </c>
      <c r="E140" s="70">
        <v>2050</v>
      </c>
      <c r="F140" s="63">
        <v>0.8</v>
      </c>
    </row>
    <row r="141" spans="2:19" ht="25.5" x14ac:dyDescent="0.25">
      <c r="B141" s="63" t="s">
        <v>328</v>
      </c>
      <c r="C141" s="63">
        <v>3.1</v>
      </c>
      <c r="D141" s="69">
        <v>71900</v>
      </c>
      <c r="E141" s="70">
        <v>2110</v>
      </c>
      <c r="F141" s="63">
        <v>0.8</v>
      </c>
    </row>
    <row r="142" spans="2:19" x14ac:dyDescent="0.25">
      <c r="B142" s="63" t="s">
        <v>57</v>
      </c>
      <c r="C142" s="63">
        <v>2.95</v>
      </c>
      <c r="D142" s="69" t="s">
        <v>343</v>
      </c>
      <c r="E142" s="70" t="s">
        <v>343</v>
      </c>
      <c r="F142" s="63" t="s">
        <v>343</v>
      </c>
    </row>
    <row r="143" spans="2:19" x14ac:dyDescent="0.25">
      <c r="B143" s="63" t="s">
        <v>329</v>
      </c>
      <c r="C143" s="63" t="s">
        <v>343</v>
      </c>
      <c r="D143" s="69">
        <v>77400</v>
      </c>
      <c r="E143" s="70" t="s">
        <v>343</v>
      </c>
      <c r="F143" s="63" t="s">
        <v>343</v>
      </c>
    </row>
    <row r="144" spans="2:19" x14ac:dyDescent="0.25">
      <c r="B144" s="219" t="s">
        <v>330</v>
      </c>
      <c r="C144" s="219"/>
      <c r="D144" s="219"/>
      <c r="E144" s="219"/>
      <c r="F144" s="219"/>
    </row>
    <row r="145" spans="2:6" x14ac:dyDescent="0.25">
      <c r="B145" s="63" t="s">
        <v>331</v>
      </c>
      <c r="C145" s="63">
        <v>2.3199999999999998</v>
      </c>
      <c r="D145" s="63" t="s">
        <v>343</v>
      </c>
      <c r="E145" s="63" t="s">
        <v>343</v>
      </c>
      <c r="F145" s="63" t="s">
        <v>343</v>
      </c>
    </row>
    <row r="146" spans="2:6" x14ac:dyDescent="0.25">
      <c r="B146" s="63" t="s">
        <v>332</v>
      </c>
      <c r="C146" s="63">
        <v>2.33</v>
      </c>
      <c r="D146" s="63" t="str">
        <f t="shared" ref="D146:D152" si="0">D145</f>
        <v>-</v>
      </c>
      <c r="E146" s="63" t="s">
        <v>343</v>
      </c>
      <c r="F146" s="63" t="s">
        <v>343</v>
      </c>
    </row>
    <row r="147" spans="2:6" x14ac:dyDescent="0.25">
      <c r="B147" s="63" t="s">
        <v>333</v>
      </c>
      <c r="C147" s="63">
        <v>2.72</v>
      </c>
      <c r="D147" s="63" t="str">
        <f t="shared" si="0"/>
        <v>-</v>
      </c>
      <c r="E147" s="63" t="s">
        <v>343</v>
      </c>
      <c r="F147" s="63" t="str">
        <f t="shared" ref="F147:F152" si="1">F146</f>
        <v>-</v>
      </c>
    </row>
    <row r="148" spans="2:6" x14ac:dyDescent="0.25">
      <c r="B148" s="63" t="s">
        <v>334</v>
      </c>
      <c r="C148" s="63">
        <v>2.0699999999999998</v>
      </c>
      <c r="D148" s="63" t="str">
        <f t="shared" si="0"/>
        <v>-</v>
      </c>
      <c r="E148" s="63" t="s">
        <v>343</v>
      </c>
      <c r="F148" s="63" t="str">
        <f t="shared" si="1"/>
        <v>-</v>
      </c>
    </row>
    <row r="149" spans="2:6" x14ac:dyDescent="0.25">
      <c r="B149" s="63" t="s">
        <v>335</v>
      </c>
      <c r="C149" s="63">
        <v>1.48</v>
      </c>
      <c r="D149" s="63" t="str">
        <f t="shared" si="0"/>
        <v>-</v>
      </c>
      <c r="E149" s="63" t="s">
        <v>343</v>
      </c>
      <c r="F149" s="63" t="str">
        <f t="shared" si="1"/>
        <v>-</v>
      </c>
    </row>
    <row r="150" spans="2:6" ht="25.5" x14ac:dyDescent="0.25">
      <c r="B150" s="63" t="s">
        <v>336</v>
      </c>
      <c r="C150" s="63">
        <v>1.38</v>
      </c>
      <c r="D150" s="63" t="str">
        <f t="shared" si="0"/>
        <v>-</v>
      </c>
      <c r="E150" s="63" t="s">
        <v>343</v>
      </c>
      <c r="F150" s="63" t="str">
        <f t="shared" si="1"/>
        <v>-</v>
      </c>
    </row>
    <row r="151" spans="2:6" x14ac:dyDescent="0.25">
      <c r="B151" s="63" t="s">
        <v>337</v>
      </c>
      <c r="C151" s="63">
        <v>1.33</v>
      </c>
      <c r="D151" s="63" t="str">
        <f t="shared" si="0"/>
        <v>-</v>
      </c>
      <c r="E151" s="63" t="str">
        <f>E150</f>
        <v>-</v>
      </c>
      <c r="F151" s="63" t="str">
        <f t="shared" si="1"/>
        <v>-</v>
      </c>
    </row>
    <row r="152" spans="2:6" x14ac:dyDescent="0.25">
      <c r="B152" s="63" t="s">
        <v>338</v>
      </c>
      <c r="C152" s="63">
        <v>1.4</v>
      </c>
      <c r="D152" s="63" t="str">
        <f t="shared" si="0"/>
        <v>-</v>
      </c>
      <c r="E152" s="63" t="str">
        <f>E151</f>
        <v>-</v>
      </c>
      <c r="F152" s="63" t="str">
        <f t="shared" si="1"/>
        <v>-</v>
      </c>
    </row>
    <row r="153" spans="2:6" x14ac:dyDescent="0.25">
      <c r="B153" s="238" t="s">
        <v>339</v>
      </c>
      <c r="C153" s="279"/>
      <c r="D153" s="279"/>
      <c r="E153" s="279"/>
      <c r="F153" s="239"/>
    </row>
    <row r="154" spans="2:6" x14ac:dyDescent="0.25">
      <c r="B154" s="63" t="s">
        <v>107</v>
      </c>
      <c r="C154" s="63">
        <v>1.06</v>
      </c>
      <c r="D154" s="63" t="s">
        <v>343</v>
      </c>
      <c r="E154" s="63" t="s">
        <v>343</v>
      </c>
      <c r="F154" s="63" t="s">
        <v>343</v>
      </c>
    </row>
    <row r="155" spans="2:6" ht="25.5" x14ac:dyDescent="0.25">
      <c r="B155" s="63" t="s">
        <v>108</v>
      </c>
      <c r="C155" s="63">
        <v>1.87</v>
      </c>
      <c r="D155" s="63" t="s">
        <v>343</v>
      </c>
      <c r="E155" s="63" t="s">
        <v>343</v>
      </c>
      <c r="F155" s="63" t="s">
        <v>343</v>
      </c>
    </row>
    <row r="156" spans="2:6" x14ac:dyDescent="0.25">
      <c r="B156" s="238" t="s">
        <v>109</v>
      </c>
      <c r="C156" s="279"/>
      <c r="D156" s="279"/>
      <c r="E156" s="279"/>
      <c r="F156" s="239"/>
    </row>
    <row r="157" spans="2:6" ht="38.25" x14ac:dyDescent="0.25">
      <c r="B157" s="63" t="s">
        <v>340</v>
      </c>
      <c r="C157" s="63">
        <v>0.92</v>
      </c>
      <c r="D157" s="63" t="s">
        <v>343</v>
      </c>
      <c r="E157" s="63" t="s">
        <v>343</v>
      </c>
      <c r="F157" s="63" t="s">
        <v>343</v>
      </c>
    </row>
    <row r="158" spans="2:6" x14ac:dyDescent="0.25">
      <c r="B158" s="63" t="s">
        <v>113</v>
      </c>
      <c r="C158" s="63">
        <v>2.91</v>
      </c>
      <c r="D158" s="63" t="s">
        <v>343</v>
      </c>
      <c r="E158" s="63" t="s">
        <v>343</v>
      </c>
      <c r="F158" s="63" t="s">
        <v>343</v>
      </c>
    </row>
    <row r="159" spans="2:6" ht="25.5" x14ac:dyDescent="0.25">
      <c r="B159" s="63" t="s">
        <v>341</v>
      </c>
      <c r="C159" s="63">
        <v>4.1900000000000004</v>
      </c>
      <c r="D159" s="63" t="s">
        <v>343</v>
      </c>
      <c r="E159" s="63" t="s">
        <v>343</v>
      </c>
      <c r="F159" s="63" t="s">
        <v>343</v>
      </c>
    </row>
  </sheetData>
  <mergeCells count="15">
    <mergeCell ref="B124:B125"/>
    <mergeCell ref="F124:F125"/>
    <mergeCell ref="B144:F144"/>
    <mergeCell ref="B156:F156"/>
    <mergeCell ref="B153:F153"/>
    <mergeCell ref="D124:E124"/>
    <mergeCell ref="B75:I75"/>
    <mergeCell ref="B79:I79"/>
    <mergeCell ref="B82:I82"/>
    <mergeCell ref="B2:B3"/>
    <mergeCell ref="C2:E2"/>
    <mergeCell ref="F2:G2"/>
    <mergeCell ref="H2:I2"/>
    <mergeCell ref="B4:I4"/>
    <mergeCell ref="B33:I3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C74"/>
  <sheetViews>
    <sheetView workbookViewId="0">
      <selection activeCell="G21" sqref="G21"/>
    </sheetView>
  </sheetViews>
  <sheetFormatPr defaultRowHeight="15" x14ac:dyDescent="0.25"/>
  <cols>
    <col min="1" max="1" width="58.42578125" style="280" customWidth="1"/>
    <col min="2" max="2" width="32.140625" style="280" customWidth="1"/>
    <col min="3" max="3" width="29.85546875" style="280" customWidth="1"/>
    <col min="4" max="16384" width="9.140625" style="280"/>
  </cols>
  <sheetData>
    <row r="1" spans="1:3" ht="51.75" customHeight="1" x14ac:dyDescent="0.25">
      <c r="A1" s="281" t="s">
        <v>222</v>
      </c>
      <c r="B1" s="281" t="s">
        <v>294</v>
      </c>
      <c r="C1" s="281" t="s">
        <v>295</v>
      </c>
    </row>
    <row r="2" spans="1:3" x14ac:dyDescent="0.25">
      <c r="A2" s="282" t="s">
        <v>223</v>
      </c>
      <c r="B2" s="283">
        <v>453</v>
      </c>
      <c r="C2" s="283">
        <v>257</v>
      </c>
    </row>
    <row r="3" spans="1:3" x14ac:dyDescent="0.25">
      <c r="A3" s="282" t="s">
        <v>224</v>
      </c>
      <c r="B3" s="283">
        <v>453</v>
      </c>
      <c r="C3" s="283">
        <v>226</v>
      </c>
    </row>
    <row r="4" spans="1:3" x14ac:dyDescent="0.25">
      <c r="A4" s="282" t="s">
        <v>225</v>
      </c>
      <c r="B4" s="283">
        <v>453</v>
      </c>
      <c r="C4" s="283">
        <v>225</v>
      </c>
    </row>
    <row r="5" spans="1:3" x14ac:dyDescent="0.25">
      <c r="A5" s="282" t="s">
        <v>226</v>
      </c>
      <c r="B5" s="283">
        <v>453</v>
      </c>
      <c r="C5" s="283">
        <v>409</v>
      </c>
    </row>
    <row r="6" spans="1:3" x14ac:dyDescent="0.25">
      <c r="A6" s="282" t="s">
        <v>227</v>
      </c>
      <c r="B6" s="283">
        <v>453</v>
      </c>
      <c r="C6" s="283">
        <v>303</v>
      </c>
    </row>
    <row r="7" spans="1:3" ht="17.25" customHeight="1" x14ac:dyDescent="0.25">
      <c r="A7" s="282" t="s">
        <v>228</v>
      </c>
      <c r="B7" s="283">
        <v>453</v>
      </c>
      <c r="C7" s="283">
        <v>223</v>
      </c>
    </row>
    <row r="8" spans="1:3" x14ac:dyDescent="0.25">
      <c r="A8" s="282" t="s">
        <v>229</v>
      </c>
      <c r="B8" s="283">
        <v>453</v>
      </c>
      <c r="C8" s="283">
        <v>327</v>
      </c>
    </row>
    <row r="9" spans="1:3" x14ac:dyDescent="0.25">
      <c r="A9" s="282" t="s">
        <v>230</v>
      </c>
      <c r="B9" s="283">
        <v>453</v>
      </c>
      <c r="C9" s="283">
        <v>249</v>
      </c>
    </row>
    <row r="10" spans="1:3" x14ac:dyDescent="0.25">
      <c r="A10" s="282" t="s">
        <v>231</v>
      </c>
      <c r="B10" s="283">
        <v>621</v>
      </c>
      <c r="C10" s="282">
        <v>237</v>
      </c>
    </row>
    <row r="11" spans="1:3" x14ac:dyDescent="0.25">
      <c r="A11" s="282" t="s">
        <v>232</v>
      </c>
      <c r="B11" s="283">
        <v>621</v>
      </c>
      <c r="C11" s="282">
        <v>215</v>
      </c>
    </row>
    <row r="12" spans="1:3" x14ac:dyDescent="0.25">
      <c r="A12" s="282" t="s">
        <v>233</v>
      </c>
      <c r="B12" s="283">
        <v>621</v>
      </c>
      <c r="C12" s="282">
        <v>298</v>
      </c>
    </row>
    <row r="13" spans="1:3" x14ac:dyDescent="0.25">
      <c r="A13" s="282" t="s">
        <v>234</v>
      </c>
      <c r="B13" s="283">
        <v>621</v>
      </c>
      <c r="C13" s="282">
        <v>245</v>
      </c>
    </row>
    <row r="14" spans="1:3" x14ac:dyDescent="0.25">
      <c r="A14" s="282" t="s">
        <v>235</v>
      </c>
      <c r="B14" s="283">
        <v>621</v>
      </c>
      <c r="C14" s="282">
        <v>248</v>
      </c>
    </row>
    <row r="15" spans="1:3" x14ac:dyDescent="0.25">
      <c r="A15" s="282" t="s">
        <v>236</v>
      </c>
      <c r="B15" s="283">
        <v>621</v>
      </c>
      <c r="C15" s="282">
        <v>319</v>
      </c>
    </row>
    <row r="16" spans="1:3" x14ac:dyDescent="0.25">
      <c r="A16" s="282" t="s">
        <v>237</v>
      </c>
      <c r="B16" s="283">
        <v>621</v>
      </c>
      <c r="C16" s="282">
        <v>262</v>
      </c>
    </row>
    <row r="17" spans="1:3" x14ac:dyDescent="0.25">
      <c r="A17" s="282" t="s">
        <v>238</v>
      </c>
      <c r="B17" s="283">
        <v>621</v>
      </c>
      <c r="C17" s="282">
        <v>245</v>
      </c>
    </row>
    <row r="18" spans="1:3" x14ac:dyDescent="0.25">
      <c r="A18" s="282" t="s">
        <v>239</v>
      </c>
      <c r="B18" s="283">
        <v>621</v>
      </c>
      <c r="C18" s="282">
        <v>244</v>
      </c>
    </row>
    <row r="19" spans="1:3" x14ac:dyDescent="0.25">
      <c r="A19" s="282" t="s">
        <v>240</v>
      </c>
      <c r="B19" s="283">
        <v>621</v>
      </c>
      <c r="C19" s="282">
        <v>256</v>
      </c>
    </row>
    <row r="20" spans="1:3" x14ac:dyDescent="0.25">
      <c r="A20" s="282" t="s">
        <v>241</v>
      </c>
      <c r="B20" s="283">
        <v>621</v>
      </c>
      <c r="C20" s="282">
        <v>220</v>
      </c>
    </row>
    <row r="21" spans="1:3" x14ac:dyDescent="0.25">
      <c r="A21" s="282" t="s">
        <v>242</v>
      </c>
      <c r="B21" s="283">
        <v>621</v>
      </c>
      <c r="C21" s="282">
        <v>298</v>
      </c>
    </row>
    <row r="22" spans="1:3" x14ac:dyDescent="0.25">
      <c r="A22" s="282" t="s">
        <v>243</v>
      </c>
      <c r="B22" s="283">
        <v>621</v>
      </c>
      <c r="C22" s="282">
        <v>234</v>
      </c>
    </row>
    <row r="23" spans="1:3" x14ac:dyDescent="0.25">
      <c r="A23" s="282" t="s">
        <v>244</v>
      </c>
      <c r="B23" s="283">
        <v>621</v>
      </c>
      <c r="C23" s="282">
        <v>236</v>
      </c>
    </row>
    <row r="24" spans="1:3" x14ac:dyDescent="0.25">
      <c r="A24" s="282" t="s">
        <v>245</v>
      </c>
      <c r="B24" s="283">
        <v>621</v>
      </c>
      <c r="C24" s="282">
        <v>228</v>
      </c>
    </row>
    <row r="25" spans="1:3" x14ac:dyDescent="0.25">
      <c r="A25" s="282" t="s">
        <v>246</v>
      </c>
      <c r="B25" s="283">
        <v>621</v>
      </c>
      <c r="C25" s="282">
        <v>398</v>
      </c>
    </row>
    <row r="26" spans="1:3" x14ac:dyDescent="0.25">
      <c r="A26" s="282" t="s">
        <v>247</v>
      </c>
      <c r="B26" s="283">
        <v>621</v>
      </c>
      <c r="C26" s="282">
        <v>232</v>
      </c>
    </row>
    <row r="27" spans="1:3" x14ac:dyDescent="0.25">
      <c r="A27" s="282" t="s">
        <v>248</v>
      </c>
      <c r="B27" s="283">
        <v>375</v>
      </c>
      <c r="C27" s="282">
        <v>239</v>
      </c>
    </row>
    <row r="28" spans="1:3" x14ac:dyDescent="0.25">
      <c r="A28" s="282" t="s">
        <v>249</v>
      </c>
      <c r="B28" s="283">
        <v>375</v>
      </c>
      <c r="C28" s="282">
        <v>240</v>
      </c>
    </row>
    <row r="29" spans="1:3" x14ac:dyDescent="0.25">
      <c r="A29" s="282" t="s">
        <v>250</v>
      </c>
      <c r="B29" s="283">
        <v>375</v>
      </c>
      <c r="C29" s="282">
        <v>247</v>
      </c>
    </row>
    <row r="30" spans="1:3" x14ac:dyDescent="0.25">
      <c r="A30" s="282" t="s">
        <v>251</v>
      </c>
      <c r="B30" s="283">
        <v>375</v>
      </c>
      <c r="C30" s="282">
        <v>233</v>
      </c>
    </row>
    <row r="31" spans="1:3" x14ac:dyDescent="0.25">
      <c r="A31" s="282" t="s">
        <v>252</v>
      </c>
      <c r="B31" s="283">
        <v>375</v>
      </c>
      <c r="C31" s="282">
        <v>304</v>
      </c>
    </row>
    <row r="32" spans="1:3" x14ac:dyDescent="0.25">
      <c r="A32" s="282" t="s">
        <v>253</v>
      </c>
      <c r="B32" s="283">
        <v>375</v>
      </c>
      <c r="C32" s="282">
        <v>314</v>
      </c>
    </row>
    <row r="33" spans="1:3" x14ac:dyDescent="0.25">
      <c r="A33" s="282" t="s">
        <v>254</v>
      </c>
      <c r="B33" s="283">
        <v>450</v>
      </c>
      <c r="C33" s="282">
        <v>256</v>
      </c>
    </row>
    <row r="34" spans="1:3" x14ac:dyDescent="0.25">
      <c r="A34" s="282" t="s">
        <v>255</v>
      </c>
      <c r="B34" s="283">
        <v>450</v>
      </c>
      <c r="C34" s="282">
        <v>225</v>
      </c>
    </row>
    <row r="35" spans="1:3" x14ac:dyDescent="0.25">
      <c r="A35" s="282" t="s">
        <v>256</v>
      </c>
      <c r="B35" s="283">
        <v>450</v>
      </c>
      <c r="C35" s="282">
        <v>226</v>
      </c>
    </row>
    <row r="36" spans="1:3" x14ac:dyDescent="0.25">
      <c r="A36" s="282" t="s">
        <v>257</v>
      </c>
      <c r="B36" s="283">
        <v>450</v>
      </c>
      <c r="C36" s="282">
        <v>233</v>
      </c>
    </row>
    <row r="37" spans="1:3" x14ac:dyDescent="0.25">
      <c r="A37" s="282" t="s">
        <v>258</v>
      </c>
      <c r="B37" s="283">
        <v>450</v>
      </c>
      <c r="C37" s="282">
        <v>231</v>
      </c>
    </row>
    <row r="38" spans="1:3" x14ac:dyDescent="0.25">
      <c r="A38" s="282" t="s">
        <v>259</v>
      </c>
      <c r="B38" s="283">
        <v>450</v>
      </c>
      <c r="C38" s="282">
        <v>229</v>
      </c>
    </row>
    <row r="39" spans="1:3" x14ac:dyDescent="0.25">
      <c r="A39" s="282" t="s">
        <v>260</v>
      </c>
      <c r="B39" s="283">
        <v>450</v>
      </c>
      <c r="C39" s="282">
        <v>240</v>
      </c>
    </row>
    <row r="40" spans="1:3" x14ac:dyDescent="0.25">
      <c r="A40" s="282" t="s">
        <v>261</v>
      </c>
      <c r="B40" s="283">
        <v>450</v>
      </c>
      <c r="C40" s="282">
        <v>236</v>
      </c>
    </row>
    <row r="41" spans="1:3" x14ac:dyDescent="0.25">
      <c r="A41" s="282" t="s">
        <v>262</v>
      </c>
      <c r="B41" s="283">
        <v>450</v>
      </c>
      <c r="C41" s="282">
        <v>228</v>
      </c>
    </row>
    <row r="42" spans="1:3" x14ac:dyDescent="0.25">
      <c r="A42" s="282" t="s">
        <v>263</v>
      </c>
      <c r="B42" s="283">
        <v>568</v>
      </c>
      <c r="C42" s="282">
        <v>226</v>
      </c>
    </row>
    <row r="43" spans="1:3" x14ac:dyDescent="0.25">
      <c r="A43" s="282" t="s">
        <v>264</v>
      </c>
      <c r="B43" s="283">
        <v>568</v>
      </c>
      <c r="C43" s="282">
        <v>224</v>
      </c>
    </row>
    <row r="44" spans="1:3" x14ac:dyDescent="0.25">
      <c r="A44" s="282" t="s">
        <v>265</v>
      </c>
      <c r="B44" s="283">
        <v>568</v>
      </c>
      <c r="C44" s="282">
        <v>250</v>
      </c>
    </row>
    <row r="45" spans="1:3" x14ac:dyDescent="0.25">
      <c r="A45" s="282" t="s">
        <v>266</v>
      </c>
      <c r="B45" s="283">
        <v>568</v>
      </c>
      <c r="C45" s="282">
        <v>286</v>
      </c>
    </row>
    <row r="46" spans="1:3" x14ac:dyDescent="0.25">
      <c r="A46" s="282" t="s">
        <v>267</v>
      </c>
      <c r="B46" s="283">
        <v>568</v>
      </c>
      <c r="C46" s="282">
        <v>244</v>
      </c>
    </row>
    <row r="47" spans="1:3" x14ac:dyDescent="0.25">
      <c r="A47" s="282" t="s">
        <v>268</v>
      </c>
      <c r="B47" s="283">
        <v>568</v>
      </c>
      <c r="C47" s="282">
        <v>329</v>
      </c>
    </row>
    <row r="48" spans="1:3" x14ac:dyDescent="0.25">
      <c r="A48" s="282" t="s">
        <v>269</v>
      </c>
      <c r="B48" s="283">
        <v>568</v>
      </c>
      <c r="C48" s="282">
        <v>247</v>
      </c>
    </row>
    <row r="49" spans="1:3" x14ac:dyDescent="0.25">
      <c r="A49" s="282" t="s">
        <v>270</v>
      </c>
      <c r="B49" s="283">
        <v>568</v>
      </c>
      <c r="C49" s="282">
        <v>228</v>
      </c>
    </row>
    <row r="50" spans="1:3" x14ac:dyDescent="0.25">
      <c r="A50" s="282" t="s">
        <v>271</v>
      </c>
      <c r="B50" s="283">
        <v>568</v>
      </c>
      <c r="C50" s="282">
        <v>315</v>
      </c>
    </row>
    <row r="51" spans="1:3" x14ac:dyDescent="0.25">
      <c r="A51" s="282" t="s">
        <v>272</v>
      </c>
      <c r="B51" s="283">
        <v>893</v>
      </c>
      <c r="C51" s="283">
        <v>393</v>
      </c>
    </row>
    <row r="52" spans="1:3" x14ac:dyDescent="0.25">
      <c r="A52" s="282" t="s">
        <v>273</v>
      </c>
      <c r="B52" s="283">
        <v>893</v>
      </c>
      <c r="C52" s="282">
        <v>512</v>
      </c>
    </row>
    <row r="53" spans="1:3" x14ac:dyDescent="0.25">
      <c r="A53" s="282" t="s">
        <v>274</v>
      </c>
      <c r="B53" s="283">
        <v>893</v>
      </c>
      <c r="C53" s="282">
        <v>488</v>
      </c>
    </row>
    <row r="54" spans="1:3" x14ac:dyDescent="0.25">
      <c r="A54" s="282" t="s">
        <v>275</v>
      </c>
      <c r="B54" s="283">
        <v>893</v>
      </c>
      <c r="C54" s="282">
        <v>410</v>
      </c>
    </row>
    <row r="55" spans="1:3" x14ac:dyDescent="0.25">
      <c r="A55" s="282" t="s">
        <v>276</v>
      </c>
      <c r="B55" s="283">
        <v>893</v>
      </c>
      <c r="C55" s="282">
        <v>510</v>
      </c>
    </row>
    <row r="56" spans="1:3" x14ac:dyDescent="0.25">
      <c r="A56" s="282" t="s">
        <v>277</v>
      </c>
      <c r="B56" s="283">
        <v>893</v>
      </c>
      <c r="C56" s="282">
        <v>500</v>
      </c>
    </row>
    <row r="57" spans="1:3" x14ac:dyDescent="0.25">
      <c r="A57" s="282" t="s">
        <v>278</v>
      </c>
      <c r="B57" s="283">
        <v>893</v>
      </c>
      <c r="C57" s="282">
        <v>391</v>
      </c>
    </row>
    <row r="58" spans="1:3" x14ac:dyDescent="0.25">
      <c r="A58" s="282" t="s">
        <v>279</v>
      </c>
      <c r="B58" s="283">
        <v>893</v>
      </c>
      <c r="C58" s="282">
        <v>349</v>
      </c>
    </row>
    <row r="59" spans="1:3" x14ac:dyDescent="0.25">
      <c r="A59" s="282" t="s">
        <v>280</v>
      </c>
      <c r="B59" s="283">
        <v>893</v>
      </c>
      <c r="C59" s="282">
        <v>528</v>
      </c>
    </row>
    <row r="60" spans="1:3" x14ac:dyDescent="0.25">
      <c r="A60" s="282" t="s">
        <v>281</v>
      </c>
      <c r="B60" s="283">
        <v>893</v>
      </c>
      <c r="C60" s="282">
        <v>435</v>
      </c>
    </row>
    <row r="61" spans="1:3" x14ac:dyDescent="0.25">
      <c r="A61" s="282" t="s">
        <v>282</v>
      </c>
      <c r="B61" s="283">
        <v>893</v>
      </c>
      <c r="C61" s="282">
        <v>286</v>
      </c>
    </row>
    <row r="62" spans="1:3" x14ac:dyDescent="0.25">
      <c r="A62" s="282" t="s">
        <v>283</v>
      </c>
      <c r="B62" s="283">
        <v>962</v>
      </c>
      <c r="C62" s="282">
        <v>443</v>
      </c>
    </row>
    <row r="63" spans="1:3" x14ac:dyDescent="0.25">
      <c r="A63" s="282" t="s">
        <v>284</v>
      </c>
      <c r="B63" s="283">
        <v>962</v>
      </c>
      <c r="C63" s="282">
        <v>416</v>
      </c>
    </row>
    <row r="64" spans="1:3" x14ac:dyDescent="0.25">
      <c r="A64" s="282" t="s">
        <v>285</v>
      </c>
      <c r="B64" s="283">
        <v>962</v>
      </c>
      <c r="C64" s="282">
        <v>439</v>
      </c>
    </row>
    <row r="65" spans="1:3" x14ac:dyDescent="0.25">
      <c r="A65" s="282" t="s">
        <v>286</v>
      </c>
      <c r="B65" s="283">
        <v>962</v>
      </c>
      <c r="C65" s="282">
        <v>318</v>
      </c>
    </row>
    <row r="66" spans="1:3" ht="26.25" x14ac:dyDescent="0.25">
      <c r="A66" s="282" t="s">
        <v>287</v>
      </c>
      <c r="B66" s="283">
        <v>908</v>
      </c>
      <c r="C66" s="282">
        <v>862</v>
      </c>
    </row>
    <row r="67" spans="1:3" x14ac:dyDescent="0.25">
      <c r="A67" s="282" t="s">
        <v>288</v>
      </c>
      <c r="B67" s="283">
        <v>563</v>
      </c>
      <c r="C67" s="282">
        <v>397</v>
      </c>
    </row>
    <row r="68" spans="1:3" x14ac:dyDescent="0.25">
      <c r="A68" s="282" t="s">
        <v>289</v>
      </c>
      <c r="B68" s="283">
        <v>661</v>
      </c>
      <c r="C68" s="282">
        <v>259</v>
      </c>
    </row>
    <row r="69" spans="1:3" x14ac:dyDescent="0.25">
      <c r="A69" s="282" t="s">
        <v>290</v>
      </c>
      <c r="B69" s="283">
        <v>706</v>
      </c>
      <c r="C69" s="282">
        <v>513</v>
      </c>
    </row>
    <row r="70" spans="1:3" x14ac:dyDescent="0.25">
      <c r="A70" s="282" t="s">
        <v>291</v>
      </c>
      <c r="B70" s="283">
        <v>126</v>
      </c>
      <c r="C70" s="282">
        <v>481</v>
      </c>
    </row>
    <row r="71" spans="1:3" ht="26.25" x14ac:dyDescent="0.25">
      <c r="A71" s="282" t="s">
        <v>292</v>
      </c>
      <c r="B71" s="283">
        <v>463</v>
      </c>
      <c r="C71" s="282">
        <v>264</v>
      </c>
    </row>
    <row r="72" spans="1:3" x14ac:dyDescent="0.25">
      <c r="A72" s="282" t="s">
        <v>293</v>
      </c>
      <c r="B72" s="283">
        <v>422</v>
      </c>
      <c r="C72" s="282">
        <v>261</v>
      </c>
    </row>
    <row r="74" spans="1:3" ht="25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1Стац. сж. газ. топл.</vt:lpstr>
      <vt:lpstr>1Стац. сж. жид. топл.</vt:lpstr>
      <vt:lpstr>1Стац. сж. тв. топл</vt:lpstr>
      <vt:lpstr>2Факел. горение</vt:lpstr>
      <vt:lpstr>3Фугитивные выбросы свечи</vt:lpstr>
      <vt:lpstr>4Неф-а регенерация</vt:lpstr>
      <vt:lpstr>4Неф-а прокалка кокса</vt:lpstr>
      <vt:lpstr>4Неф-а производство водорода</vt:lpstr>
      <vt:lpstr>5Неф-я</vt:lpstr>
      <vt:lpstr>6Транспорт</vt:lpstr>
      <vt:lpstr>7Косвенные выбросы (2 охват)</vt:lpstr>
      <vt:lpstr>Справочные данные</vt:lpstr>
      <vt:lpstr>ОЭС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2023-09-25T05:35:30Z</dcterms:modified>
</cp:coreProperties>
</file>