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\\fervor.jbu.edu\staff\home\TGilmour\_EE3323_Digital_Systems\Lectures\Week_7 DSP\BeamformerExample_miscellaneous_files\"/>
    </mc:Choice>
  </mc:AlternateContent>
  <xr:revisionPtr revIDLastSave="0" documentId="13_ncr:1_{ACFE5EEA-9E94-4B1F-83A8-D07A89943DE5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9" i="1" l="1"/>
  <c r="P10" i="1" s="1"/>
  <c r="R12" i="1" l="1"/>
  <c r="R13" i="1" s="1"/>
  <c r="T12" i="1"/>
  <c r="T13" i="1" s="1"/>
  <c r="U12" i="1"/>
  <c r="U13" i="1" s="1"/>
  <c r="V12" i="1"/>
  <c r="V13" i="1" s="1"/>
  <c r="W12" i="1"/>
  <c r="W13" i="1" s="1"/>
  <c r="Q12" i="1"/>
  <c r="Q13" i="1" s="1"/>
  <c r="S12" i="1"/>
  <c r="S13" i="1" s="1"/>
</calcChain>
</file>

<file path=xl/sharedStrings.xml><?xml version="1.0" encoding="utf-8"?>
<sst xmlns="http://schemas.openxmlformats.org/spreadsheetml/2006/main" count="68" uniqueCount="66">
  <si>
    <t>Uses a DE2-115 board for the CycloneIV FPGA &amp; audio codec (Wolfson WM8731), and a TI TivaC Launchpad for the 12-bit ADC</t>
  </si>
  <si>
    <t>Wiring info</t>
  </si>
  <si>
    <t>Tiva pin</t>
  </si>
  <si>
    <t>Databus</t>
  </si>
  <si>
    <t>DE2-115 pin</t>
  </si>
  <si>
    <t>PA2</t>
  </si>
  <si>
    <t>PA3</t>
  </si>
  <si>
    <t>PA4</t>
  </si>
  <si>
    <t>PA5</t>
  </si>
  <si>
    <t>PA6</t>
  </si>
  <si>
    <t>PA7</t>
  </si>
  <si>
    <t>PD0</t>
  </si>
  <si>
    <t>PD1</t>
  </si>
  <si>
    <t>PD2</t>
  </si>
  <si>
    <t>PD3</t>
  </si>
  <si>
    <t>PC6</t>
  </si>
  <si>
    <t>PC7</t>
  </si>
  <si>
    <t>GPIO-1</t>
  </si>
  <si>
    <t>GPIO-3</t>
  </si>
  <si>
    <t>GPIO-5</t>
  </si>
  <si>
    <t>GPIO-7</t>
  </si>
  <si>
    <t>GPIO-9</t>
  </si>
  <si>
    <t>GPIO-11</t>
  </si>
  <si>
    <t>GPIO-13</t>
  </si>
  <si>
    <t>GPIO-15</t>
  </si>
  <si>
    <t>GPIO-17</t>
  </si>
  <si>
    <t>GPIO-19</t>
  </si>
  <si>
    <t>GPIO-21</t>
  </si>
  <si>
    <t>GPIO-23</t>
  </si>
  <si>
    <t>PB2</t>
  </si>
  <si>
    <t>Ain0/PE3</t>
  </si>
  <si>
    <t>Ain1/PE2</t>
  </si>
  <si>
    <t>Ain2/PE1</t>
  </si>
  <si>
    <t>Ain3/PE0</t>
  </si>
  <si>
    <t>Ain8/PE5</t>
  </si>
  <si>
    <t>Ain11/PB5</t>
  </si>
  <si>
    <t>mic1</t>
  </si>
  <si>
    <t>mic2</t>
  </si>
  <si>
    <t>mic3</t>
  </si>
  <si>
    <t>mic4</t>
  </si>
  <si>
    <t>mic5 (right)</t>
  </si>
  <si>
    <t>mic0 (left, as viewed from top rear view of array)</t>
  </si>
  <si>
    <t>PF4</t>
  </si>
  <si>
    <t>"WriteReadyP" input into Tiva from DE2</t>
  </si>
  <si>
    <t>GPIO-28</t>
  </si>
  <si>
    <t>GPIO-29</t>
  </si>
  <si>
    <t>PB3</t>
  </si>
  <si>
    <t>"TivaSerialClk" from Tiva to DE2</t>
  </si>
  <si>
    <t>rationale notes for not using following pins on Tiva: PF0 needs special config and is SW2, PF1,2,3 are RGB LED, PF4 is also SW1)</t>
  </si>
  <si>
    <t>1/8 inch stereo plug for mics: center is output from mic, middle is 3V from Tiva, outer is ground (shield)</t>
  </si>
  <si>
    <t>calculations for beamformer angles: enter quantities on left, then right side is answer</t>
  </si>
  <si>
    <t>distance between mic centers, in cm</t>
  </si>
  <si>
    <t>sampling rate (samples/sec)</t>
  </si>
  <si>
    <t>speed of sound (m/s)</t>
  </si>
  <si>
    <t>microseconds per sample</t>
  </si>
  <si>
    <t>cm/sample traveled by the sound wave</t>
  </si>
  <si>
    <t>#samplesdelayed</t>
  </si>
  <si>
    <t>correspondingbeamAngle</t>
  </si>
  <si>
    <t>distancetraveled (cm)</t>
  </si>
  <si>
    <t>Ground</t>
  </si>
  <si>
    <t>(don't forget ground!!)</t>
  </si>
  <si>
    <t>debug wire out to oscilloscope... Kind of like "cout" for embedded systems!</t>
  </si>
  <si>
    <t xml:space="preserve">  ?? best frequency to test at (when the "extra distance traveled" by the time the wave reaches the sixth mic is 1/2 wavelength so that their signals cancel out if not properly delayed?)</t>
  </si>
  <si>
    <t>might be twice this...?</t>
  </si>
  <si>
    <t>Tiva is powered via USB bus, DE2 is powered as usual via power adapter, mics are powered from Tiva 3V line</t>
  </si>
  <si>
    <t>Beamformer example 11/9/2016, updated 7/28/2022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</si>
</sst>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/>
    <xf numFmtId="165" fontId="2" fillId="3" borderId="0" xfId="2" applyNumberFormat="1"/>
    <xf numFmtId="0" fontId="2" fillId="3" borderId="0" xfId="2"/>
    <xf numFmtId="164" fontId="2" fillId="3" borderId="0" xfId="2" applyNumberFormat="1"/>
    <xf numFmtId="2" fontId="2" fillId="3" borderId="0" xfId="2" applyNumberFormat="1"/>
    <xf numFmtId="2" fontId="2" fillId="4" borderId="0" xfId="2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0</xdr:row>
      <xdr:rowOff>47625</xdr:rowOff>
    </xdr:from>
    <xdr:to>
      <xdr:col>15</xdr:col>
      <xdr:colOff>323850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22" t="12650" r="20547" b="21295"/>
        <a:stretch/>
      </xdr:blipFill>
      <xdr:spPr>
        <a:xfrm>
          <a:off x="9086850" y="47625"/>
          <a:ext cx="1066800" cy="914400"/>
        </a:xfrm>
        <a:prstGeom prst="rect">
          <a:avLst/>
        </a:prstGeom>
      </xdr:spPr>
    </xdr:pic>
    <xdr:clientData/>
  </xdr:twoCellAnchor>
  <xdr:twoCellAnchor>
    <xdr:from>
      <xdr:col>9</xdr:col>
      <xdr:colOff>161925</xdr:colOff>
      <xdr:row>18</xdr:row>
      <xdr:rowOff>76200</xdr:rowOff>
    </xdr:from>
    <xdr:to>
      <xdr:col>16</xdr:col>
      <xdr:colOff>40565</xdr:colOff>
      <xdr:row>30</xdr:row>
      <xdr:rowOff>159634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6334125" y="3505200"/>
          <a:ext cx="5126915" cy="2740909"/>
          <a:chOff x="6781800" y="4381500"/>
          <a:chExt cx="5126915" cy="274090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7682032" y="4562256"/>
            <a:ext cx="990600" cy="2438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DE2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9601533" y="4572433"/>
            <a:ext cx="990600" cy="2438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Tiva </a:t>
            </a:r>
          </a:p>
          <a:p>
            <a:pPr algn="ctr"/>
            <a:r>
              <a:rPr lang="en-US"/>
              <a:t>(12-bit ADC)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H="1">
            <a:off x="7224832" y="5042475"/>
            <a:ext cx="457200" cy="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7015351" y="4381500"/>
            <a:ext cx="694372" cy="58477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Audio out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flipH="1">
            <a:off x="10592134" y="4673887"/>
            <a:ext cx="564697" cy="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 flipH="1">
            <a:off x="10592133" y="4813875"/>
            <a:ext cx="564697" cy="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flipH="1">
            <a:off x="10592134" y="4978687"/>
            <a:ext cx="564697" cy="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 flipH="1">
            <a:off x="10592133" y="5118675"/>
            <a:ext cx="564697" cy="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 flipH="1">
            <a:off x="10592134" y="5283487"/>
            <a:ext cx="564697" cy="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 flipH="1">
            <a:off x="10592133" y="5423475"/>
            <a:ext cx="564697" cy="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1209443" y="4630421"/>
            <a:ext cx="699272" cy="58477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6 Mic inputs</a:t>
            </a:r>
          </a:p>
        </xdr:txBody>
      </xdr: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 flipH="1" flipV="1">
            <a:off x="8672633" y="4806331"/>
            <a:ext cx="928901" cy="1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 flipH="1">
            <a:off x="9023230" y="4673887"/>
            <a:ext cx="228600" cy="24892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8828335" y="4821078"/>
            <a:ext cx="807205" cy="58477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parallel data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9075376" y="4398898"/>
            <a:ext cx="418704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12</a:t>
            </a:r>
          </a:p>
        </xdr:txBody>
      </xdr: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 flipV="1">
            <a:off x="8665381" y="5954986"/>
            <a:ext cx="928901" cy="1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8736033" y="5915955"/>
            <a:ext cx="807205" cy="338554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ready</a:t>
            </a:r>
          </a:p>
        </xdr:txBody>
      </xdr: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 flipH="1" flipV="1">
            <a:off x="8673015" y="6576665"/>
            <a:ext cx="928901" cy="1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8743666" y="6537634"/>
            <a:ext cx="807205" cy="58477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serial clock</a:t>
            </a:r>
          </a:p>
        </xdr:txBody>
      </xdr: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7224450" y="6482125"/>
            <a:ext cx="457200" cy="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6781800" y="5413057"/>
            <a:ext cx="927541" cy="1077218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switches for control inputs</a:t>
            </a:r>
          </a:p>
        </xdr:txBody>
      </xdr:sp>
    </xdr:grpSp>
    <xdr:clientData/>
  </xdr:twoCellAnchor>
  <xdr:twoCellAnchor>
    <xdr:from>
      <xdr:col>16</xdr:col>
      <xdr:colOff>371475</xdr:colOff>
      <xdr:row>17</xdr:row>
      <xdr:rowOff>19050</xdr:rowOff>
    </xdr:from>
    <xdr:to>
      <xdr:col>24</xdr:col>
      <xdr:colOff>157029</xdr:colOff>
      <xdr:row>34</xdr:row>
      <xdr:rowOff>173067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11791950" y="3257550"/>
          <a:ext cx="4662354" cy="3763992"/>
          <a:chOff x="4481646" y="3094008"/>
          <a:chExt cx="4662354" cy="3763992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6828" b="6850"/>
          <a:stretch/>
        </xdr:blipFill>
        <xdr:spPr>
          <a:xfrm>
            <a:off x="4483819" y="3094008"/>
            <a:ext cx="4660181" cy="3763992"/>
          </a:xfrm>
          <a:prstGeom prst="rect">
            <a:avLst/>
          </a:prstGeom>
        </xdr:spPr>
      </xdr:pic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6008196" y="3329781"/>
            <a:ext cx="807205" cy="58477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serial clock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4481646" y="4327857"/>
            <a:ext cx="807205" cy="338554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ready</a:t>
            </a:r>
          </a:p>
        </xdr:txBody>
      </xdr:sp>
    </xdr:grpSp>
    <xdr:clientData/>
  </xdr:twoCellAnchor>
  <xdr:twoCellAnchor editAs="oneCell">
    <xdr:from>
      <xdr:col>23</xdr:col>
      <xdr:colOff>85725</xdr:colOff>
      <xdr:row>0</xdr:row>
      <xdr:rowOff>57149</xdr:rowOff>
    </xdr:from>
    <xdr:to>
      <xdr:col>26</xdr:col>
      <xdr:colOff>123825</xdr:colOff>
      <xdr:row>12</xdr:row>
      <xdr:rowOff>180974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8544397-82E2-4A82-A27B-D9F31BFB022D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73400" y="57149"/>
          <a:ext cx="1866900" cy="2409825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1</xdr:row>
      <xdr:rowOff>114300</xdr:rowOff>
    </xdr:from>
    <xdr:to>
      <xdr:col>22</xdr:col>
      <xdr:colOff>552450</xdr:colOff>
      <xdr:row>8</xdr:row>
      <xdr:rowOff>95250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069EC4C-41D9-4E6B-B668-7FA6160FC6B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20675" y="304800"/>
          <a:ext cx="2609850" cy="131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4"/>
  <sheetViews>
    <sheetView tabSelected="1" workbookViewId="0">
      <selection activeCell="J16" sqref="J16"/>
    </sheetView>
  </sheetViews>
  <sheetFormatPr defaultRowHeight="15" x14ac:dyDescent="0.25"/>
  <cols>
    <col min="3" max="3" width="19.42578125" customWidth="1"/>
    <col min="16" max="16" width="23.85546875" customWidth="1"/>
  </cols>
  <sheetData>
    <row r="1" spans="2:23" x14ac:dyDescent="0.25">
      <c r="B1" t="s">
        <v>65</v>
      </c>
    </row>
    <row r="2" spans="2:23" x14ac:dyDescent="0.25">
      <c r="C2" t="s">
        <v>0</v>
      </c>
    </row>
    <row r="3" spans="2:23" x14ac:dyDescent="0.25">
      <c r="D3" t="s">
        <v>64</v>
      </c>
    </row>
    <row r="4" spans="2:23" x14ac:dyDescent="0.25">
      <c r="B4" t="s">
        <v>1</v>
      </c>
    </row>
    <row r="6" spans="2:23" x14ac:dyDescent="0.25">
      <c r="B6" s="1" t="s">
        <v>2</v>
      </c>
      <c r="C6" s="1" t="s">
        <v>3</v>
      </c>
      <c r="D6" s="1" t="s">
        <v>4</v>
      </c>
      <c r="G6" t="s">
        <v>49</v>
      </c>
    </row>
    <row r="7" spans="2:23" x14ac:dyDescent="0.25">
      <c r="B7" t="s">
        <v>5</v>
      </c>
      <c r="C7" s="3">
        <v>0</v>
      </c>
      <c r="D7" t="s">
        <v>17</v>
      </c>
    </row>
    <row r="8" spans="2:23" x14ac:dyDescent="0.25">
      <c r="B8" t="s">
        <v>6</v>
      </c>
      <c r="C8" s="3">
        <v>1</v>
      </c>
      <c r="D8" t="s">
        <v>18</v>
      </c>
      <c r="G8" t="s">
        <v>50</v>
      </c>
    </row>
    <row r="9" spans="2:23" x14ac:dyDescent="0.25">
      <c r="B9" t="s">
        <v>7</v>
      </c>
      <c r="C9" s="3">
        <v>2</v>
      </c>
      <c r="D9" t="s">
        <v>19</v>
      </c>
      <c r="G9" s="5">
        <v>3.1</v>
      </c>
      <c r="H9" t="s">
        <v>51</v>
      </c>
      <c r="P9" s="6">
        <f>1/G10*1000000</f>
        <v>20.833333333333332</v>
      </c>
      <c r="Q9" t="s">
        <v>54</v>
      </c>
    </row>
    <row r="10" spans="2:23" x14ac:dyDescent="0.25">
      <c r="B10" t="s">
        <v>8</v>
      </c>
      <c r="C10" s="3">
        <v>3</v>
      </c>
      <c r="D10" t="s">
        <v>20</v>
      </c>
      <c r="G10" s="5">
        <v>48000</v>
      </c>
      <c r="H10" t="s">
        <v>52</v>
      </c>
      <c r="P10" s="8">
        <f>G11*P9/10000</f>
        <v>0.70833333333333326</v>
      </c>
      <c r="Q10" t="s">
        <v>55</v>
      </c>
    </row>
    <row r="11" spans="2:23" x14ac:dyDescent="0.25">
      <c r="B11" t="s">
        <v>9</v>
      </c>
      <c r="C11" s="3">
        <v>4</v>
      </c>
      <c r="D11" t="s">
        <v>21</v>
      </c>
      <c r="G11" s="5">
        <v>340</v>
      </c>
      <c r="H11" t="s">
        <v>53</v>
      </c>
      <c r="P11" t="s">
        <v>56</v>
      </c>
      <c r="Q11" s="7">
        <v>1</v>
      </c>
      <c r="R11" s="7">
        <v>2</v>
      </c>
      <c r="S11" s="7">
        <v>3</v>
      </c>
      <c r="T11" s="7">
        <v>4</v>
      </c>
      <c r="U11" s="7">
        <v>5</v>
      </c>
      <c r="V11" s="7">
        <v>6</v>
      </c>
      <c r="W11" s="7">
        <v>7</v>
      </c>
    </row>
    <row r="12" spans="2:23" x14ac:dyDescent="0.25">
      <c r="B12" t="s">
        <v>10</v>
      </c>
      <c r="C12" s="3">
        <v>5</v>
      </c>
      <c r="D12" t="s">
        <v>22</v>
      </c>
      <c r="P12" t="s">
        <v>58</v>
      </c>
      <c r="Q12" s="9">
        <f>Q11*$P$10</f>
        <v>0.70833333333333326</v>
      </c>
      <c r="R12" s="9">
        <f t="shared" ref="R12:W12" si="0">R11*$P$10</f>
        <v>1.4166666666666665</v>
      </c>
      <c r="S12" s="9">
        <f t="shared" si="0"/>
        <v>2.125</v>
      </c>
      <c r="T12" s="9">
        <f t="shared" si="0"/>
        <v>2.833333333333333</v>
      </c>
      <c r="U12" s="9">
        <f t="shared" si="0"/>
        <v>3.5416666666666661</v>
      </c>
      <c r="V12" s="9">
        <f t="shared" si="0"/>
        <v>4.25</v>
      </c>
      <c r="W12" s="9">
        <f t="shared" si="0"/>
        <v>4.958333333333333</v>
      </c>
    </row>
    <row r="13" spans="2:23" x14ac:dyDescent="0.25">
      <c r="B13" t="s">
        <v>11</v>
      </c>
      <c r="C13" s="3">
        <v>6</v>
      </c>
      <c r="D13" t="s">
        <v>23</v>
      </c>
      <c r="P13" t="s">
        <v>57</v>
      </c>
      <c r="Q13" s="9">
        <f>ASIN(Q12/$G$9)*180/PI()</f>
        <v>13.208460140279424</v>
      </c>
      <c r="R13" s="9">
        <f>ASIN(R12/$G$9)*180/PI()</f>
        <v>27.192999122222417</v>
      </c>
      <c r="S13" s="10">
        <f t="shared" ref="S13:W13" si="1">ASIN(S12/$G$9)*180/PI()</f>
        <v>43.273672747697724</v>
      </c>
      <c r="T13" s="9">
        <f t="shared" si="1"/>
        <v>66.061073750785354</v>
      </c>
      <c r="U13" s="9" t="e">
        <f t="shared" si="1"/>
        <v>#NUM!</v>
      </c>
      <c r="V13" s="9" t="e">
        <f t="shared" si="1"/>
        <v>#NUM!</v>
      </c>
      <c r="W13" s="9" t="e">
        <f t="shared" si="1"/>
        <v>#NUM!</v>
      </c>
    </row>
    <row r="14" spans="2:23" x14ac:dyDescent="0.25">
      <c r="B14" t="s">
        <v>12</v>
      </c>
      <c r="C14" s="3">
        <v>7</v>
      </c>
      <c r="D14" t="s">
        <v>24</v>
      </c>
    </row>
    <row r="15" spans="2:23" x14ac:dyDescent="0.25">
      <c r="B15" t="s">
        <v>13</v>
      </c>
      <c r="C15" s="3">
        <v>8</v>
      </c>
      <c r="D15" t="s">
        <v>25</v>
      </c>
      <c r="P15" s="9">
        <f>G11/(2*6*G9/100)</f>
        <v>913.97849462365582</v>
      </c>
      <c r="Q15" t="s">
        <v>62</v>
      </c>
    </row>
    <row r="16" spans="2:23" x14ac:dyDescent="0.25">
      <c r="B16" t="s">
        <v>14</v>
      </c>
      <c r="C16" s="3">
        <v>9</v>
      </c>
      <c r="D16" t="s">
        <v>26</v>
      </c>
      <c r="Q16" t="s">
        <v>63</v>
      </c>
    </row>
    <row r="17" spans="2:5" x14ac:dyDescent="0.25">
      <c r="B17" t="s">
        <v>15</v>
      </c>
      <c r="C17" s="3">
        <v>10</v>
      </c>
      <c r="D17" t="s">
        <v>27</v>
      </c>
    </row>
    <row r="18" spans="2:5" x14ac:dyDescent="0.25">
      <c r="B18" t="s">
        <v>16</v>
      </c>
      <c r="C18" s="3">
        <v>11</v>
      </c>
      <c r="D18" t="s">
        <v>28</v>
      </c>
    </row>
    <row r="20" spans="2:5" x14ac:dyDescent="0.25">
      <c r="B20" t="s">
        <v>29</v>
      </c>
      <c r="C20" t="s">
        <v>61</v>
      </c>
    </row>
    <row r="22" spans="2:5" x14ac:dyDescent="0.25">
      <c r="B22" t="s">
        <v>30</v>
      </c>
      <c r="C22" s="4" t="s">
        <v>41</v>
      </c>
    </row>
    <row r="23" spans="2:5" x14ac:dyDescent="0.25">
      <c r="B23" t="s">
        <v>31</v>
      </c>
      <c r="C23" s="3" t="s">
        <v>36</v>
      </c>
    </row>
    <row r="24" spans="2:5" x14ac:dyDescent="0.25">
      <c r="B24" t="s">
        <v>32</v>
      </c>
      <c r="C24" s="3" t="s">
        <v>37</v>
      </c>
    </row>
    <row r="25" spans="2:5" x14ac:dyDescent="0.25">
      <c r="B25" t="s">
        <v>33</v>
      </c>
      <c r="C25" s="3" t="s">
        <v>38</v>
      </c>
    </row>
    <row r="26" spans="2:5" x14ac:dyDescent="0.25">
      <c r="B26" t="s">
        <v>34</v>
      </c>
      <c r="C26" s="3" t="s">
        <v>39</v>
      </c>
    </row>
    <row r="27" spans="2:5" x14ac:dyDescent="0.25">
      <c r="B27" t="s">
        <v>35</v>
      </c>
      <c r="C27" s="3" t="s">
        <v>40</v>
      </c>
    </row>
    <row r="29" spans="2:5" ht="29.25" customHeight="1" x14ac:dyDescent="0.25">
      <c r="B29" t="s">
        <v>42</v>
      </c>
      <c r="C29" s="2" t="s">
        <v>43</v>
      </c>
      <c r="D29" t="s">
        <v>44</v>
      </c>
    </row>
    <row r="30" spans="2:5" ht="30" x14ac:dyDescent="0.25">
      <c r="B30" t="s">
        <v>46</v>
      </c>
      <c r="C30" s="2" t="s">
        <v>47</v>
      </c>
      <c r="D30" t="s">
        <v>45</v>
      </c>
    </row>
    <row r="31" spans="2:5" x14ac:dyDescent="0.25">
      <c r="B31" t="s">
        <v>59</v>
      </c>
      <c r="C31" t="s">
        <v>59</v>
      </c>
      <c r="D31" t="s">
        <v>59</v>
      </c>
      <c r="E31" t="s">
        <v>60</v>
      </c>
    </row>
    <row r="34" spans="2:2" x14ac:dyDescent="0.25">
      <c r="B34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 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Tim Gilmour</cp:lastModifiedBy>
  <dcterms:created xsi:type="dcterms:W3CDTF">2016-11-09T23:07:04Z</dcterms:created>
  <dcterms:modified xsi:type="dcterms:W3CDTF">2022-07-28T21:03:29Z</dcterms:modified>
</cp:coreProperties>
</file>